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Y:\PRJ\Mar17\"/>
    </mc:Choice>
  </mc:AlternateContent>
  <bookViews>
    <workbookView xWindow="825" yWindow="945" windowWidth="10485" windowHeight="6900"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tab" sheetId="45" r:id="rId20"/>
    <sheet name="9atab" sheetId="17" r:id="rId21"/>
    <sheet name="9btab" sheetId="31" r:id="rId22"/>
    <sheet name="9ctab" sheetId="37" r:id="rId23"/>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0" hidden="1">1</definedName>
    <definedName name="_Regression_Int" localSheetId="21"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'3atab'!$B$1:$AL$48</definedName>
    <definedName name="_xlnm.Print_Area" localSheetId="5">'3btab'!$B$1:$AL$54</definedName>
    <definedName name="_xlnm.Print_Area" localSheetId="6">'3ctab'!$B$1:$AL$38</definedName>
    <definedName name="_xlnm.Print_Area" localSheetId="7">'3dtab'!$B$1:$BV$43</definedName>
    <definedName name="_xlnm.Print_Area" localSheetId="8">'4atab'!$B$1:$AL$63</definedName>
    <definedName name="_xlnm.Print_Area" localSheetId="9">'4btab'!$B$1:$AL$63</definedName>
    <definedName name="_xlnm.Print_Area" localSheetId="10">'4ctab'!$B$1:$AL$28</definedName>
    <definedName name="_xlnm.Print_Area" localSheetId="11">'5atab'!$B$1:$AL$39</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'8tab'!$B$1:$N$55</definedName>
    <definedName name="_xlnm.Print_Area" localSheetId="20">'9atab'!$B$1:$AL$63</definedName>
    <definedName name="_xlnm.Print_Area" localSheetId="21">'9btab'!$B$1:$AL$55</definedName>
    <definedName name="_xlnm.Print_Area" localSheetId="22">'9ctab'!$B$1:$AL$48</definedName>
    <definedName name="_xlnm.Print_Area" localSheetId="1">Contents!$A$3:$B$29</definedName>
  </definedNames>
  <calcPr calcId="152511"/>
</workbook>
</file>

<file path=xl/calcChain.xml><?xml version="1.0" encoding="utf-8"?>
<calcChain xmlns="http://schemas.openxmlformats.org/spreadsheetml/2006/main">
  <c r="B2" i="37" l="1"/>
  <c r="B2" i="31"/>
  <c r="B2" i="17"/>
  <c r="B2" i="45"/>
  <c r="B2" i="44"/>
  <c r="B2" i="43"/>
  <c r="B2" i="24"/>
  <c r="B2" i="25"/>
  <c r="B2" i="18"/>
  <c r="B2" i="20"/>
  <c r="B2" i="26"/>
  <c r="B2" i="15"/>
  <c r="B2" i="30"/>
  <c r="B2" i="35"/>
  <c r="B2" i="13"/>
  <c r="B2" i="42"/>
  <c r="B2" i="40"/>
  <c r="B2" i="38"/>
  <c r="B2" i="39"/>
  <c r="B2" i="14"/>
  <c r="B2" i="19"/>
  <c r="D5" i="33"/>
  <c r="C11" i="33"/>
  <c r="C3" i="45"/>
  <c r="O3" i="45"/>
  <c r="AA3" i="45"/>
  <c r="AM3" i="45"/>
  <c r="AY3" i="45"/>
  <c r="BK3" i="45" s="1"/>
  <c r="C3" i="44"/>
  <c r="O3" i="44"/>
  <c r="AA3" i="44" s="1"/>
  <c r="AM3" i="44" s="1"/>
  <c r="AY3" i="44" s="1"/>
  <c r="BK3" i="44" s="1"/>
  <c r="C3" i="43"/>
  <c r="O3" i="43" s="1"/>
  <c r="AA3" i="43" s="1"/>
  <c r="AM3" i="43" s="1"/>
  <c r="AY3" i="43" s="1"/>
  <c r="BK3" i="43" s="1"/>
  <c r="C3" i="42"/>
  <c r="O3" i="42"/>
  <c r="AA3" i="42"/>
  <c r="AM3" i="42" s="1"/>
  <c r="AY3" i="42" s="1"/>
  <c r="BK3" i="42" s="1"/>
  <c r="C3" i="19"/>
  <c r="O3" i="19"/>
  <c r="AA3" i="19"/>
  <c r="AM3" i="19"/>
  <c r="AY3" i="19"/>
  <c r="BK3" i="19" s="1"/>
  <c r="C3" i="14"/>
  <c r="O3" i="14"/>
  <c r="AA3" i="14" s="1"/>
  <c r="AM3" i="14" s="1"/>
  <c r="AY3" i="14" s="1"/>
  <c r="BK3" i="14" s="1"/>
  <c r="C3" i="39"/>
  <c r="O3" i="39" s="1"/>
  <c r="AA3" i="39" s="1"/>
  <c r="AM3" i="39"/>
  <c r="AY3" i="39" s="1"/>
  <c r="BK3" i="39" s="1"/>
  <c r="C3" i="38"/>
  <c r="O3" i="38" s="1"/>
  <c r="AA3" i="38" s="1"/>
  <c r="AM3" i="38" s="1"/>
  <c r="AY3" i="38" s="1"/>
  <c r="BK3" i="38" s="1"/>
  <c r="C3" i="40"/>
  <c r="O3" i="40" s="1"/>
  <c r="AA3" i="40" s="1"/>
  <c r="AM3" i="40" s="1"/>
  <c r="AY3" i="40" s="1"/>
  <c r="BK3" i="40" s="1"/>
  <c r="C3" i="13"/>
  <c r="O3" i="13"/>
  <c r="AA3" i="13"/>
  <c r="AM3" i="13"/>
  <c r="AY3" i="13" s="1"/>
  <c r="BK3" i="13" s="1"/>
  <c r="C3" i="35"/>
  <c r="O3" i="35" s="1"/>
  <c r="AA3" i="35" s="1"/>
  <c r="AM3" i="35" s="1"/>
  <c r="AY3" i="35" s="1"/>
  <c r="BK3" i="35" s="1"/>
  <c r="C3" i="30"/>
  <c r="O3" i="30"/>
  <c r="AA3" i="30"/>
  <c r="AM3" i="30" s="1"/>
  <c r="AY3" i="30" s="1"/>
  <c r="BK3" i="30" s="1"/>
  <c r="C3" i="15"/>
  <c r="O3" i="15"/>
  <c r="AA3" i="15" s="1"/>
  <c r="AM3" i="15" s="1"/>
  <c r="AY3" i="15"/>
  <c r="BK3" i="15" s="1"/>
  <c r="C3" i="26"/>
  <c r="O3" i="26"/>
  <c r="AA3" i="26"/>
  <c r="AM3" i="26"/>
  <c r="AY3" i="26" s="1"/>
  <c r="BK3" i="26" s="1"/>
  <c r="C3" i="20"/>
  <c r="O3" i="20" s="1"/>
  <c r="AA3" i="20" s="1"/>
  <c r="AM3" i="20" s="1"/>
  <c r="AY3" i="20" s="1"/>
  <c r="BK3" i="20" s="1"/>
  <c r="C3" i="18"/>
  <c r="O3" i="18"/>
  <c r="AA3" i="18"/>
  <c r="AM3" i="18" s="1"/>
  <c r="AY3" i="18" s="1"/>
  <c r="BK3" i="18" s="1"/>
  <c r="C3" i="25"/>
  <c r="O3" i="25"/>
  <c r="AA3" i="25" s="1"/>
  <c r="AM3" i="25" s="1"/>
  <c r="AY3" i="25"/>
  <c r="BK3" i="25" s="1"/>
  <c r="C3" i="24"/>
  <c r="O3" i="24"/>
  <c r="AA3" i="24"/>
  <c r="AM3" i="24"/>
  <c r="AY3" i="24" s="1"/>
  <c r="BK3" i="24" s="1"/>
  <c r="C3" i="17"/>
  <c r="O3" i="17" s="1"/>
  <c r="AA3" i="17" s="1"/>
  <c r="AM3" i="17" s="1"/>
  <c r="AY3" i="17"/>
  <c r="BK3" i="17"/>
  <c r="C3" i="31"/>
  <c r="O3" i="31"/>
  <c r="AA3" i="31"/>
  <c r="AM3" i="31" s="1"/>
  <c r="AY3" i="31" s="1"/>
  <c r="BK3" i="31" s="1"/>
  <c r="C3" i="37"/>
  <c r="O3" i="37"/>
  <c r="AA3" i="37" s="1"/>
  <c r="AM3" i="37" s="1"/>
  <c r="AY3" i="37" s="1"/>
  <c r="BK3" i="37" s="1"/>
  <c r="B6" i="41"/>
  <c r="D11" i="33"/>
  <c r="E11" i="33" s="1"/>
  <c r="O11" i="33"/>
  <c r="F11" i="33"/>
  <c r="G11" i="33" l="1"/>
  <c r="P11" i="33"/>
  <c r="AA11" i="33"/>
  <c r="AB11" i="33" l="1"/>
  <c r="AM11" i="33"/>
  <c r="Q11" i="33"/>
  <c r="H11" i="33"/>
  <c r="F74" i="43"/>
  <c r="O74" i="43"/>
  <c r="D74" i="43"/>
  <c r="E74" i="43"/>
  <c r="C74" i="43"/>
  <c r="I11" i="33" l="1"/>
  <c r="R11" i="33"/>
  <c r="AY11" i="33"/>
  <c r="AN11" i="33"/>
  <c r="AC11" i="33"/>
  <c r="AA74" i="43" l="1"/>
  <c r="J11" i="33"/>
  <c r="AZ11" i="33"/>
  <c r="BK11" i="33"/>
  <c r="P74" i="43"/>
  <c r="AD11" i="33"/>
  <c r="S11" i="33"/>
  <c r="G74" i="43"/>
  <c r="AO11" i="33"/>
  <c r="AM74" i="43" l="1"/>
  <c r="H74" i="43"/>
  <c r="AB74" i="43"/>
  <c r="AE11" i="33"/>
  <c r="Q74" i="43"/>
  <c r="AP11" i="33"/>
  <c r="T11" i="33"/>
  <c r="BL11" i="33"/>
  <c r="K11" i="33"/>
  <c r="BA11" i="33"/>
  <c r="I74" i="43" l="1"/>
  <c r="AF11" i="33"/>
  <c r="BB11" i="33"/>
  <c r="L11" i="33"/>
  <c r="AC74" i="43"/>
  <c r="U11" i="33"/>
  <c r="BM11" i="33"/>
  <c r="AN74" i="43"/>
  <c r="AQ11" i="33"/>
  <c r="AY74" i="43"/>
  <c r="R74" i="43"/>
  <c r="AD74" i="43" l="1"/>
  <c r="M11" i="33"/>
  <c r="AO74" i="43"/>
  <c r="J74" i="43"/>
  <c r="AZ74" i="43"/>
  <c r="BC11" i="33"/>
  <c r="AG11" i="33"/>
  <c r="BN11" i="33"/>
  <c r="AR11" i="33"/>
  <c r="S74" i="43"/>
  <c r="V11" i="33"/>
  <c r="BK74" i="43"/>
  <c r="AP74" i="43" l="1"/>
  <c r="BB74" i="43"/>
  <c r="N11" i="33"/>
  <c r="AS11" i="33"/>
  <c r="BO11" i="33"/>
  <c r="BL74" i="43"/>
  <c r="BA74" i="43"/>
  <c r="T74" i="43"/>
  <c r="AH11" i="33"/>
  <c r="K74" i="43"/>
  <c r="W11" i="33"/>
  <c r="AE74" i="43"/>
  <c r="BD11" i="33"/>
  <c r="AI11" i="33" l="1"/>
  <c r="BP11" i="33"/>
  <c r="AF74" i="43"/>
  <c r="U74" i="43"/>
  <c r="X11" i="33"/>
  <c r="L74" i="43"/>
  <c r="BE11" i="33"/>
  <c r="BM74" i="43"/>
  <c r="AQ74" i="43"/>
  <c r="AT11" i="33"/>
  <c r="AG74" i="43" l="1"/>
  <c r="BQ11" i="33"/>
  <c r="M74" i="43"/>
  <c r="BN74" i="43"/>
  <c r="BF11" i="33"/>
  <c r="N74" i="43"/>
  <c r="AR74" i="43"/>
  <c r="V74" i="43"/>
  <c r="AU11" i="33"/>
  <c r="BC74" i="43"/>
  <c r="Y11" i="33"/>
  <c r="AJ11" i="33"/>
  <c r="AV11" i="33" l="1"/>
  <c r="AS74" i="43"/>
  <c r="AK11" i="33"/>
  <c r="BR11" i="33"/>
  <c r="AH74" i="43"/>
  <c r="BD74" i="43"/>
  <c r="BO74" i="43"/>
  <c r="Z11" i="33"/>
  <c r="W74" i="43"/>
  <c r="BG11" i="33"/>
  <c r="AT74" i="43" l="1"/>
  <c r="BE74" i="43"/>
  <c r="BP74" i="43"/>
  <c r="X74" i="43"/>
  <c r="AI74" i="43"/>
  <c r="BH11" i="33"/>
  <c r="BS11" i="33"/>
  <c r="AL11" i="33"/>
  <c r="AW11" i="33"/>
  <c r="BQ74" i="43" l="1"/>
  <c r="Z74" i="43"/>
  <c r="BF74" i="43"/>
  <c r="AU74" i="43"/>
  <c r="AJ74" i="43"/>
  <c r="Y74" i="43"/>
  <c r="AX11" i="33"/>
  <c r="BT11" i="33"/>
  <c r="BI11" i="33"/>
  <c r="AV74" i="43" l="1"/>
  <c r="BG74" i="43"/>
  <c r="AL74" i="43"/>
  <c r="BR74" i="43"/>
  <c r="AK74" i="43"/>
  <c r="BJ11" i="33"/>
  <c r="BU11" i="33"/>
  <c r="AW74" i="43" l="1"/>
  <c r="BH74" i="43"/>
  <c r="BS74" i="43"/>
  <c r="AX74" i="43"/>
  <c r="BV11" i="33"/>
  <c r="BJ74" i="43" l="1"/>
  <c r="BT74" i="43"/>
  <c r="BI74" i="43"/>
  <c r="BU74" i="43" l="1"/>
  <c r="BV74" i="43"/>
</calcChain>
</file>

<file path=xl/sharedStrings.xml><?xml version="1.0" encoding="utf-8"?>
<sst xmlns="http://schemas.openxmlformats.org/spreadsheetml/2006/main" count="3668" uniqueCount="1309">
  <si>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</si>
  <si>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</si>
  <si>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</si>
  <si>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</si>
  <si>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</si>
  <si>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r>
      <t>Projections:</t>
    </r>
    <r>
      <rPr>
        <sz val="8"/>
        <rFont val="Arial"/>
        <family val="2"/>
      </rPr>
      <t xml:space="preserve"> Macroeconomic projections are based on the Global Insight Model of the U.S. Economy.</t>
    </r>
  </si>
  <si>
    <t>U.S. Cooling Degree-Days</t>
  </si>
  <si>
    <t>ESICUUS</t>
  </si>
  <si>
    <t>ESCMUUS</t>
  </si>
  <si>
    <t xml:space="preserve">   Henry Hub Spot Price</t>
  </si>
  <si>
    <t>TDLOPUS</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</si>
  <si>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</si>
  <si>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</si>
  <si>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</si>
  <si>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</si>
  <si>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</si>
  <si>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</si>
  <si>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</si>
  <si>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</si>
  <si>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</si>
  <si>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</si>
  <si>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</si>
  <si>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</si>
  <si>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</si>
  <si>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</si>
  <si>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</si>
  <si>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</si>
  <si>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</si>
  <si>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</si>
  <si>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</si>
  <si>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</si>
  <si>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</si>
  <si>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</si>
  <si>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</si>
  <si>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</si>
  <si>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</si>
  <si>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</si>
  <si>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</si>
  <si>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</si>
  <si>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</si>
  <si>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</si>
  <si>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</si>
  <si>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</si>
  <si>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</si>
  <si>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</si>
  <si>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</si>
  <si>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</si>
  <si>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</si>
  <si>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</si>
  <si>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</si>
  <si>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</si>
  <si>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</si>
  <si>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</si>
  <si>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</si>
  <si>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</si>
  <si>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</si>
  <si>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</si>
  <si>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</si>
  <si>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</si>
  <si>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</si>
  <si>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</si>
  <si>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</si>
  <si>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</si>
  <si>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</si>
  <si>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</si>
  <si>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</si>
  <si>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</si>
  <si>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</si>
  <si>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</si>
  <si>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</si>
  <si>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</si>
  <si>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</si>
  <si>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</si>
  <si>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</si>
  <si>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</si>
  <si>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</si>
  <si>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</si>
  <si>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</si>
  <si>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</si>
  <si>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</si>
  <si>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</si>
  <si>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</si>
  <si>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</si>
  <si>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</si>
  <si>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</si>
  <si>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</si>
  <si>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</si>
  <si>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</si>
  <si>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</si>
  <si>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</si>
  <si>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</si>
  <si>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</si>
  <si>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</si>
  <si>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</si>
  <si>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</si>
  <si>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</si>
  <si>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</si>
  <si>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</si>
  <si>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</si>
  <si>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</si>
  <si>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</si>
  <si>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</si>
  <si>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</si>
  <si>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</si>
  <si>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</si>
  <si>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</si>
  <si>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</si>
  <si>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</si>
  <si>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</si>
  <si>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</si>
  <si>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b/>
        <vertAlign val="subscript"/>
        <sz val="10"/>
        <color indexed="8"/>
        <rFont val="Arial"/>
        <family val="2"/>
      </rPr>
      <t>2</t>
    </r>
    <r>
      <rPr>
        <b/>
        <sz val="10"/>
        <color indexed="8"/>
        <rFont val="Arial"/>
        <family val="2"/>
      </rPr>
      <t xml:space="preserve"> Emissions</t>
    </r>
  </si>
  <si>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</si>
  <si>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</si>
  <si>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</si>
  <si>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</si>
  <si>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 xml:space="preserve">Table Beginning Quarter---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</si>
  <si>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</si>
  <si>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</si>
  <si>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</si>
  <si>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</si>
  <si>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</si>
  <si>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</si>
  <si>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</si>
  <si>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</si>
  <si>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</si>
  <si>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</si>
  <si>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</si>
  <si>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</si>
  <si>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</si>
  <si>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</si>
  <si>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</si>
  <si>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</si>
  <si>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</si>
  <si>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</si>
  <si>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</si>
  <si>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</si>
  <si>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</si>
  <si>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</si>
  <si>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</si>
  <si>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</si>
  <si>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</si>
  <si>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Table 5c. U.S. Regional Natural Gas Prices  (dollars per thousand cubic feet)</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</si>
  <si>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</si>
  <si>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</si>
  <si>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</si>
  <si>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</si>
  <si>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</si>
  <si>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</si>
  <si>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</si>
  <si>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</si>
  <si>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</si>
  <si>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</si>
  <si>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</si>
  <si>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</si>
  <si>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</si>
  <si>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</si>
  <si>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</si>
  <si>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</si>
  <si>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</si>
  <si>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</si>
  <si>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</si>
  <si>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</si>
  <si>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</si>
  <si>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</si>
  <si>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</si>
  <si>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</si>
  <si>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</si>
  <si>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</si>
  <si>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</si>
  <si>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</si>
  <si>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</si>
  <si>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</si>
  <si>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</si>
  <si>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</si>
  <si>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</si>
  <si>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</si>
  <si>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</si>
  <si>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</si>
  <si>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</si>
  <si>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</si>
  <si>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</si>
  <si>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</si>
  <si>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</si>
  <si>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</si>
  <si>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</si>
  <si>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</si>
  <si>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</si>
  <si>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</si>
  <si>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</si>
  <si>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</si>
  <si>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</si>
  <si>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</si>
  <si>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</si>
  <si>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</si>
  <si>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</si>
  <si>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</si>
  <si>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</si>
  <si>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</si>
  <si>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</si>
  <si>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</si>
  <si>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</si>
  <si>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</si>
  <si>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</si>
  <si>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</si>
  <si>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</si>
  <si>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</si>
  <si>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</si>
  <si>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</si>
  <si>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</si>
  <si>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</si>
  <si>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</si>
  <si>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</si>
  <si>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</si>
  <si>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</si>
  <si>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</si>
  <si>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</si>
  <si>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</si>
  <si>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</si>
  <si>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</si>
  <si>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</si>
  <si>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</si>
  <si>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</si>
  <si>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</si>
  <si>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</si>
  <si>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</si>
  <si>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</si>
  <si>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</si>
  <si>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</si>
  <si>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</si>
  <si>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</si>
  <si>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</si>
  <si>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</si>
  <si>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</si>
  <si>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</si>
  <si>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</si>
  <si>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</si>
  <si>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</si>
  <si>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</si>
  <si>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</si>
  <si>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</si>
  <si>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</si>
  <si>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</si>
  <si>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</si>
  <si>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</si>
  <si>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</si>
  <si>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</si>
  <si>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</si>
  <si>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</si>
  <si>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</si>
  <si>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</si>
  <si>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</si>
  <si>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</si>
  <si>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</si>
  <si>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</si>
  <si>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</si>
  <si>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</si>
  <si>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</si>
  <si>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</si>
  <si>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</si>
  <si>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</si>
  <si>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</si>
  <si>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</si>
  <si>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</si>
  <si>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</si>
  <si>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</si>
  <si>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</si>
  <si>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</si>
  <si>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</si>
  <si>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</si>
  <si>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</si>
  <si>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</si>
  <si>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</si>
  <si>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</si>
  <si>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</si>
  <si>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</si>
  <si>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</si>
  <si>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papr_SY</t>
  </si>
  <si>
    <t>papr_YM</t>
  </si>
  <si>
    <t>papr_AS</t>
  </si>
  <si>
    <t>papr_CH</t>
  </si>
  <si>
    <t>papr_IN</t>
  </si>
  <si>
    <t>papr_MY</t>
  </si>
  <si>
    <t>papr_VM</t>
  </si>
  <si>
    <t>papr_EG</t>
  </si>
  <si>
    <t>papr_EK</t>
  </si>
  <si>
    <t>CXTCCO2</t>
  </si>
  <si>
    <t>papr_SU</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</si>
  <si>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</si>
  <si>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</si>
  <si>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</si>
  <si>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</si>
  <si>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</si>
  <si>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</si>
  <si>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</si>
  <si>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</si>
  <si>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</si>
  <si>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</si>
  <si>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</si>
  <si>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</si>
  <si>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</si>
  <si>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</si>
  <si>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</si>
  <si>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</si>
  <si>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</si>
  <si>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</si>
  <si>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</si>
  <si>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</si>
  <si>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</si>
  <si>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</si>
  <si>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</si>
  <si>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</si>
  <si>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</si>
  <si>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</si>
  <si>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</si>
  <si>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</si>
  <si>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</si>
  <si>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papr_northsea</t>
  </si>
  <si>
    <t>papr_otheroecd</t>
  </si>
  <si>
    <t>papr_oecd</t>
  </si>
  <si>
    <t>papr_opec</t>
  </si>
  <si>
    <t>copr_opec</t>
  </si>
  <si>
    <t>papr_fsu</t>
  </si>
  <si>
    <t>papr_ch</t>
  </si>
  <si>
    <t>papr_other_nonoecd</t>
  </si>
  <si>
    <t>papr_nonoecd</t>
  </si>
  <si>
    <t>papr_world</t>
  </si>
  <si>
    <t xml:space="preserve">   U.S. Commercial Inventory</t>
  </si>
  <si>
    <t>(a)  Weighted geometric mean of real indices for various countries with weights equal to each country's share of world oil consumption in the base period. Exchange rate is measured in foreign currency per U.S. dollar.</t>
  </si>
  <si>
    <t>World Real Gross Domestic Product (a)</t>
  </si>
  <si>
    <t xml:space="preserve">   OECD Commercial Inventory</t>
  </si>
  <si>
    <t>pasc_oecd_t3</t>
  </si>
  <si>
    <t>t3_stchange_us</t>
  </si>
  <si>
    <t>(d) Includes small amounts of distributed solar thermal and photovoltaic energy used in the commercial, industrial, and electric power sectors.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</si>
  <si>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</si>
  <si>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</si>
  <si>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</si>
  <si>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</si>
  <si>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</si>
  <si>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</si>
  <si>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</si>
  <si>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</si>
  <si>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</si>
  <si>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Qatar</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</si>
  <si>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</si>
  <si>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</si>
  <si>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</si>
  <si>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</si>
  <si>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</si>
  <si>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</si>
  <si>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</si>
  <si>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</si>
  <si>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</si>
  <si>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copr_qa</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</si>
  <si>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</si>
  <si>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</si>
  <si>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</si>
  <si>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</si>
  <si>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</si>
  <si>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</si>
  <si>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</si>
  <si>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</si>
  <si>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</si>
  <si>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</si>
  <si>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</si>
  <si>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</si>
  <si>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</si>
  <si>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</si>
  <si>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</si>
  <si>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</si>
  <si>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</si>
  <si>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</si>
  <si>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</si>
  <si>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</si>
  <si>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papr_UKO</t>
  </si>
  <si>
    <t>Other North Sea</t>
  </si>
  <si>
    <t>papr_onorthsea</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</si>
  <si>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</si>
  <si>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</si>
  <si>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</si>
  <si>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</si>
  <si>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</si>
  <si>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</si>
  <si>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</si>
  <si>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</si>
  <si>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</si>
  <si>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</si>
  <si>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</si>
  <si>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Sudan and South Sudan</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</si>
  <si>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</si>
  <si>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</si>
  <si>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</si>
  <si>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</si>
  <si>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</si>
  <si>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</si>
  <si>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</si>
  <si>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</si>
  <si>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</si>
  <si>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</si>
  <si>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</si>
  <si>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</si>
  <si>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</si>
  <si>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</si>
  <si>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</si>
  <si>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</si>
  <si>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</si>
  <si>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</si>
  <si>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</si>
  <si>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</si>
  <si>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</si>
  <si>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</si>
  <si>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</si>
  <si>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</si>
  <si>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</si>
  <si>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</si>
  <si>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</si>
  <si>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</si>
  <si>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</si>
  <si>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</si>
  <si>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</si>
  <si>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</si>
  <si>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</si>
  <si>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</si>
  <si>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</si>
  <si>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</si>
  <si>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</si>
  <si>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</si>
  <si>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</si>
  <si>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</si>
  <si>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</si>
  <si>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</si>
  <si>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</si>
  <si>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</si>
  <si>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</si>
  <si>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</si>
  <si>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</si>
  <si>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</si>
  <si>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</si>
  <si>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</si>
  <si>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</si>
  <si>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</si>
  <si>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</si>
  <si>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</si>
  <si>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</si>
  <si>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</si>
  <si>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</si>
  <si>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</si>
  <si>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</si>
  <si>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</si>
  <si>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</si>
  <si>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</si>
  <si>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</si>
  <si>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</si>
  <si>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</si>
  <si>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</si>
  <si>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t xml:space="preserve">      Conventional Hydropower</t>
  </si>
  <si>
    <t xml:space="preserve">   Pumped Storage Hydropower</t>
  </si>
  <si>
    <t xml:space="preserve">   Other Renewables (d)</t>
  </si>
  <si>
    <t>Table 8. U.S. Renewable Energy Consumption</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</si>
  <si>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</si>
  <si>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</si>
  <si>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</si>
  <si>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</si>
  <si>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</si>
  <si>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</si>
  <si>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</si>
  <si>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</si>
  <si>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</si>
  <si>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</si>
  <si>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</si>
  <si>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</si>
  <si>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</si>
  <si>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</si>
  <si>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</si>
  <si>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</si>
  <si>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</si>
  <si>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</si>
  <si>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</si>
  <si>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</si>
  <si>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</si>
  <si>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</si>
  <si>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</si>
  <si>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</si>
  <si>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</si>
  <si>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</si>
  <si>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</si>
  <si>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</si>
  <si>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</si>
  <si>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</si>
  <si>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</si>
  <si>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</si>
  <si>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</si>
  <si>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</si>
  <si>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</si>
  <si>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</si>
  <si>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</si>
  <si>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</si>
  <si>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</si>
  <si>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</si>
  <si>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</si>
  <si>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</si>
  <si>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</si>
  <si>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</si>
  <si>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</si>
  <si>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</si>
  <si>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   Solar (d)</t>
  </si>
  <si>
    <t xml:space="preserve">Transportation Sector </t>
  </si>
  <si>
    <t>EOACBUS</t>
  </si>
  <si>
    <t xml:space="preserve">   Ethanol (e)</t>
  </si>
  <si>
    <t>BFACBUS</t>
  </si>
  <si>
    <t>All Sectors Total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</si>
  <si>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</si>
  <si>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</si>
  <si>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</si>
  <si>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</si>
  <si>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</si>
  <si>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</si>
  <si>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</si>
  <si>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</si>
  <si>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</si>
  <si>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</si>
  <si>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</si>
  <si>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Syria</t>
  </si>
  <si>
    <t>Yemen</t>
  </si>
  <si>
    <t>t3b_papr_r05</t>
  </si>
  <si>
    <t>t3b_papr_r07</t>
  </si>
  <si>
    <t>Egypt</t>
  </si>
  <si>
    <t>Equatorial Guinea</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</si>
  <si>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</si>
  <si>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</si>
  <si>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</si>
  <si>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</si>
  <si>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</si>
  <si>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</si>
  <si>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</si>
  <si>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</si>
  <si>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</si>
  <si>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</si>
  <si>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</si>
  <si>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</si>
  <si>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</si>
  <si>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</si>
  <si>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</si>
  <si>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</si>
  <si>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</si>
  <si>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</si>
  <si>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</si>
  <si>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</si>
  <si>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</si>
  <si>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</si>
  <si>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</si>
  <si>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</si>
  <si>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</si>
  <si>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</si>
  <si>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</si>
  <si>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</si>
  <si>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</si>
  <si>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</si>
  <si>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</si>
  <si>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</si>
  <si>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</si>
  <si>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</si>
  <si>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</si>
  <si>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</si>
  <si>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</si>
  <si>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</si>
  <si>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</si>
  <si>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</si>
  <si>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</si>
  <si>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</si>
  <si>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</si>
  <si>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</si>
  <si>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</si>
  <si>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</si>
  <si>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</si>
  <si>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</si>
  <si>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</si>
  <si>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</si>
  <si>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</si>
  <si>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</si>
  <si>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</si>
  <si>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</si>
  <si>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</si>
  <si>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</si>
  <si>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</si>
  <si>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</si>
  <si>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</si>
  <si>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</si>
  <si>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</si>
  <si>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</si>
  <si>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</si>
  <si>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</si>
  <si>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</si>
  <si>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</si>
  <si>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</si>
  <si>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</si>
  <si>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</si>
  <si>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</si>
  <si>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</si>
  <si>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</si>
  <si>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</si>
  <si>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</si>
  <si>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</si>
  <si>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</si>
  <si>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</si>
  <si>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</si>
  <si>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</si>
  <si>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</si>
  <si>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</si>
  <si>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</si>
  <si>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</si>
  <si>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</si>
  <si>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</si>
  <si>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</si>
  <si>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Solar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</si>
  <si>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</si>
  <si>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</si>
  <si>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</si>
  <si>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</si>
  <si>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</si>
  <si>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</si>
  <si>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</si>
  <si>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</si>
  <si>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</si>
  <si>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</si>
  <si>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</si>
  <si>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</si>
  <si>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</si>
  <si>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</si>
  <si>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</si>
  <si>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</si>
  <si>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</si>
  <si>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</si>
  <si>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</si>
  <si>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</si>
  <si>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</si>
  <si>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</si>
  <si>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</si>
  <si>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</si>
  <si>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</si>
  <si>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</si>
  <si>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</si>
  <si>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</si>
  <si>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</si>
  <si>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</si>
  <si>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</si>
  <si>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</si>
  <si>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</si>
  <si>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</si>
  <si>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</si>
  <si>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</si>
  <si>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</si>
  <si>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</si>
  <si>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</si>
  <si>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</si>
  <si>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</si>
  <si>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</si>
  <si>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</si>
  <si>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</si>
  <si>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</si>
  <si>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</si>
  <si>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</si>
  <si>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</si>
  <si>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</si>
  <si>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</si>
  <si>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</si>
  <si>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</si>
  <si>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</si>
  <si>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</si>
  <si>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</si>
  <si>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</si>
  <si>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</si>
  <si>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</si>
  <si>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</si>
  <si>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</si>
  <si>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</si>
  <si>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</si>
  <si>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</si>
  <si>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</si>
  <si>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</si>
  <si>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</si>
  <si>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</si>
  <si>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</si>
  <si>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</si>
  <si>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</si>
  <si>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</si>
  <si>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</si>
  <si>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</si>
  <si>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</si>
  <si>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</si>
  <si>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</si>
  <si>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</si>
  <si>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</si>
  <si>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</si>
  <si>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</si>
  <si>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</si>
  <si>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</si>
  <si>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</si>
  <si>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</si>
  <si>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</si>
  <si>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</si>
  <si>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</si>
  <si>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</si>
  <si>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</si>
  <si>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</si>
  <si>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</si>
  <si>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</si>
  <si>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copc_opec_r06</t>
  </si>
  <si>
    <t xml:space="preserve">   Africa</t>
  </si>
  <si>
    <t>copc_opec_r05</t>
  </si>
  <si>
    <t xml:space="preserve">   Middle East</t>
  </si>
  <si>
    <t>cops_opec_r06</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</si>
  <si>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</si>
  <si>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</si>
  <si>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</si>
  <si>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</si>
  <si>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</si>
  <si>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</si>
  <si>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</si>
  <si>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</si>
  <si>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</si>
  <si>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</si>
  <si>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</si>
  <si>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</si>
  <si>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</si>
  <si>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</si>
  <si>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</si>
  <si>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</si>
  <si>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</si>
  <si>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</si>
  <si>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Real Fixed Investment</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</si>
  <si>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</si>
  <si>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</si>
  <si>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</si>
  <si>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</si>
  <si>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</si>
  <si>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</si>
  <si>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</si>
  <si>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</si>
  <si>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</si>
  <si>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</si>
  <si>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</si>
  <si>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</si>
  <si>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</si>
  <si>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</si>
  <si>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</si>
  <si>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</si>
  <si>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</si>
  <si>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</si>
  <si>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</si>
  <si>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</si>
  <si>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</si>
  <si>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</si>
  <si>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</si>
  <si>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</si>
  <si>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</si>
  <si>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</si>
  <si>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</si>
  <si>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</si>
  <si>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</si>
  <si>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</si>
  <si>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</si>
  <si>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</si>
  <si>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</si>
  <si>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</si>
  <si>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</si>
  <si>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</si>
  <si>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</si>
  <si>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</si>
  <si>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</si>
  <si>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</si>
  <si>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</si>
  <si>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</si>
  <si>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</si>
  <si>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</si>
  <si>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</si>
  <si>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</si>
  <si>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</si>
  <si>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</si>
  <si>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</si>
  <si>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</si>
  <si>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</si>
  <si>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</si>
  <si>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</si>
  <si>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</si>
  <si>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</si>
  <si>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</si>
  <si>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</si>
  <si>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</si>
  <si>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</si>
  <si>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</si>
  <si>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</si>
  <si>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</si>
  <si>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</si>
  <si>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</si>
  <si>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</si>
  <si>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</si>
  <si>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</si>
  <si>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</si>
  <si>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</si>
  <si>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</si>
  <si>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</si>
  <si>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</si>
  <si>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</si>
  <si>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</si>
  <si>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</si>
  <si>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</si>
  <si>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</si>
  <si>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</si>
  <si>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</si>
  <si>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</si>
  <si>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</si>
  <si>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</si>
  <si>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</si>
  <si>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</si>
  <si>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</si>
  <si>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</si>
  <si>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</si>
  <si>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</si>
  <si>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</si>
  <si>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</si>
  <si>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</si>
  <si>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</si>
  <si>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</si>
  <si>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</si>
  <si>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</si>
  <si>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</si>
  <si>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</si>
  <si>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</si>
  <si>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</si>
  <si>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</si>
  <si>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</si>
  <si>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</si>
  <si>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</si>
  <si>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</si>
  <si>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</si>
  <si>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</si>
  <si>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</si>
  <si>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</si>
  <si>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</si>
  <si>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</si>
  <si>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</si>
  <si>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</si>
  <si>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</si>
  <si>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</si>
  <si>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</si>
  <si>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</si>
  <si>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</si>
  <si>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</si>
  <si>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</si>
  <si>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</si>
  <si>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</si>
  <si>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</si>
  <si>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</si>
  <si>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</si>
  <si>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</si>
  <si>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</si>
  <si>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</si>
  <si>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</si>
  <si>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</si>
  <si>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</si>
  <si>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</si>
  <si>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</si>
  <si>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</si>
  <si>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</si>
  <si>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</si>
  <si>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</si>
  <si>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</si>
  <si>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</si>
  <si>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</si>
  <si>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</si>
  <si>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</si>
  <si>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</si>
  <si>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</si>
  <si>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</si>
  <si>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</si>
  <si>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</si>
  <si>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</si>
  <si>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</si>
  <si>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</si>
  <si>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</si>
  <si>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</si>
  <si>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</si>
  <si>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</si>
  <si>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</si>
  <si>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</si>
  <si>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</si>
  <si>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</si>
  <si>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</si>
  <si>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</si>
  <si>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</si>
  <si>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</si>
  <si>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</si>
  <si>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</si>
  <si>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United Kingdom (offshore)</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</si>
  <si>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</si>
  <si>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</si>
  <si>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</si>
  <si>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</si>
  <si>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</si>
  <si>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</si>
  <si>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</si>
  <si>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</si>
  <si>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r>
      <t>Carbon Dioxide (CO</t>
    </r>
    <r>
      <rPr>
        <b/>
        <vertAlign val="subscript"/>
        <sz val="8"/>
        <color indexed="8"/>
        <rFont val="Arial"/>
        <family val="2"/>
      </rPr>
      <t>2</t>
    </r>
    <r>
      <rPr>
        <b/>
        <sz val="8"/>
        <color indexed="8"/>
        <rFont val="Arial"/>
        <family val="2"/>
      </rPr>
      <t>) Emissions (million metric tons)</t>
    </r>
  </si>
  <si>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</si>
  <si>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</si>
  <si>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</si>
  <si>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</si>
  <si>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</si>
  <si>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</si>
  <si>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</si>
  <si>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</si>
  <si>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</si>
  <si>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</si>
  <si>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</si>
  <si>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</si>
  <si>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</si>
  <si>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</si>
  <si>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</si>
  <si>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</si>
  <si>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</si>
  <si>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</si>
  <si>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</si>
  <si>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</si>
  <si>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</si>
  <si>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</si>
  <si>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</si>
  <si>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</si>
  <si>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</si>
  <si>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</si>
  <si>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</si>
  <si>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</si>
  <si>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</si>
  <si>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</si>
  <si>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</si>
  <si>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</si>
  <si>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</si>
  <si>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</si>
  <si>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</si>
  <si>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</si>
  <si>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</si>
  <si>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</si>
  <si>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</si>
  <si>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</si>
  <si>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</si>
  <si>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</si>
  <si>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</si>
  <si>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</si>
  <si>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</si>
  <si>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</si>
  <si>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</si>
  <si>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</si>
  <si>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</si>
  <si>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</si>
  <si>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</si>
  <si>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</si>
  <si>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</si>
  <si>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</si>
  <si>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</si>
  <si>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</si>
  <si>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</si>
  <si>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</si>
  <si>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</si>
  <si>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</si>
  <si>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</si>
  <si>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</si>
  <si>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</si>
  <si>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</si>
  <si>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</si>
  <si>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</si>
  <si>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</si>
  <si>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</si>
  <si>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</si>
  <si>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</si>
  <si>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</si>
  <si>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</si>
  <si>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</si>
  <si>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</si>
  <si>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</si>
  <si>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</si>
  <si>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</si>
  <si>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</si>
  <si>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</si>
  <si>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</si>
  <si>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</si>
  <si>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</si>
  <si>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</si>
  <si>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</si>
  <si>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</si>
  <si>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</si>
  <si>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</si>
  <si>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</si>
  <si>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</si>
  <si>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</si>
  <si>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</si>
  <si>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</si>
  <si>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</si>
  <si>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</si>
  <si>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</si>
  <si>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</si>
  <si>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</si>
  <si>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</si>
  <si>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</si>
  <si>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</si>
  <si>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</si>
  <si>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</si>
  <si>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</si>
  <si>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</si>
  <si>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</si>
  <si>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</si>
  <si>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</si>
  <si>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</si>
  <si>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</si>
  <si>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</si>
  <si>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</si>
  <si>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</si>
  <si>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</si>
  <si>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</si>
  <si>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</si>
  <si>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</si>
  <si>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</si>
  <si>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</si>
  <si>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</si>
  <si>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</si>
  <si>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</si>
  <si>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</si>
  <si>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</si>
  <si>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</si>
  <si>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</si>
  <si>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</si>
  <si>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</si>
  <si>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</si>
  <si>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</si>
  <si>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</si>
  <si>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</si>
  <si>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</si>
  <si>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</si>
  <si>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</si>
  <si>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</si>
  <si>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</si>
  <si>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</si>
  <si>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</si>
  <si>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</si>
  <si>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</si>
  <si>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</si>
  <si>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</si>
  <si>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</si>
  <si>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</si>
  <si>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</si>
  <si>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</si>
  <si>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</si>
  <si>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</si>
  <si>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</si>
  <si>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Wood Biomass (b)</t>
  </si>
  <si>
    <t xml:space="preserve">   Waste Biomass (c)</t>
  </si>
  <si>
    <t>(b) Wood and wood-derived fuels.</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</si>
  <si>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</si>
  <si>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</si>
  <si>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</si>
  <si>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</si>
  <si>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</si>
  <si>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</si>
  <si>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</si>
  <si>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</si>
  <si>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</si>
  <si>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</si>
  <si>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</si>
  <si>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</si>
  <si>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</si>
  <si>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</si>
  <si>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</si>
  <si>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</si>
  <si>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</si>
  <si>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</si>
  <si>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</si>
  <si>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</si>
  <si>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</si>
  <si>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</si>
  <si>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</si>
  <si>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</si>
  <si>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</si>
  <si>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</si>
  <si>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</si>
  <si>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</si>
  <si>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</si>
  <si>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</si>
  <si>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</si>
  <si>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</si>
  <si>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statistics.y release.</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</si>
  <si>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</si>
  <si>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</si>
  <si>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</si>
  <si>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</si>
  <si>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</si>
  <si>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</si>
  <si>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</si>
  <si>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</si>
  <si>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</si>
  <si>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</si>
  <si>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</si>
  <si>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</si>
  <si>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</si>
  <si>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</si>
  <si>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</si>
  <si>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</si>
  <si>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</si>
  <si>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</si>
  <si>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</si>
  <si>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</si>
  <si>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</si>
  <si>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</si>
  <si>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</si>
  <si>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</si>
  <si>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</si>
  <si>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</si>
  <si>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</si>
  <si>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</si>
  <si>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</si>
  <si>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</si>
  <si>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</si>
  <si>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</si>
  <si>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</si>
  <si>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</si>
  <si>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</si>
  <si>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(b) Includes offshore supply from Denmark, Germany, the Netherlands, Norway, and the United Kingdom.</t>
  </si>
  <si>
    <t xml:space="preserve">      North Sea (b)</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</si>
  <si>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</si>
  <si>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</si>
  <si>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</si>
  <si>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</si>
  <si>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</si>
  <si>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</si>
  <si>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</si>
  <si>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</si>
  <si>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</si>
  <si>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</si>
  <si>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</si>
  <si>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</si>
  <si>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</si>
  <si>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</si>
  <si>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(billion chained 2009 dollars - SAAR)</t>
  </si>
  <si>
    <t>(Index, 2009=100)</t>
  </si>
  <si>
    <t xml:space="preserve">   (billion chained 2009 dollars - SAAR)</t>
  </si>
  <si>
    <t xml:space="preserve">  (index, 2009=100)</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</si>
  <si>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</si>
  <si>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</si>
  <si>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</si>
  <si>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</si>
  <si>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</si>
  <si>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</si>
  <si>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</si>
  <si>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</si>
  <si>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</si>
  <si>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</si>
  <si>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</si>
  <si>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World Index, 2010 Q1 = 100</t>
  </si>
  <si>
    <t>OECD Index, 2010 Q1 = 100</t>
  </si>
  <si>
    <t>Non-OECD Index, 2010 Q1 = 100</t>
  </si>
  <si>
    <t>Index, January 2010 = 100</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</si>
  <si>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</si>
  <si>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</si>
  <si>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</si>
  <si>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</si>
  <si>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</si>
  <si>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</si>
  <si>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</si>
  <si>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</si>
  <si>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</si>
  <si>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</si>
  <si>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</si>
  <si>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</si>
  <si>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</si>
  <si>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</si>
  <si>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</si>
  <si>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</si>
  <si>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</si>
  <si>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</si>
  <si>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</si>
  <si>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</si>
  <si>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Projections:</t>
    </r>
    <r>
      <rPr>
        <sz val="8"/>
        <rFont val="Arial"/>
        <family val="2"/>
      </rPr>
      <t xml:space="preserve"> EIA Regional Short-Term Energy Model. Macroeconomic projections are based on Global Insight Model of the U.S. Economy. </t>
    </r>
  </si>
  <si>
    <r>
      <t xml:space="preserve">Projections: </t>
    </r>
    <r>
      <rPr>
        <sz val="8"/>
        <rFont val="Arial"/>
        <family val="2"/>
      </rPr>
      <t>EIA Regional Short-Term Energy Model.</t>
    </r>
  </si>
  <si>
    <t>Real Gross State Product (Billion $2009)</t>
  </si>
  <si>
    <t>Real Personal Income (Billion $2009)</t>
  </si>
  <si>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</si>
  <si>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</si>
  <si>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</si>
  <si>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</si>
  <si>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</si>
  <si>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</si>
  <si>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</si>
  <si>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</si>
  <si>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</si>
  <si>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</si>
  <si>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</si>
  <si>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</si>
  <si>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</si>
  <si>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</si>
  <si>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</si>
  <si>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</si>
  <si>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</si>
  <si>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PRROPUS</t>
  </si>
  <si>
    <t xml:space="preserve">      Propane/Propylene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</si>
  <si>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</si>
  <si>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</si>
  <si>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</si>
  <si>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</si>
  <si>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</si>
  <si>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</si>
  <si>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</si>
  <si>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</si>
  <si>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</si>
  <si>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</si>
  <si>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</si>
  <si>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</si>
  <si>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</si>
  <si>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</si>
  <si>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</si>
  <si>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PRTCPUS</t>
  </si>
  <si>
    <t xml:space="preserve">   Propane/Propylene</t>
  </si>
  <si>
    <t>C4TCPUS</t>
  </si>
  <si>
    <t>HGL Inventories (million barrels)</t>
  </si>
  <si>
    <t>ETPSPUS</t>
  </si>
  <si>
    <t>PRPSPUS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</si>
  <si>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</si>
  <si>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</si>
  <si>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</si>
  <si>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</si>
  <si>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</si>
  <si>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</si>
  <si>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</si>
  <si>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</si>
  <si>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</si>
  <si>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</si>
  <si>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</si>
  <si>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</si>
  <si>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</si>
  <si>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</si>
  <si>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</si>
  <si>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</si>
  <si>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</si>
  <si>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</si>
  <si>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</si>
  <si>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</si>
  <si>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</si>
  <si>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 xml:space="preserve">   Biofuel Losses and Co-products (f)</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</si>
  <si>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</si>
  <si>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</si>
  <si>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</si>
  <si>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</si>
  <si>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</si>
  <si>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</si>
  <si>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End-of-period Commercial Crude Oil and Other Liquids Inventories</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</si>
  <si>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</si>
  <si>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</si>
  <si>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</si>
  <si>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</si>
  <si>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</si>
  <si>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</si>
  <si>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</si>
  <si>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</si>
  <si>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(Index, 2010=100)</t>
  </si>
  <si>
    <t>.</t>
  </si>
  <si>
    <t>Industrial Production Indices (Index, 2012=100)</t>
  </si>
  <si>
    <t>Industrial Output, Manufacturing (Index, Year 2012=100)</t>
  </si>
  <si>
    <t>Crude Oil West Texas Intermediate Spot</t>
  </si>
  <si>
    <r>
      <t xml:space="preserve">(d)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</si>
  <si>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Consumption (million barrels per day) (d)</t>
  </si>
  <si>
    <t xml:space="preserve">         Other Liquids (c)</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</si>
  <si>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</si>
  <si>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</si>
  <si>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</si>
  <si>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</si>
  <si>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</si>
  <si>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</si>
  <si>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</si>
  <si>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</si>
  <si>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</si>
  <si>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</si>
  <si>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</si>
  <si>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</si>
  <si>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</si>
  <si>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</si>
  <si>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</si>
  <si>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t>RTTO_US</t>
  </si>
  <si>
    <t>(e) Fuel ethanol and biomass-based diesel consumption in the transportation sector includes production, stock change, and imports less exports. Some biomass-based diesel may be consumed in the residential sector in heating oil.</t>
  </si>
  <si>
    <t xml:space="preserve">   Biomass-based Diesel (e)</t>
  </si>
  <si>
    <t>(f) Losses and co-products from the production of fuel ethanol and biomass-based diesel.</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</si>
  <si>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</si>
  <si>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</si>
  <si>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</si>
  <si>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</si>
  <si>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</si>
  <si>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</si>
  <si>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Table 7c. U.S. Regional Retail Electricity Prices  (Cents per Kilowatthour)</t>
  </si>
  <si>
    <t>copr_gb</t>
  </si>
  <si>
    <t xml:space="preserve">   Gabon</t>
  </si>
  <si>
    <t>(c) Includes lease condensate, natural gas plant liquids, other liquids, refinery processing gain, and other unaccounted-for liquids.</t>
  </si>
  <si>
    <t>(a) Includes lease condensate, natural gas plant liquids, other liquids, refinery processing gain, and other unaccounted-for liquids.</t>
  </si>
  <si>
    <t>copc_opec_rot</t>
  </si>
  <si>
    <t>cops_opec_rot</t>
  </si>
  <si>
    <t xml:space="preserve">             France, Germany, Greece, Hungary, Iceland, Ireland, Israel, Italy, Japan, Latvia, Luxembourg, Mexico, the Netherlands, New Zealand, Norway, Poland, Portugal, </t>
  </si>
  <si>
    <t>OPEC = Organization of the Petroleum Exporting Countries: Algeria, Angola, Ecuador, Gabon, Iran, Iraq, Kuwait, Libya, Nigeria, Qatar, Saudi Arabia, the United Arab Emirates, Venezuela.</t>
  </si>
  <si>
    <t xml:space="preserve">             Slovakia, Slovenia, South Korea, Spain, Sweden, Switzerland, Turkey, the United Kingdom, the United States.</t>
  </si>
  <si>
    <t>OPEC = Organization of the Petroleum Exporting Countries: Algeria, Angola, Gabon, Libya, and Nigeria (Africa); Ecuador and Venezuela (South America); Iran, Iraq, Kuwait, Qatar, Saudi Arabia, and the United Arab Emirates (Middle East).</t>
  </si>
  <si>
    <t>Indonesia</t>
  </si>
  <si>
    <t>papr_ID</t>
  </si>
  <si>
    <t xml:space="preserve">   South America</t>
  </si>
  <si>
    <t>March 2017</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</si>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</sst>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53" x14ac:knownFonts="1">
    <font>
      <sz val="10"/>
      <name val="Arial"/>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b/>
      <vertAlign val="subscript"/>
      <sz val="8"/>
      <color indexed="8"/>
      <name val="Arial"/>
      <family val="2"/>
    </font>
    <font>
      <b/>
      <vertAlign val="subscript"/>
      <sz val="10"/>
      <color indexed="8"/>
      <name val="Arial"/>
      <family val="2"/>
    </font>
    <font>
      <u/>
      <vertAlign val="subscript"/>
      <sz val="10"/>
      <color indexed="12"/>
      <name val="Arial"/>
      <family val="2"/>
    </font>
    <font>
      <b/>
      <sz val="8"/>
      <name val="Courier"/>
      <family val="3"/>
    </font>
    <font>
      <b/>
      <sz val="7"/>
      <name val="Helvetica"/>
      <family val="2"/>
    </font>
    <font>
      <b/>
      <sz val="7"/>
      <color indexed="8"/>
      <name val="Arial"/>
      <family val="2"/>
    </font>
    <font>
      <sz val="8"/>
      <name val="Helvetica"/>
      <family val="2"/>
    </font>
    <font>
      <b/>
      <i/>
      <sz val="8"/>
      <name val="Arial"/>
      <family val="2"/>
    </font>
  </fonts>
  <fills count="5">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s>
  <borders count="12">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6">
    <xf numFmtId="0" fontId="0" fillId="0" borderId="0"/>
    <xf numFmtId="0" fontId="3" fillId="0" borderId="0">
      <protection locked="0"/>
    </xf>
    <xf numFmtId="168" fontId="3" fillId="0" borderId="0">
      <protection locked="0"/>
    </xf>
    <xf numFmtId="0" fontId="4" fillId="0" borderId="0">
      <protection locked="0"/>
    </xf>
    <xf numFmtId="0" fontId="4" fillId="0" borderId="0">
      <protection locked="0"/>
    </xf>
    <xf numFmtId="0" fontId="14" fillId="0" borderId="0" applyNumberFormat="0" applyFill="0" applyBorder="0" applyAlignment="0" applyProtection="0">
      <alignment vertical="top"/>
      <protection locked="0"/>
    </xf>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1">
      <protection locked="0"/>
    </xf>
  </cellStyleXfs>
  <cellXfs count="839">
    <xf numFmtId="0" fontId="0" fillId="0" borderId="0" xfId="0"/>
    <xf numFmtId="0" fontId="2" fillId="2" borderId="0" xfId="11" applyFont="1" applyFill="1"/>
    <xf numFmtId="0" fontId="5" fillId="0" borderId="0" xfId="11" applyFont="1"/>
    <xf numFmtId="0" fontId="2" fillId="2" borderId="0" xfId="11" applyFont="1" applyFill="1" applyBorder="1"/>
    <xf numFmtId="0" fontId="8" fillId="3" borderId="0" xfId="11" applyFont="1" applyFill="1" applyAlignment="1">
      <alignment horizontal="center"/>
    </xf>
    <xf numFmtId="0" fontId="5" fillId="0" borderId="0" xfId="23"/>
    <xf numFmtId="0" fontId="10" fillId="0" borderId="0" xfId="13" applyFont="1"/>
    <xf numFmtId="0" fontId="13" fillId="0" borderId="0" xfId="23" applyFont="1" applyFill="1" applyBorder="1" applyAlignment="1" applyProtection="1"/>
    <xf numFmtId="0" fontId="11" fillId="2" borderId="0" xfId="9" applyFont="1" applyFill="1" applyBorder="1"/>
    <xf numFmtId="0" fontId="11" fillId="2" borderId="0" xfId="9" applyFont="1" applyFill="1"/>
    <xf numFmtId="0" fontId="18"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20" fillId="2" borderId="0" xfId="17" applyFont="1" applyFill="1"/>
    <xf numFmtId="0" fontId="24" fillId="0" borderId="2" xfId="17" applyFont="1" applyFill="1" applyBorder="1" applyProtection="1"/>
    <xf numFmtId="0" fontId="10" fillId="2" borderId="0" xfId="17" applyFont="1" applyFill="1"/>
    <xf numFmtId="0" fontId="24" fillId="0" borderId="3" xfId="17" applyFont="1" applyFill="1" applyBorder="1" applyProtection="1"/>
    <xf numFmtId="0" fontId="24"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4" fillId="0" borderId="0" xfId="17" applyFont="1" applyFill="1" applyAlignment="1" applyProtection="1"/>
    <xf numFmtId="1" fontId="24" fillId="0" borderId="0" xfId="23" applyNumberFormat="1" applyFont="1" applyFill="1" applyAlignment="1" applyProtection="1">
      <alignment horizontal="right" indent="1"/>
    </xf>
    <xf numFmtId="0" fontId="25" fillId="0" borderId="0" xfId="17" applyFont="1" applyFill="1" applyBorder="1" applyAlignment="1" applyProtection="1"/>
    <xf numFmtId="171" fontId="25" fillId="0" borderId="0" xfId="17" quotePrefix="1" applyNumberFormat="1" applyFont="1" applyFill="1" applyBorder="1" applyAlignment="1" applyProtection="1">
      <alignment wrapText="1"/>
    </xf>
    <xf numFmtId="0" fontId="25" fillId="0" borderId="0" xfId="17" quotePrefix="1" applyFont="1" applyFill="1" applyBorder="1" applyAlignment="1" applyProtection="1">
      <alignment wrapText="1"/>
    </xf>
    <xf numFmtId="0" fontId="25" fillId="0" borderId="0" xfId="17" applyFont="1" applyFill="1" applyProtection="1"/>
    <xf numFmtId="0" fontId="10" fillId="2" borderId="0" xfId="17" applyFont="1" applyFill="1" applyAlignment="1" applyProtection="1">
      <alignment horizontal="left"/>
    </xf>
    <xf numFmtId="171" fontId="25" fillId="0" borderId="0" xfId="17" quotePrefix="1" applyNumberFormat="1" applyFont="1" applyFill="1" applyAlignment="1" applyProtection="1">
      <alignment wrapText="1"/>
    </xf>
    <xf numFmtId="0" fontId="25" fillId="0" borderId="0" xfId="17" applyFont="1" applyFill="1" applyAlignment="1" applyProtection="1">
      <alignment wrapText="1"/>
    </xf>
    <xf numFmtId="0" fontId="25" fillId="0" borderId="0" xfId="17" applyFont="1" applyFill="1" applyAlignment="1" applyProtection="1"/>
    <xf numFmtId="171" fontId="25" fillId="0" borderId="0" xfId="17" quotePrefix="1" applyNumberFormat="1" applyFont="1" applyFill="1" applyAlignment="1" applyProtection="1"/>
    <xf numFmtId="0" fontId="24" fillId="0" borderId="0" xfId="17" applyFont="1" applyFill="1" applyProtection="1"/>
    <xf numFmtId="171" fontId="25" fillId="0" borderId="0" xfId="17" quotePrefix="1" applyNumberFormat="1" applyFont="1" applyFill="1" applyBorder="1" applyAlignment="1" applyProtection="1"/>
    <xf numFmtId="0" fontId="10" fillId="2" borderId="0" xfId="17" applyFont="1" applyFill="1" applyProtection="1"/>
    <xf numFmtId="0" fontId="25" fillId="0" borderId="0" xfId="17" quotePrefix="1" applyFont="1" applyFill="1" applyAlignment="1" applyProtection="1"/>
    <xf numFmtId="0" fontId="26" fillId="2" borderId="0" xfId="20" applyFont="1" applyFill="1" applyProtection="1"/>
    <xf numFmtId="0" fontId="25" fillId="0" borderId="0" xfId="20" applyFont="1" applyFill="1" applyAlignment="1" applyProtection="1"/>
    <xf numFmtId="0" fontId="26" fillId="2" borderId="0" xfId="20" applyFont="1" applyFill="1" applyAlignment="1" applyProtection="1"/>
    <xf numFmtId="171" fontId="25" fillId="0" borderId="0" xfId="20" quotePrefix="1" applyNumberFormat="1" applyFont="1" applyFill="1" applyAlignment="1" applyProtection="1">
      <alignment horizontal="left"/>
    </xf>
    <xf numFmtId="171" fontId="25" fillId="0" borderId="0" xfId="20" applyNumberFormat="1" applyFont="1" applyFill="1" applyAlignment="1" applyProtection="1">
      <alignment horizontal="left"/>
    </xf>
    <xf numFmtId="171" fontId="25" fillId="0" borderId="0" xfId="20" quotePrefix="1" applyNumberFormat="1" applyFont="1" applyFill="1" applyAlignment="1" applyProtection="1"/>
    <xf numFmtId="171" fontId="25" fillId="0" borderId="0" xfId="20" applyNumberFormat="1" applyFont="1" applyFill="1" applyAlignment="1" applyProtection="1"/>
    <xf numFmtId="171" fontId="25"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5" fillId="0" borderId="0" xfId="9" applyFont="1" applyFill="1" applyProtection="1"/>
    <xf numFmtId="0" fontId="23" fillId="0" borderId="0" xfId="9" applyFont="1" applyFill="1" applyProtection="1"/>
    <xf numFmtId="0" fontId="10" fillId="0" borderId="0" xfId="23" applyFont="1"/>
    <xf numFmtId="167" fontId="25" fillId="0" borderId="5" xfId="9" applyNumberFormat="1" applyFont="1" applyFill="1" applyBorder="1" applyProtection="1"/>
    <xf numFmtId="0" fontId="10" fillId="2" borderId="0" xfId="22" applyFont="1" applyFill="1"/>
    <xf numFmtId="0" fontId="24" fillId="0" borderId="0" xfId="22" applyFont="1" applyFill="1" applyAlignment="1" applyProtection="1"/>
    <xf numFmtId="166" fontId="23"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1" fillId="0" borderId="0" xfId="22" applyFont="1" applyAlignment="1" applyProtection="1">
      <alignment horizontal="left"/>
    </xf>
    <xf numFmtId="0" fontId="24" fillId="0" borderId="0" xfId="22" quotePrefix="1" applyFont="1" applyFill="1" applyAlignment="1" applyProtection="1">
      <alignment horizontal="left"/>
    </xf>
    <xf numFmtId="0" fontId="24"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4" fillId="0" borderId="2" xfId="23" applyFont="1" applyFill="1" applyBorder="1" applyAlignment="1" applyProtection="1">
      <alignment horizontal="center"/>
    </xf>
    <xf numFmtId="0" fontId="24" fillId="0" borderId="0" xfId="23" applyFont="1" applyFill="1" applyBorder="1" applyAlignment="1" applyProtection="1"/>
    <xf numFmtId="0" fontId="24" fillId="0" borderId="0" xfId="23" applyFont="1" applyFill="1" applyAlignment="1" applyProtection="1">
      <alignment horizontal="center"/>
    </xf>
    <xf numFmtId="0" fontId="10" fillId="2" borderId="0" xfId="23" applyFont="1" applyFill="1" applyAlignment="1" applyProtection="1">
      <alignment horizontal="left"/>
    </xf>
    <xf numFmtId="166" fontId="24" fillId="0" borderId="0" xfId="23" applyNumberFormat="1" applyFont="1" applyFill="1" applyAlignment="1" applyProtection="1">
      <alignment horizontal="right"/>
    </xf>
    <xf numFmtId="0" fontId="24" fillId="0" borderId="0" xfId="23" applyFont="1" applyFill="1" applyAlignment="1" applyProtection="1">
      <alignment horizontal="right"/>
    </xf>
    <xf numFmtId="0" fontId="28" fillId="0" borderId="0" xfId="23" applyFont="1"/>
    <xf numFmtId="0" fontId="24" fillId="0" borderId="0" xfId="23" applyFont="1" applyFill="1" applyAlignment="1" applyProtection="1"/>
    <xf numFmtId="0" fontId="25" fillId="0" borderId="0" xfId="23" applyFont="1" applyFill="1" applyAlignment="1" applyProtection="1"/>
    <xf numFmtId="0" fontId="21" fillId="0" borderId="0" xfId="23" quotePrefix="1" applyFont="1" applyAlignment="1" applyProtection="1">
      <alignment horizontal="left"/>
    </xf>
    <xf numFmtId="165" fontId="24" fillId="0" borderId="0" xfId="23"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7" fillId="2" borderId="0" xfId="21" applyFont="1" applyFill="1" applyProtection="1"/>
    <xf numFmtId="0" fontId="24" fillId="0" borderId="0" xfId="21" applyFont="1" applyFill="1" applyBorder="1" applyAlignment="1" applyProtection="1"/>
    <xf numFmtId="0" fontId="24"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4" fillId="0" borderId="0" xfId="21" applyFont="1" applyFill="1" applyAlignment="1" applyProtection="1"/>
    <xf numFmtId="0" fontId="21" fillId="0" borderId="0" xfId="21" applyFont="1" applyAlignment="1" applyProtection="1">
      <alignment horizontal="left"/>
    </xf>
    <xf numFmtId="166" fontId="10" fillId="0" borderId="0" xfId="21" applyNumberFormat="1" applyFont="1" applyProtection="1"/>
    <xf numFmtId="166" fontId="25"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0" fontId="25" fillId="0" borderId="0" xfId="21" applyFont="1" applyFill="1" applyAlignment="1" applyProtection="1">
      <alignment horizontal="right"/>
    </xf>
    <xf numFmtId="0" fontId="10" fillId="2" borderId="0" xfId="13" applyFont="1" applyFill="1"/>
    <xf numFmtId="0" fontId="10" fillId="0" borderId="0" xfId="13" applyFont="1" applyBorder="1"/>
    <xf numFmtId="0" fontId="21" fillId="3" borderId="0" xfId="13" applyFont="1" applyFill="1" applyBorder="1"/>
    <xf numFmtId="0" fontId="24" fillId="0" borderId="0" xfId="13" applyFont="1" applyFill="1" applyBorder="1" applyAlignment="1" applyProtection="1">
      <alignment horizontal="center"/>
    </xf>
    <xf numFmtId="0" fontId="21" fillId="0" borderId="0" xfId="13" applyFont="1" applyFill="1"/>
    <xf numFmtId="0" fontId="10" fillId="0" borderId="0" xfId="16" applyFont="1"/>
    <xf numFmtId="0" fontId="10" fillId="2" borderId="0" xfId="16" applyFont="1" applyFill="1"/>
    <xf numFmtId="0" fontId="24" fillId="0" borderId="0" xfId="16" applyFont="1" applyFill="1" applyBorder="1" applyAlignment="1" applyProtection="1"/>
    <xf numFmtId="0" fontId="24" fillId="0" borderId="2" xfId="16" applyFont="1" applyFill="1" applyBorder="1" applyAlignment="1" applyProtection="1">
      <alignment horizontal="right"/>
    </xf>
    <xf numFmtId="0" fontId="10" fillId="2" borderId="0" xfId="16" applyFont="1" applyFill="1" applyAlignment="1" applyProtection="1">
      <alignment horizontal="left"/>
    </xf>
    <xf numFmtId="0" fontId="25" fillId="0" borderId="0" xfId="16" applyFont="1" applyFill="1" applyAlignment="1" applyProtection="1"/>
    <xf numFmtId="169" fontId="10" fillId="2" borderId="0" xfId="16" applyNumberFormat="1" applyFont="1" applyFill="1" applyAlignment="1" applyProtection="1">
      <alignment horizontal="left"/>
    </xf>
    <xf numFmtId="0" fontId="24" fillId="0" borderId="0" xfId="16" applyFont="1" applyFill="1" applyAlignment="1" applyProtection="1"/>
    <xf numFmtId="0" fontId="25" fillId="0" borderId="0" xfId="16" applyFont="1" applyFill="1" applyBorder="1" applyAlignment="1" applyProtection="1"/>
    <xf numFmtId="0" fontId="10" fillId="2" borderId="0" xfId="16" applyFont="1" applyFill="1" applyBorder="1" applyAlignment="1" applyProtection="1">
      <alignment horizontal="left"/>
    </xf>
    <xf numFmtId="169" fontId="24"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4" fillId="0" borderId="0" xfId="18" applyFont="1" applyFill="1" applyBorder="1" applyAlignment="1" applyProtection="1">
      <alignment horizontal="left"/>
    </xf>
    <xf numFmtId="165" fontId="24"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1"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1"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1" fillId="3" borderId="0" xfId="7" applyFont="1" applyFill="1"/>
    <xf numFmtId="0" fontId="21" fillId="0" borderId="0" xfId="7" applyFont="1" applyFill="1"/>
    <xf numFmtId="0" fontId="21" fillId="0" borderId="0" xfId="7" applyFont="1" applyFill="1" applyBorder="1" applyAlignment="1">
      <alignment horizontal="center"/>
    </xf>
    <xf numFmtId="0" fontId="10" fillId="0" borderId="0" xfId="7" applyFont="1" applyBorder="1"/>
    <xf numFmtId="0" fontId="10" fillId="2" borderId="0" xfId="7" applyFont="1" applyFill="1" applyBorder="1"/>
    <xf numFmtId="0" fontId="21" fillId="0" borderId="0" xfId="7" applyFont="1" applyFill="1" applyBorder="1"/>
    <xf numFmtId="0" fontId="10" fillId="2" borderId="0" xfId="8" applyFont="1" applyFill="1"/>
    <xf numFmtId="0" fontId="10" fillId="0" borderId="0" xfId="8" applyFont="1" applyBorder="1"/>
    <xf numFmtId="0" fontId="10" fillId="0" borderId="0" xfId="8" applyFont="1"/>
    <xf numFmtId="0" fontId="21" fillId="0" borderId="0" xfId="8" applyFont="1" applyFill="1"/>
    <xf numFmtId="0" fontId="21" fillId="0" borderId="0" xfId="8" applyFont="1" applyFill="1" applyBorder="1" applyAlignment="1">
      <alignment horizontal="center"/>
    </xf>
    <xf numFmtId="0" fontId="10" fillId="3" borderId="0" xfId="8" applyFont="1" applyFill="1"/>
    <xf numFmtId="165" fontId="25"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4"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1" fillId="0" borderId="0" xfId="14" applyFont="1" applyAlignment="1" applyProtection="1">
      <alignment horizontal="left"/>
    </xf>
    <xf numFmtId="0" fontId="21"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4" fillId="0" borderId="0" xfId="19" applyFont="1" applyFill="1" applyBorder="1" applyAlignment="1" applyProtection="1"/>
    <xf numFmtId="0" fontId="25" fillId="0" borderId="2" xfId="19" applyFont="1" applyFill="1" applyBorder="1" applyAlignment="1" applyProtection="1">
      <alignment horizontal="center"/>
    </xf>
    <xf numFmtId="0" fontId="25"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5"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4"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64" fontId="25" fillId="0" borderId="0" xfId="9" applyNumberFormat="1" applyFont="1" applyFill="1" applyAlignment="1" applyProtection="1">
      <alignment horizontal="center"/>
    </xf>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2" fillId="4" borderId="0" xfId="0" applyFont="1" applyFill="1" applyBorder="1"/>
    <xf numFmtId="0" fontId="10" fillId="4" borderId="0" xfId="23" applyFont="1" applyFill="1"/>
    <xf numFmtId="0" fontId="24" fillId="4" borderId="0" xfId="23" applyFont="1" applyFill="1" applyBorder="1" applyAlignment="1" applyProtection="1"/>
    <xf numFmtId="0" fontId="10" fillId="4" borderId="0" xfId="23" applyFont="1" applyFill="1" applyAlignment="1" applyProtection="1">
      <alignment horizontal="left"/>
    </xf>
    <xf numFmtId="0" fontId="28" fillId="4" borderId="0" xfId="23" applyFont="1" applyFill="1"/>
    <xf numFmtId="0" fontId="21" fillId="4" borderId="0" xfId="23" applyFont="1" applyFill="1" applyAlignment="1" applyProtection="1">
      <alignment horizontal="left"/>
    </xf>
    <xf numFmtId="0" fontId="10" fillId="4" borderId="0" xfId="23" applyFont="1" applyFill="1" applyBorder="1" applyAlignment="1" applyProtection="1">
      <alignment horizontal="left"/>
    </xf>
    <xf numFmtId="167" fontId="24" fillId="4" borderId="0" xfId="23" applyNumberFormat="1" applyFont="1" applyFill="1" applyBorder="1" applyAlignment="1" applyProtection="1">
      <alignment horizontal="center"/>
    </xf>
    <xf numFmtId="164" fontId="10" fillId="4" borderId="0" xfId="23" applyNumberFormat="1" applyFont="1" applyFill="1"/>
    <xf numFmtId="0" fontId="2"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1" fillId="0" borderId="0" xfId="9" applyFont="1" applyFill="1" applyAlignment="1"/>
    <xf numFmtId="0" fontId="21" fillId="0" borderId="0" xfId="9" applyFont="1" applyFill="1" applyBorder="1" applyAlignment="1">
      <alignment horizontal="center"/>
    </xf>
    <xf numFmtId="0" fontId="21" fillId="0" borderId="0" xfId="9" applyFont="1" applyFill="1"/>
    <xf numFmtId="0" fontId="21" fillId="4" borderId="0" xfId="15" applyFont="1" applyFill="1"/>
    <xf numFmtId="0" fontId="24" fillId="4" borderId="0" xfId="24" applyFont="1" applyFill="1" applyBorder="1" applyAlignment="1" applyProtection="1"/>
    <xf numFmtId="0" fontId="24" fillId="4" borderId="0" xfId="15" applyFont="1" applyFill="1" applyBorder="1" applyAlignment="1" applyProtection="1">
      <alignment horizontal="center"/>
    </xf>
    <xf numFmtId="171" fontId="21" fillId="4" borderId="0" xfId="0" applyNumberFormat="1" applyFont="1" applyFill="1" applyBorder="1"/>
    <xf numFmtId="171" fontId="2" fillId="4" borderId="0" xfId="0" applyNumberFormat="1" applyFont="1" applyFill="1" applyBorder="1"/>
    <xf numFmtId="171" fontId="21" fillId="4" borderId="3" xfId="0" applyNumberFormat="1" applyFont="1" applyFill="1" applyBorder="1"/>
    <xf numFmtId="171" fontId="10" fillId="0" borderId="0" xfId="23" applyNumberFormat="1" applyFont="1" applyAlignment="1" applyProtection="1">
      <alignment horizontal="left"/>
    </xf>
    <xf numFmtId="171" fontId="25" fillId="0" borderId="0" xfId="23" applyNumberFormat="1" applyFont="1" applyFill="1" applyAlignment="1" applyProtection="1"/>
    <xf numFmtId="171" fontId="21"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1" fillId="4" borderId="0" xfId="23" applyNumberFormat="1" applyFont="1" applyFill="1" applyAlignment="1" applyProtection="1">
      <alignment horizontal="left"/>
    </xf>
    <xf numFmtId="171" fontId="21" fillId="4" borderId="3" xfId="23" applyNumberFormat="1" applyFont="1" applyFill="1" applyBorder="1" applyAlignment="1" applyProtection="1">
      <alignment horizontal="left"/>
    </xf>
    <xf numFmtId="171" fontId="13"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5" fillId="4" borderId="0" xfId="9" applyFont="1" applyFill="1"/>
    <xf numFmtId="0" fontId="5" fillId="4" borderId="0" xfId="22" applyFill="1"/>
    <xf numFmtId="0" fontId="16" fillId="4" borderId="0" xfId="9" applyFont="1" applyFill="1" applyAlignment="1"/>
    <xf numFmtId="0" fontId="16" fillId="4" borderId="0" xfId="9" applyFont="1" applyFill="1" applyBorder="1" applyAlignment="1">
      <alignment horizontal="center"/>
    </xf>
    <xf numFmtId="0" fontId="10" fillId="4" borderId="0" xfId="9" applyFont="1" applyFill="1"/>
    <xf numFmtId="164" fontId="12" fillId="4" borderId="0" xfId="9" applyNumberFormat="1" applyFont="1" applyFill="1" applyAlignment="1" applyProtection="1">
      <alignment horizontal="center"/>
    </xf>
    <xf numFmtId="0" fontId="5" fillId="4" borderId="0" xfId="9" applyFont="1" applyFill="1" applyBorder="1"/>
    <xf numFmtId="0" fontId="10" fillId="2" borderId="0" xfId="13" applyFont="1" applyFill="1" applyAlignment="1">
      <alignment wrapText="1"/>
    </xf>
    <xf numFmtId="171" fontId="25" fillId="0" borderId="0" xfId="16" applyNumberFormat="1" applyFont="1" applyFill="1" applyAlignment="1" applyProtection="1"/>
    <xf numFmtId="171" fontId="25" fillId="0" borderId="0" xfId="16" applyNumberFormat="1" applyFont="1" applyFill="1" applyBorder="1" applyAlignment="1" applyProtection="1"/>
    <xf numFmtId="171" fontId="25" fillId="0" borderId="3" xfId="16" applyNumberFormat="1" applyFont="1" applyFill="1" applyBorder="1" applyAlignment="1" applyProtection="1"/>
    <xf numFmtId="171" fontId="25"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0" borderId="3"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4" fillId="4" borderId="0" xfId="23" applyNumberFormat="1" applyFont="1" applyFill="1" applyAlignment="1" applyProtection="1">
      <alignment horizontal="right"/>
    </xf>
    <xf numFmtId="2" fontId="24"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166" fontId="24" fillId="0" borderId="0" xfId="19" applyNumberFormat="1" applyFont="1" applyFill="1" applyAlignment="1" applyProtection="1">
      <alignment horizontal="right"/>
    </xf>
    <xf numFmtId="0" fontId="24" fillId="0" borderId="0" xfId="22" applyFont="1" applyFill="1" applyAlignment="1" applyProtection="1">
      <alignment horizontal="right"/>
    </xf>
    <xf numFmtId="0" fontId="10" fillId="0" borderId="0" xfId="22" applyFont="1" applyAlignment="1">
      <alignment horizontal="right"/>
    </xf>
    <xf numFmtId="0" fontId="2" fillId="4" borderId="0" xfId="0" applyFont="1" applyFill="1" applyBorder="1" applyAlignment="1">
      <alignment horizontal="right"/>
    </xf>
    <xf numFmtId="1" fontId="13" fillId="0" borderId="0" xfId="23" applyNumberFormat="1" applyFont="1" applyFill="1" applyAlignment="1" applyProtection="1">
      <alignment horizontal="right"/>
    </xf>
    <xf numFmtId="1" fontId="7" fillId="0" borderId="0" xfId="11" applyNumberFormat="1" applyFont="1" applyFill="1" applyAlignment="1" applyProtection="1">
      <alignment horizontal="right"/>
    </xf>
    <xf numFmtId="165" fontId="7" fillId="0" borderId="0" xfId="11" applyNumberFormat="1" applyFont="1" applyFill="1" applyBorder="1" applyAlignment="1" applyProtection="1">
      <alignment horizontal="right"/>
    </xf>
    <xf numFmtId="0" fontId="6" fillId="0" borderId="0" xfId="11" applyFont="1" applyFill="1" applyBorder="1" applyAlignment="1">
      <alignment horizontal="right"/>
    </xf>
    <xf numFmtId="165" fontId="7" fillId="0" borderId="0" xfId="11" applyNumberFormat="1" applyFont="1" applyFill="1" applyAlignment="1" applyProtection="1">
      <alignment horizontal="right"/>
    </xf>
    <xf numFmtId="2" fontId="24" fillId="0" borderId="0" xfId="21" applyNumberFormat="1" applyFont="1" applyFill="1" applyAlignment="1" applyProtection="1">
      <alignment horizontal="right"/>
    </xf>
    <xf numFmtId="0" fontId="21" fillId="0" borderId="0" xfId="13" applyFont="1" applyFill="1" applyBorder="1" applyAlignment="1">
      <alignment horizontal="right"/>
    </xf>
    <xf numFmtId="2" fontId="21" fillId="0" borderId="0" xfId="13" applyNumberFormat="1" applyFont="1" applyFill="1" applyAlignment="1">
      <alignment horizontal="right"/>
    </xf>
    <xf numFmtId="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3" fontId="21"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3" fontId="24" fillId="0" borderId="0" xfId="23" applyNumberFormat="1" applyFont="1" applyFill="1" applyAlignment="1" applyProtection="1">
      <alignment horizontal="right"/>
    </xf>
    <xf numFmtId="3" fontId="25"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5" fontId="21" fillId="0" borderId="0" xfId="9" applyNumberFormat="1" applyFont="1" applyFill="1" applyAlignment="1">
      <alignment horizontal="right"/>
    </xf>
    <xf numFmtId="164" fontId="21"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3" fontId="18" fillId="4" borderId="0" xfId="9" applyNumberFormat="1" applyFont="1" applyFill="1" applyAlignment="1">
      <alignment horizontal="right"/>
    </xf>
    <xf numFmtId="0" fontId="16" fillId="4" borderId="0" xfId="9" applyFont="1" applyFill="1" applyBorder="1" applyAlignment="1">
      <alignment horizontal="right"/>
    </xf>
    <xf numFmtId="164" fontId="24" fillId="0" borderId="0" xfId="14" applyNumberFormat="1" applyFont="1" applyFill="1" applyAlignment="1" applyProtection="1">
      <alignment horizontal="right"/>
    </xf>
    <xf numFmtId="166" fontId="24" fillId="4" borderId="0" xfId="23" applyNumberFormat="1" applyFont="1" applyFill="1" applyBorder="1" applyAlignment="1" applyProtection="1">
      <alignment horizontal="right"/>
    </xf>
    <xf numFmtId="166" fontId="24" fillId="4" borderId="3" xfId="23" applyNumberFormat="1" applyFont="1" applyFill="1" applyBorder="1" applyAlignment="1" applyProtection="1">
      <alignment horizontal="right"/>
    </xf>
    <xf numFmtId="49" fontId="21" fillId="4" borderId="0" xfId="0" applyNumberFormat="1" applyFont="1" applyFill="1" applyBorder="1"/>
    <xf numFmtId="3" fontId="24" fillId="4" borderId="3" xfId="23" applyNumberFormat="1" applyFont="1" applyFill="1" applyBorder="1" applyAlignment="1" applyProtection="1">
      <alignment horizontal="right"/>
    </xf>
    <xf numFmtId="171" fontId="2" fillId="4" borderId="3" xfId="0" applyNumberFormat="1" applyFont="1" applyFill="1" applyBorder="1"/>
    <xf numFmtId="3" fontId="24" fillId="4" borderId="0" xfId="23" applyNumberFormat="1" applyFont="1" applyFill="1" applyBorder="1" applyAlignment="1" applyProtection="1">
      <alignment horizontal="right"/>
    </xf>
    <xf numFmtId="165" fontId="24" fillId="0" borderId="0" xfId="23"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0" fontId="10" fillId="0" borderId="0" xfId="19" applyFont="1" applyBorder="1"/>
    <xf numFmtId="2" fontId="24" fillId="4" borderId="0" xfId="23" applyNumberFormat="1" applyFont="1" applyFill="1" applyBorder="1" applyAlignment="1" applyProtection="1">
      <alignment horizontal="right"/>
    </xf>
    <xf numFmtId="0" fontId="10" fillId="0" borderId="0" xfId="22" applyFont="1" applyBorder="1"/>
    <xf numFmtId="0" fontId="10" fillId="4" borderId="0" xfId="22" applyFont="1" applyFill="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4" fillId="0" borderId="0" xfId="16" applyNumberFormat="1" applyFont="1" applyFill="1" applyAlignment="1" applyProtection="1">
      <alignment horizontal="right"/>
    </xf>
    <xf numFmtId="0" fontId="22" fillId="0" borderId="0" xfId="22" applyFont="1" applyBorder="1" applyAlignment="1"/>
    <xf numFmtId="0" fontId="0" fillId="0" borderId="0" xfId="0" applyBorder="1" applyAlignment="1"/>
    <xf numFmtId="3" fontId="24" fillId="0" borderId="3" xfId="23" applyNumberFormat="1" applyFont="1" applyFill="1" applyBorder="1" applyAlignment="1" applyProtection="1">
      <alignment horizontal="right"/>
    </xf>
    <xf numFmtId="164" fontId="24" fillId="4" borderId="0" xfId="23" applyNumberFormat="1" applyFont="1" applyFill="1" applyBorder="1" applyAlignment="1" applyProtection="1">
      <alignment horizontal="right"/>
    </xf>
    <xf numFmtId="164" fontId="24" fillId="4" borderId="0" xfId="23"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10" fillId="4" borderId="0" xfId="18" applyFont="1" applyFill="1"/>
    <xf numFmtId="3" fontId="24" fillId="4" borderId="0" xfId="23" applyNumberFormat="1" applyFont="1" applyFill="1" applyAlignment="1" applyProtection="1">
      <alignment horizontal="right"/>
    </xf>
    <xf numFmtId="0" fontId="10" fillId="4" borderId="0" xfId="17" applyFont="1" applyFill="1"/>
    <xf numFmtId="166" fontId="24" fillId="4" borderId="0" xfId="19" applyNumberFormat="1" applyFont="1" applyFill="1" applyBorder="1" applyAlignment="1" applyProtection="1">
      <alignment horizontal="center"/>
    </xf>
    <xf numFmtId="171" fontId="11" fillId="4" borderId="0" xfId="23" applyNumberFormat="1" applyFont="1" applyFill="1" applyBorder="1" applyAlignment="1" applyProtection="1">
      <alignment horizontal="left"/>
    </xf>
    <xf numFmtId="165" fontId="13" fillId="4" borderId="0" xfId="23" applyNumberFormat="1" applyFont="1" applyFill="1" applyBorder="1" applyAlignment="1" applyProtection="1">
      <alignment horizontal="right" indent="1"/>
    </xf>
    <xf numFmtId="0" fontId="5" fillId="4" borderId="0" xfId="11" applyFont="1" applyFill="1"/>
    <xf numFmtId="171" fontId="10" fillId="4" borderId="0" xfId="21" applyNumberFormat="1" applyFont="1" applyFill="1" applyBorder="1" applyAlignment="1" applyProtection="1">
      <alignment horizontal="left"/>
    </xf>
    <xf numFmtId="1" fontId="24" fillId="4" borderId="0" xfId="21" applyNumberFormat="1" applyFont="1" applyFill="1" applyBorder="1" applyAlignment="1" applyProtection="1">
      <alignment horizontal="right" indent="1"/>
    </xf>
    <xf numFmtId="0" fontId="10" fillId="4" borderId="0" xfId="21" applyFont="1" applyFill="1"/>
    <xf numFmtId="0" fontId="9" fillId="4" borderId="0" xfId="13" applyFont="1" applyFill="1" applyAlignment="1"/>
    <xf numFmtId="2" fontId="26" fillId="4" borderId="0" xfId="13" applyNumberFormat="1" applyFont="1" applyFill="1" applyAlignment="1" applyProtection="1">
      <alignment horizontal="center"/>
    </xf>
    <xf numFmtId="0" fontId="10" fillId="4" borderId="0" xfId="13" applyFont="1" applyFill="1" applyBorder="1"/>
    <xf numFmtId="0" fontId="25" fillId="4" borderId="0" xfId="16" applyFont="1" applyFill="1" applyBorder="1" applyAlignment="1" applyProtection="1"/>
    <xf numFmtId="169" fontId="24" fillId="4" borderId="0" xfId="16" applyNumberFormat="1" applyFont="1" applyFill="1" applyAlignment="1" applyProtection="1">
      <alignment horizontal="right" indent="1"/>
    </xf>
    <xf numFmtId="0" fontId="10" fillId="4" borderId="0" xfId="16" applyFont="1" applyFill="1"/>
    <xf numFmtId="0" fontId="10" fillId="4" borderId="0" xfId="18" quotePrefix="1" applyFont="1" applyFill="1" applyBorder="1" applyAlignment="1" applyProtection="1">
      <alignment horizontal="left"/>
    </xf>
    <xf numFmtId="2" fontId="24" fillId="4" borderId="0" xfId="18" applyNumberFormat="1" applyFont="1" applyFill="1" applyBorder="1" applyAlignment="1" applyProtection="1">
      <alignment horizontal="right" indent="1"/>
    </xf>
    <xf numFmtId="0" fontId="10" fillId="4" borderId="0" xfId="7" applyFont="1" applyFill="1" applyBorder="1"/>
    <xf numFmtId="1" fontId="25" fillId="4" borderId="0" xfId="7" applyNumberFormat="1" applyFont="1" applyFill="1" applyBorder="1" applyAlignment="1" applyProtection="1">
      <alignment horizontal="center"/>
    </xf>
    <xf numFmtId="171" fontId="10" fillId="4" borderId="0" xfId="8" applyNumberFormat="1" applyFont="1" applyFill="1" applyBorder="1"/>
    <xf numFmtId="164" fontId="24" fillId="4" borderId="0" xfId="8" applyNumberFormat="1" applyFont="1" applyFill="1" applyBorder="1" applyAlignment="1" applyProtection="1">
      <alignment horizontal="right"/>
    </xf>
    <xf numFmtId="0" fontId="10" fillId="4" borderId="0" xfId="8" applyFont="1" applyFill="1" applyBorder="1"/>
    <xf numFmtId="0" fontId="22" fillId="0" borderId="0" xfId="0" applyFont="1"/>
    <xf numFmtId="0" fontId="25" fillId="0" borderId="0" xfId="20" applyFont="1" applyFill="1" applyProtection="1"/>
    <xf numFmtId="0" fontId="5"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5" fillId="0" borderId="0" xfId="11" applyFont="1" applyBorder="1"/>
    <xf numFmtId="0" fontId="5" fillId="0" borderId="0" xfId="23" applyBorder="1"/>
    <xf numFmtId="0" fontId="10" fillId="4" borderId="0" xfId="23" applyFont="1" applyFill="1" applyBorder="1"/>
    <xf numFmtId="0" fontId="10" fillId="4" borderId="0" xfId="22" applyFont="1" applyFill="1" applyBorder="1"/>
    <xf numFmtId="0" fontId="0" fillId="4" borderId="0" xfId="0" applyFill="1" applyBorder="1"/>
    <xf numFmtId="173" fontId="29" fillId="4" borderId="0" xfId="0" applyNumberFormat="1" applyFont="1" applyFill="1" applyBorder="1"/>
    <xf numFmtId="0" fontId="22" fillId="4" borderId="0" xfId="0" applyFont="1" applyFill="1" applyBorder="1"/>
    <xf numFmtId="0" fontId="33" fillId="4" borderId="0" xfId="5" applyFont="1" applyFill="1" applyBorder="1" applyAlignment="1" applyProtection="1"/>
    <xf numFmtId="0" fontId="22" fillId="4" borderId="0" xfId="0" applyFont="1" applyFill="1" applyBorder="1" applyAlignment="1"/>
    <xf numFmtId="0" fontId="31" fillId="4" borderId="0" xfId="0" applyFont="1" applyFill="1" applyBorder="1" applyAlignment="1"/>
    <xf numFmtId="0" fontId="10" fillId="4" borderId="0" xfId="23" applyFont="1" applyFill="1" applyBorder="1" applyAlignment="1"/>
    <xf numFmtId="0" fontId="22" fillId="4" borderId="0" xfId="23" applyFont="1" applyFill="1" applyBorder="1" applyAlignment="1"/>
    <xf numFmtId="0" fontId="10" fillId="4" borderId="0" xfId="21" applyFont="1" applyFill="1" applyBorder="1" applyAlignment="1"/>
    <xf numFmtId="0" fontId="33" fillId="4" borderId="0" xfId="5" applyFont="1" applyFill="1" applyBorder="1" applyAlignment="1" applyProtection="1">
      <alignment horizontal="left"/>
    </xf>
    <xf numFmtId="0" fontId="22" fillId="4" borderId="0" xfId="16" applyFont="1" applyFill="1" applyBorder="1" applyAlignment="1"/>
    <xf numFmtId="0" fontId="31" fillId="4" borderId="0" xfId="0" applyFont="1" applyFill="1" applyBorder="1" applyAlignment="1">
      <alignment horizontal="left"/>
    </xf>
    <xf numFmtId="0" fontId="30" fillId="4" borderId="0" xfId="14" applyFont="1" applyFill="1" applyBorder="1" applyAlignment="1" applyProtection="1"/>
    <xf numFmtId="0" fontId="10" fillId="4" borderId="0" xfId="24" applyFont="1" applyFill="1" applyBorder="1" applyAlignment="1"/>
    <xf numFmtId="0" fontId="32" fillId="4" borderId="0" xfId="0" applyFont="1" applyFill="1" applyBorder="1" applyAlignment="1"/>
    <xf numFmtId="0" fontId="21" fillId="0" borderId="0" xfId="19" applyFont="1" applyAlignment="1" applyProtection="1">
      <alignment horizontal="left"/>
    </xf>
    <xf numFmtId="0" fontId="25" fillId="2" borderId="0" xfId="20" applyFont="1" applyFill="1" applyAlignment="1" applyProtection="1"/>
    <xf numFmtId="165" fontId="24"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165" fontId="23" fillId="0" borderId="0" xfId="23" applyNumberFormat="1" applyFont="1" applyFill="1" applyAlignment="1" applyProtection="1">
      <alignment horizontal="right"/>
    </xf>
    <xf numFmtId="166"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3" fontId="23" fillId="0" borderId="0" xfId="23" applyNumberFormat="1" applyFont="1" applyFill="1" applyAlignment="1" applyProtection="1">
      <alignment horizontal="right"/>
    </xf>
    <xf numFmtId="166" fontId="23" fillId="0" borderId="0" xfId="19" applyNumberFormat="1" applyFont="1" applyFill="1" applyAlignment="1" applyProtection="1">
      <alignment horizontal="right"/>
    </xf>
    <xf numFmtId="3" fontId="23" fillId="0" borderId="3" xfId="23" applyNumberFormat="1" applyFont="1" applyFill="1" applyBorder="1" applyAlignment="1" applyProtection="1">
      <alignment horizontal="right"/>
    </xf>
    <xf numFmtId="166" fontId="23" fillId="4" borderId="0" xfId="19" applyNumberFormat="1" applyFont="1" applyFill="1" applyBorder="1" applyAlignment="1" applyProtection="1">
      <alignment horizontal="center"/>
    </xf>
    <xf numFmtId="0" fontId="36" fillId="0" borderId="0" xfId="17" applyFont="1"/>
    <xf numFmtId="3" fontId="23" fillId="4" borderId="0" xfId="23" applyNumberFormat="1" applyFont="1" applyFill="1" applyAlignment="1" applyProtection="1">
      <alignment horizontal="right"/>
    </xf>
    <xf numFmtId="3" fontId="37" fillId="4" borderId="0" xfId="9" applyNumberFormat="1" applyFont="1" applyFill="1" applyAlignment="1">
      <alignment horizontal="right"/>
    </xf>
    <xf numFmtId="0" fontId="38" fillId="4" borderId="0" xfId="9" applyFont="1" applyFill="1" applyBorder="1" applyAlignment="1">
      <alignment horizontal="right"/>
    </xf>
    <xf numFmtId="3" fontId="23" fillId="4" borderId="0" xfId="23" applyNumberFormat="1" applyFont="1" applyFill="1" applyBorder="1" applyAlignment="1" applyProtection="1">
      <alignment horizontal="right"/>
    </xf>
    <xf numFmtId="3" fontId="23" fillId="4" borderId="3" xfId="23" applyNumberFormat="1" applyFont="1" applyFill="1" applyBorder="1" applyAlignment="1" applyProtection="1">
      <alignment horizontal="right"/>
    </xf>
    <xf numFmtId="164" fontId="35" fillId="4" borderId="0" xfId="9" applyNumberFormat="1" applyFont="1" applyFill="1" applyAlignment="1" applyProtection="1">
      <alignment horizontal="center"/>
    </xf>
    <xf numFmtId="0" fontId="39" fillId="4" borderId="0" xfId="9" applyFont="1" applyFill="1"/>
    <xf numFmtId="165" fontId="36" fillId="0" borderId="0" xfId="9" applyNumberFormat="1" applyFont="1" applyFill="1" applyAlignment="1">
      <alignment horizontal="right"/>
    </xf>
    <xf numFmtId="165" fontId="23" fillId="0" borderId="0" xfId="23" applyNumberFormat="1" applyFont="1" applyFill="1" applyBorder="1" applyAlignment="1" applyProtection="1">
      <alignment horizontal="right"/>
    </xf>
    <xf numFmtId="164" fontId="36"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164" fontId="23" fillId="0" borderId="0" xfId="9" applyNumberFormat="1" applyFont="1" applyFill="1" applyAlignment="1" applyProtection="1">
      <alignment horizontal="center"/>
    </xf>
    <xf numFmtId="0" fontId="36" fillId="0" borderId="0" xfId="9" applyFont="1" applyFill="1"/>
    <xf numFmtId="3" fontId="23"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2" fontId="23" fillId="4" borderId="0" xfId="23" applyNumberFormat="1" applyFont="1" applyFill="1" applyAlignment="1" applyProtection="1">
      <alignment horizontal="right"/>
    </xf>
    <xf numFmtId="165"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36" fillId="0" borderId="0" xfId="19" applyFont="1"/>
    <xf numFmtId="164" fontId="23" fillId="4" borderId="0" xfId="23" applyNumberFormat="1" applyFont="1" applyFill="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165" fontId="23" fillId="4" borderId="3" xfId="23" applyNumberFormat="1" applyFont="1" applyFill="1" applyBorder="1" applyAlignment="1" applyProtection="1">
      <alignment horizontal="right"/>
    </xf>
    <xf numFmtId="164" fontId="23" fillId="0" borderId="0" xfId="14" applyNumberFormat="1" applyFont="1" applyFill="1" applyAlignment="1" applyProtection="1">
      <alignment horizontal="right"/>
    </xf>
    <xf numFmtId="164" fontId="23" fillId="4" borderId="0" xfId="23" applyNumberFormat="1" applyFont="1" applyFill="1" applyBorder="1" applyAlignment="1" applyProtection="1">
      <alignment horizontal="right"/>
    </xf>
    <xf numFmtId="164" fontId="23" fillId="4" borderId="0" xfId="8" applyNumberFormat="1" applyFont="1" applyFill="1" applyBorder="1" applyAlignment="1" applyProtection="1">
      <alignment horizontal="right"/>
    </xf>
    <xf numFmtId="165" fontId="23" fillId="0" borderId="0" xfId="8" applyNumberFormat="1" applyFont="1" applyFill="1" applyAlignment="1" applyProtection="1">
      <alignment horizontal="center"/>
    </xf>
    <xf numFmtId="0" fontId="36" fillId="0" borderId="0" xfId="8" applyFont="1"/>
    <xf numFmtId="0" fontId="36" fillId="0" borderId="0" xfId="8" quotePrefix="1" applyFont="1"/>
    <xf numFmtId="165" fontId="36" fillId="0" borderId="0" xfId="8" quotePrefix="1" applyNumberFormat="1" applyFont="1"/>
    <xf numFmtId="165" fontId="36" fillId="0" borderId="0" xfId="8" applyNumberFormat="1" applyFont="1"/>
    <xf numFmtId="3" fontId="36" fillId="3" borderId="0" xfId="7" applyNumberFormat="1" applyFont="1" applyFill="1" applyAlignment="1">
      <alignment horizontal="right"/>
    </xf>
    <xf numFmtId="3" fontId="23" fillId="0" borderId="0" xfId="7"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1" fontId="23" fillId="4" borderId="0" xfId="7" applyNumberFormat="1" applyFont="1" applyFill="1" applyBorder="1" applyAlignment="1" applyProtection="1">
      <alignment horizontal="center"/>
    </xf>
    <xf numFmtId="0" fontId="36" fillId="0" borderId="0" xfId="7" applyFont="1"/>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2" fontId="23" fillId="4" borderId="0" xfId="18" applyNumberFormat="1" applyFont="1" applyFill="1" applyBorder="1" applyAlignment="1" applyProtection="1">
      <alignment horizontal="right" indent="1"/>
    </xf>
    <xf numFmtId="0" fontId="36" fillId="0" borderId="0" xfId="18" applyFont="1"/>
    <xf numFmtId="17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9" fontId="23" fillId="0" borderId="0" xfId="16" applyNumberFormat="1" applyFont="1" applyFill="1" applyBorder="1" applyAlignment="1" applyProtection="1">
      <alignment horizontal="right"/>
    </xf>
    <xf numFmtId="2" fontId="23" fillId="4" borderId="0" xfId="23" applyNumberFormat="1" applyFont="1" applyFill="1" applyBorder="1" applyAlignment="1" applyProtection="1">
      <alignment horizontal="right"/>
    </xf>
    <xf numFmtId="2" fontId="23" fillId="0" borderId="0" xfId="16" applyNumberFormat="1" applyFont="1" applyFill="1" applyAlignment="1" applyProtection="1">
      <alignment horizontal="right"/>
    </xf>
    <xf numFmtId="2" fontId="23" fillId="4" borderId="3" xfId="23" applyNumberFormat="1" applyFont="1" applyFill="1" applyBorder="1" applyAlignment="1" applyProtection="1">
      <alignment horizontal="right"/>
    </xf>
    <xf numFmtId="169" fontId="23" fillId="4" borderId="0" xfId="16" applyNumberFormat="1" applyFont="1" applyFill="1" applyAlignment="1" applyProtection="1">
      <alignment horizontal="right" indent="1"/>
    </xf>
    <xf numFmtId="0" fontId="36" fillId="0" borderId="0" xfId="16" applyFont="1"/>
    <xf numFmtId="0" fontId="36" fillId="0" borderId="0" xfId="13" applyFont="1" applyFill="1" applyBorder="1" applyAlignment="1">
      <alignment horizontal="right"/>
    </xf>
    <xf numFmtId="2" fontId="36" fillId="0" borderId="0" xfId="13" applyNumberFormat="1" applyFont="1" applyFill="1" applyAlignment="1">
      <alignment horizontal="right"/>
    </xf>
    <xf numFmtId="2" fontId="40" fillId="4" borderId="0" xfId="13" applyNumberFormat="1" applyFont="1" applyFill="1" applyAlignment="1" applyProtection="1">
      <alignment horizontal="center"/>
    </xf>
    <xf numFmtId="0" fontId="36" fillId="0" borderId="0" xfId="13" applyFont="1"/>
    <xf numFmtId="2" fontId="23"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1" fontId="23" fillId="4" borderId="0" xfId="21" applyNumberFormat="1" applyFont="1" applyFill="1" applyBorder="1" applyAlignment="1" applyProtection="1">
      <alignment horizontal="right" indent="1"/>
    </xf>
    <xf numFmtId="0" fontId="36" fillId="0" borderId="0" xfId="21" applyFont="1"/>
    <xf numFmtId="1" fontId="41" fillId="0" borderId="0" xfId="11" applyNumberFormat="1" applyFont="1" applyFill="1" applyAlignment="1" applyProtection="1">
      <alignment horizontal="right"/>
    </xf>
    <xf numFmtId="1" fontId="35" fillId="0" borderId="0" xfId="23" applyNumberFormat="1" applyFont="1" applyFill="1" applyAlignment="1" applyProtection="1">
      <alignment horizontal="right"/>
    </xf>
    <xf numFmtId="165" fontId="41" fillId="0" borderId="0" xfId="11" applyNumberFormat="1" applyFont="1" applyFill="1" applyBorder="1" applyAlignment="1" applyProtection="1">
      <alignment horizontal="right"/>
    </xf>
    <xf numFmtId="0" fontId="42" fillId="0" borderId="0" xfId="11" applyFont="1" applyFill="1" applyBorder="1" applyAlignment="1">
      <alignment horizontal="right"/>
    </xf>
    <xf numFmtId="165" fontId="41" fillId="0" borderId="0" xfId="11" applyNumberFormat="1" applyFont="1" applyFill="1" applyAlignment="1" applyProtection="1">
      <alignment horizontal="right"/>
    </xf>
    <xf numFmtId="165" fontId="35" fillId="4" borderId="0" xfId="23" applyNumberFormat="1" applyFont="1" applyFill="1" applyBorder="1" applyAlignment="1" applyProtection="1">
      <alignment horizontal="right" indent="1"/>
    </xf>
    <xf numFmtId="0" fontId="39" fillId="0" borderId="0" xfId="11" applyFont="1"/>
    <xf numFmtId="167" fontId="23" fillId="4" borderId="0" xfId="23" applyNumberFormat="1" applyFont="1" applyFill="1" applyBorder="1" applyAlignment="1" applyProtection="1">
      <alignment horizontal="center"/>
    </xf>
    <xf numFmtId="164" fontId="36" fillId="4" borderId="0" xfId="23" applyNumberFormat="1" applyFont="1" applyFill="1"/>
    <xf numFmtId="0" fontId="36" fillId="4" borderId="0" xfId="23" applyFont="1" applyFill="1"/>
    <xf numFmtId="0" fontId="23" fillId="0" borderId="0" xfId="23" applyFont="1" applyFill="1" applyAlignment="1" applyProtection="1">
      <alignment horizontal="right"/>
    </xf>
    <xf numFmtId="0" fontId="36" fillId="0" borderId="0" xfId="23" applyFont="1"/>
    <xf numFmtId="166" fontId="23" fillId="4" borderId="0" xfId="23" applyNumberFormat="1" applyFont="1" applyFill="1" applyBorder="1" applyAlignment="1" applyProtection="1">
      <alignment horizontal="right"/>
    </xf>
    <xf numFmtId="0" fontId="43" fillId="4" borderId="0" xfId="0" applyFont="1" applyFill="1" applyBorder="1" applyAlignment="1">
      <alignment horizontal="right"/>
    </xf>
    <xf numFmtId="0" fontId="43" fillId="4" borderId="0" xfId="0" applyFont="1" applyFill="1" applyBorder="1"/>
    <xf numFmtId="0" fontId="23" fillId="0" borderId="0" xfId="22" applyFont="1" applyFill="1" applyAlignment="1" applyProtection="1">
      <alignment horizontal="right"/>
    </xf>
    <xf numFmtId="0" fontId="36" fillId="0" borderId="0" xfId="22" applyFont="1" applyAlignment="1">
      <alignment horizontal="right"/>
    </xf>
    <xf numFmtId="0" fontId="36" fillId="4" borderId="0" xfId="22" applyFont="1" applyFill="1"/>
    <xf numFmtId="0" fontId="36" fillId="0" borderId="0" xfId="22" applyFont="1"/>
    <xf numFmtId="165" fontId="23" fillId="0" borderId="2" xfId="18" applyNumberFormat="1" applyFont="1" applyFill="1" applyBorder="1" applyAlignment="1" applyProtection="1">
      <alignment horizontal="right"/>
    </xf>
    <xf numFmtId="0" fontId="38" fillId="4" borderId="0" xfId="9" applyFont="1" applyFill="1" applyBorder="1" applyAlignment="1">
      <alignment horizontal="center"/>
    </xf>
    <xf numFmtId="0" fontId="36" fillId="0" borderId="0" xfId="9" applyFont="1" applyFill="1" applyBorder="1" applyAlignment="1">
      <alignment horizontal="center"/>
    </xf>
    <xf numFmtId="0" fontId="23" fillId="0" borderId="2" xfId="19" applyFont="1" applyFill="1" applyBorder="1" applyAlignment="1" applyProtection="1">
      <alignment horizontal="center"/>
    </xf>
    <xf numFmtId="0" fontId="23" fillId="0" borderId="0" xfId="19" applyFont="1" applyFill="1" applyBorder="1" applyAlignment="1" applyProtection="1">
      <alignment horizontal="center"/>
    </xf>
    <xf numFmtId="0" fontId="23" fillId="4" borderId="0" xfId="15" applyFont="1" applyFill="1" applyBorder="1" applyAlignment="1" applyProtection="1">
      <alignment horizontal="center"/>
    </xf>
    <xf numFmtId="0" fontId="36" fillId="0" borderId="0" xfId="8" applyFont="1" applyFill="1" applyBorder="1" applyAlignment="1">
      <alignment horizontal="center"/>
    </xf>
    <xf numFmtId="0" fontId="36" fillId="0" borderId="0" xfId="7" applyFont="1" applyFill="1" applyBorder="1" applyAlignment="1">
      <alignment horizontal="center"/>
    </xf>
    <xf numFmtId="0" fontId="23" fillId="0" borderId="2" xfId="16" applyFont="1" applyFill="1" applyBorder="1" applyAlignment="1" applyProtection="1">
      <alignment horizontal="right"/>
    </xf>
    <xf numFmtId="0" fontId="23" fillId="0" borderId="0" xfId="13" applyFont="1" applyFill="1" applyBorder="1" applyAlignment="1" applyProtection="1">
      <alignment horizontal="center"/>
    </xf>
    <xf numFmtId="0" fontId="23" fillId="0" borderId="2" xfId="21" applyFont="1" applyFill="1" applyBorder="1" applyAlignment="1" applyProtection="1">
      <alignment horizontal="right"/>
    </xf>
    <xf numFmtId="0" fontId="44" fillId="3" borderId="0" xfId="11" applyFont="1" applyFill="1" applyAlignment="1">
      <alignment horizontal="center"/>
    </xf>
    <xf numFmtId="0" fontId="23" fillId="0" borderId="2" xfId="23" applyFont="1" applyFill="1" applyBorder="1" applyAlignment="1" applyProtection="1">
      <alignment horizontal="center"/>
    </xf>
    <xf numFmtId="0" fontId="23" fillId="0" borderId="0" xfId="23" applyFont="1" applyFill="1" applyAlignment="1" applyProtection="1">
      <alignment horizontal="center"/>
    </xf>
    <xf numFmtId="1" fontId="23"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2" fillId="2" borderId="0" xfId="0" applyFont="1" applyFill="1" applyBorder="1" applyAlignment="1">
      <alignment vertical="top" wrapText="1"/>
    </xf>
    <xf numFmtId="0" fontId="2" fillId="4" borderId="0" xfId="0" applyFont="1" applyFill="1" applyBorder="1" applyAlignment="1">
      <alignment vertical="top" wrapText="1"/>
    </xf>
    <xf numFmtId="0" fontId="2" fillId="4" borderId="0" xfId="0" applyFont="1" applyFill="1" applyBorder="1" applyAlignment="1">
      <alignment vertical="top"/>
    </xf>
    <xf numFmtId="0" fontId="2"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5" fillId="2" borderId="0" xfId="11" applyFont="1" applyFill="1" applyAlignment="1">
      <alignment vertical="top"/>
    </xf>
    <xf numFmtId="0" fontId="5" fillId="4" borderId="0" xfId="11" applyFont="1" applyFill="1" applyAlignment="1">
      <alignment vertical="top"/>
    </xf>
    <xf numFmtId="0" fontId="5" fillId="0" borderId="0" xfId="11" applyFont="1" applyAlignment="1">
      <alignment vertical="top"/>
    </xf>
    <xf numFmtId="0" fontId="27"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5" fillId="4" borderId="0" xfId="9" applyFont="1" applyFill="1" applyBorder="1" applyAlignment="1">
      <alignment vertical="top"/>
    </xf>
    <xf numFmtId="0" fontId="11" fillId="2" borderId="0" xfId="9" applyFont="1" applyFill="1" applyAlignment="1">
      <alignment vertical="top"/>
    </xf>
    <xf numFmtId="0" fontId="5" fillId="4" borderId="0" xfId="9" applyFont="1" applyFill="1" applyAlignment="1">
      <alignment vertical="top"/>
    </xf>
    <xf numFmtId="0" fontId="25" fillId="4" borderId="2" xfId="22" applyFont="1" applyFill="1" applyBorder="1" applyProtection="1"/>
    <xf numFmtId="0" fontId="10" fillId="4" borderId="3" xfId="22" applyFont="1" applyFill="1" applyBorder="1"/>
    <xf numFmtId="171" fontId="10" fillId="4" borderId="3" xfId="0" applyNumberFormat="1" applyFont="1" applyFill="1" applyBorder="1"/>
    <xf numFmtId="169" fontId="24" fillId="4" borderId="3" xfId="23" applyNumberFormat="1" applyFont="1" applyFill="1" applyBorder="1" applyAlignment="1" applyProtection="1">
      <alignment horizontal="right"/>
    </xf>
    <xf numFmtId="169" fontId="23" fillId="4" borderId="3" xfId="23" applyNumberFormat="1" applyFont="1" applyFill="1" applyBorder="1" applyAlignment="1" applyProtection="1">
      <alignment horizontal="right"/>
    </xf>
    <xf numFmtId="166" fontId="2" fillId="4" borderId="0" xfId="0" applyNumberFormat="1" applyFont="1" applyFill="1" applyBorder="1" applyAlignment="1">
      <alignment horizontal="right"/>
    </xf>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165" fontId="10" fillId="4" borderId="0" xfId="22" applyNumberFormat="1" applyFont="1" applyFill="1"/>
    <xf numFmtId="169" fontId="24" fillId="4" borderId="0" xfId="23" applyNumberFormat="1" applyFont="1" applyFill="1" applyBorder="1" applyAlignment="1" applyProtection="1">
      <alignment horizontal="right"/>
    </xf>
    <xf numFmtId="169" fontId="23" fillId="4"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3" fillId="0" borderId="0"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1" fillId="0" borderId="0" xfId="8" applyNumberFormat="1" applyFont="1" applyFill="1" applyAlignment="1">
      <alignment horizontal="right"/>
    </xf>
    <xf numFmtId="2" fontId="36" fillId="0" borderId="0" xfId="8" applyNumberFormat="1" applyFont="1" applyFill="1" applyAlignment="1">
      <alignment horizontal="right"/>
    </xf>
    <xf numFmtId="0" fontId="36" fillId="4" borderId="0" xfId="0" applyFont="1" applyFill="1" applyBorder="1" applyAlignment="1">
      <alignment horizontal="right"/>
    </xf>
    <xf numFmtId="166" fontId="23" fillId="4" borderId="0" xfId="23" quotePrefix="1" applyNumberFormat="1" applyFont="1" applyFill="1" applyBorder="1" applyAlignment="1" applyProtection="1">
      <alignment horizontal="right"/>
    </xf>
    <xf numFmtId="0" fontId="36" fillId="4" borderId="0" xfId="0" applyFont="1" applyFill="1" applyBorder="1"/>
    <xf numFmtId="164" fontId="2" fillId="3" borderId="0" xfId="0" applyNumberFormat="1" applyFont="1" applyFill="1"/>
    <xf numFmtId="0" fontId="36" fillId="0" borderId="0" xfId="17" applyFont="1" applyBorder="1"/>
    <xf numFmtId="0" fontId="36" fillId="4" borderId="0" xfId="17" applyFont="1" applyFill="1"/>
    <xf numFmtId="0" fontId="36" fillId="4" borderId="0" xfId="17" applyFont="1" applyFill="1" applyAlignment="1">
      <alignment vertical="top"/>
    </xf>
    <xf numFmtId="0" fontId="36" fillId="0" borderId="0" xfId="17" applyFont="1" applyAlignment="1">
      <alignment vertical="top"/>
    </xf>
    <xf numFmtId="0" fontId="37" fillId="4" borderId="0" xfId="9" applyFont="1" applyFill="1" applyBorder="1" applyAlignment="1">
      <alignment horizontal="center"/>
    </xf>
    <xf numFmtId="0" fontId="37" fillId="4" borderId="0" xfId="9" applyFont="1" applyFill="1" applyBorder="1" applyAlignment="1">
      <alignment horizontal="right"/>
    </xf>
    <xf numFmtId="165" fontId="36" fillId="4" borderId="0" xfId="22" applyNumberFormat="1" applyFont="1" applyFill="1"/>
    <xf numFmtId="0" fontId="36" fillId="4" borderId="0" xfId="22" applyFont="1" applyFill="1" applyAlignment="1">
      <alignment vertical="top"/>
    </xf>
    <xf numFmtId="0" fontId="36" fillId="0" borderId="0" xfId="22" applyFont="1" applyAlignment="1">
      <alignment vertical="top"/>
    </xf>
    <xf numFmtId="0" fontId="39" fillId="4" borderId="0" xfId="22" applyFont="1" applyFill="1"/>
    <xf numFmtId="0" fontId="39" fillId="4" borderId="0" xfId="9" applyFont="1" applyFill="1" applyBorder="1"/>
    <xf numFmtId="0" fontId="39" fillId="4" borderId="0" xfId="9" applyFont="1" applyFill="1" applyBorder="1" applyAlignment="1">
      <alignment vertical="top"/>
    </xf>
    <xf numFmtId="0" fontId="39" fillId="4" borderId="0" xfId="9" applyFont="1" applyFill="1" applyAlignment="1">
      <alignment vertical="top"/>
    </xf>
    <xf numFmtId="0" fontId="36" fillId="0" borderId="0" xfId="22" applyFont="1" applyFill="1"/>
    <xf numFmtId="0" fontId="36" fillId="0" borderId="0" xfId="9" applyFont="1" applyFill="1" applyBorder="1"/>
    <xf numFmtId="0" fontId="36" fillId="0" borderId="0" xfId="9" applyFont="1" applyFill="1" applyBorder="1" applyAlignment="1">
      <alignment vertical="top"/>
    </xf>
    <xf numFmtId="0" fontId="36" fillId="0" borderId="0" xfId="9" applyFont="1" applyFill="1" applyAlignment="1">
      <alignment vertical="top"/>
    </xf>
    <xf numFmtId="0" fontId="36" fillId="0" borderId="0" xfId="19" applyFont="1" applyAlignment="1">
      <alignment vertical="top"/>
    </xf>
    <xf numFmtId="0" fontId="36" fillId="0" borderId="0" xfId="15" applyFont="1" applyAlignment="1">
      <alignment vertical="top"/>
    </xf>
    <xf numFmtId="0" fontId="36" fillId="4" borderId="0" xfId="8" applyFont="1" applyFill="1" applyBorder="1"/>
    <xf numFmtId="0" fontId="36" fillId="4" borderId="0" xfId="8" applyFont="1" applyFill="1" applyBorder="1" applyAlignment="1">
      <alignment vertical="top"/>
    </xf>
    <xf numFmtId="0" fontId="36" fillId="4" borderId="0" xfId="7" applyFont="1" applyFill="1" applyBorder="1"/>
    <xf numFmtId="0" fontId="36" fillId="4" borderId="0" xfId="7" applyFont="1" applyFill="1" applyBorder="1" applyAlignment="1">
      <alignment vertical="top"/>
    </xf>
    <xf numFmtId="0" fontId="36" fillId="4" borderId="0" xfId="18" applyFont="1" applyFill="1"/>
    <xf numFmtId="0" fontId="36" fillId="4" borderId="0" xfId="18" applyFont="1" applyFill="1" applyAlignment="1">
      <alignment vertical="top"/>
    </xf>
    <xf numFmtId="0" fontId="36" fillId="4" borderId="0" xfId="16" applyFont="1" applyFill="1"/>
    <xf numFmtId="0" fontId="36" fillId="4" borderId="0" xfId="16" applyFont="1" applyFill="1" applyAlignment="1">
      <alignment vertical="top"/>
    </xf>
    <xf numFmtId="0" fontId="36" fillId="0" borderId="0" xfId="16" applyFont="1" applyAlignment="1">
      <alignment vertical="top"/>
    </xf>
    <xf numFmtId="0" fontId="36" fillId="4" borderId="0" xfId="13" applyFont="1" applyFill="1" applyBorder="1"/>
    <xf numFmtId="0" fontId="36" fillId="4" borderId="0" xfId="13" applyFont="1" applyFill="1" applyBorder="1" applyAlignment="1">
      <alignment vertical="top"/>
    </xf>
    <xf numFmtId="0" fontId="36" fillId="0" borderId="0" xfId="13" applyFont="1" applyAlignment="1">
      <alignment vertical="top"/>
    </xf>
    <xf numFmtId="0" fontId="36" fillId="4" borderId="0" xfId="21" applyFont="1" applyFill="1"/>
    <xf numFmtId="0" fontId="36" fillId="4" borderId="0" xfId="21" applyFont="1" applyFill="1" applyAlignment="1">
      <alignment vertical="top"/>
    </xf>
    <xf numFmtId="0" fontId="36" fillId="0" borderId="0" xfId="21" applyFont="1" applyAlignment="1">
      <alignment vertical="top"/>
    </xf>
    <xf numFmtId="0" fontId="23" fillId="0" borderId="0" xfId="21" applyFont="1" applyFill="1" applyAlignment="1" applyProtection="1">
      <alignment horizontal="right"/>
    </xf>
    <xf numFmtId="0" fontId="39" fillId="0" borderId="0" xfId="23" applyFont="1"/>
    <xf numFmtId="0" fontId="39" fillId="4" borderId="0" xfId="11" applyFont="1" applyFill="1"/>
    <xf numFmtId="0" fontId="39" fillId="4" borderId="0" xfId="11" applyFont="1" applyFill="1" applyAlignment="1">
      <alignment vertical="top"/>
    </xf>
    <xf numFmtId="0" fontId="39" fillId="0" borderId="0" xfId="11" applyFont="1" applyAlignment="1">
      <alignment vertical="top"/>
    </xf>
    <xf numFmtId="0" fontId="36" fillId="4" borderId="0" xfId="23" applyFont="1" applyFill="1" applyAlignment="1">
      <alignment vertical="top"/>
    </xf>
    <xf numFmtId="0" fontId="36" fillId="0" borderId="0" xfId="23" applyFont="1" applyAlignment="1">
      <alignment vertical="top"/>
    </xf>
    <xf numFmtId="0" fontId="36" fillId="4" borderId="0" xfId="0" applyFont="1" applyFill="1" applyBorder="1" applyAlignment="1">
      <alignment vertical="top"/>
    </xf>
    <xf numFmtId="0" fontId="36" fillId="4" borderId="0" xfId="0" applyFont="1" applyFill="1" applyBorder="1" applyAlignment="1">
      <alignment vertical="top" wrapText="1"/>
    </xf>
    <xf numFmtId="0" fontId="24"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2" fillId="0" borderId="3" xfId="22" applyFont="1" applyBorder="1" applyAlignment="1"/>
    <xf numFmtId="0" fontId="0" fillId="0" borderId="3" xfId="0" applyBorder="1" applyAlignment="1"/>
    <xf numFmtId="0" fontId="22" fillId="0" borderId="3" xfId="22" applyFont="1" applyBorder="1" applyAlignment="1">
      <alignment wrapText="1"/>
    </xf>
    <xf numFmtId="0" fontId="0" fillId="0" borderId="3" xfId="0" applyBorder="1" applyAlignment="1">
      <alignment wrapText="1"/>
    </xf>
    <xf numFmtId="0" fontId="24" fillId="0" borderId="0" xfId="19" applyFont="1" applyFill="1" applyBorder="1" applyAlignment="1" applyProtection="1">
      <alignment horizontal="center"/>
    </xf>
    <xf numFmtId="0" fontId="20" fillId="0" borderId="0" xfId="14" applyFont="1" applyFill="1" applyBorder="1" applyAlignment="1" applyProtection="1"/>
    <xf numFmtId="0" fontId="25" fillId="4" borderId="0" xfId="16" quotePrefix="1" applyFont="1" applyFill="1" applyBorder="1" applyAlignment="1" applyProtection="1">
      <alignment vertical="top"/>
    </xf>
    <xf numFmtId="0" fontId="2" fillId="0" borderId="0" xfId="14" applyFont="1"/>
    <xf numFmtId="0" fontId="22" fillId="0" borderId="3" xfId="6" applyBorder="1" applyAlignment="1"/>
    <xf numFmtId="0" fontId="2" fillId="2" borderId="0" xfId="14" applyFont="1" applyFill="1" applyAlignment="1"/>
    <xf numFmtId="0" fontId="25" fillId="0" borderId="2" xfId="14" applyFont="1" applyFill="1" applyBorder="1" applyAlignment="1" applyProtection="1">
      <alignment horizontal="center"/>
    </xf>
    <xf numFmtId="0" fontId="2" fillId="0" borderId="3" xfId="14" applyFont="1" applyBorder="1" applyAlignment="1">
      <alignment horizontal="center"/>
    </xf>
    <xf numFmtId="0" fontId="2" fillId="0" borderId="2" xfId="14" applyFont="1" applyBorder="1" applyAlignment="1">
      <alignment horizontal="right"/>
    </xf>
    <xf numFmtId="0" fontId="24" fillId="0" borderId="2" xfId="14" applyFont="1" applyFill="1" applyBorder="1" applyAlignment="1" applyProtection="1">
      <alignment horizontal="right"/>
    </xf>
    <xf numFmtId="0" fontId="23" fillId="0" borderId="2" xfId="14" applyFont="1" applyFill="1" applyBorder="1" applyAlignment="1" applyProtection="1">
      <alignment horizontal="right"/>
    </xf>
    <xf numFmtId="0" fontId="2" fillId="2" borderId="0" xfId="14" applyFont="1" applyFill="1" applyAlignment="1" applyProtection="1">
      <alignment horizontal="left"/>
    </xf>
    <xf numFmtId="171" fontId="2" fillId="0" borderId="0" xfId="14" applyNumberFormat="1" applyFont="1" applyAlignment="1" applyProtection="1">
      <alignment horizontal="left"/>
    </xf>
    <xf numFmtId="0" fontId="2" fillId="2" borderId="0" xfId="18" applyFont="1" applyFill="1" applyAlignment="1" applyProtection="1">
      <alignment horizontal="left"/>
    </xf>
    <xf numFmtId="171" fontId="2" fillId="0" borderId="0" xfId="18" applyNumberFormat="1" applyFont="1" applyAlignment="1" applyProtection="1">
      <alignment horizontal="left"/>
    </xf>
    <xf numFmtId="0" fontId="2" fillId="0" borderId="0" xfId="14" applyFont="1" applyAlignment="1" applyProtection="1">
      <alignment horizontal="left"/>
    </xf>
    <xf numFmtId="0" fontId="2" fillId="2" borderId="3" xfId="14" applyFont="1" applyFill="1" applyBorder="1" applyAlignment="1" applyProtection="1">
      <alignment horizontal="left"/>
    </xf>
    <xf numFmtId="171" fontId="2" fillId="0" borderId="3" xfId="14" applyNumberFormat="1" applyFont="1" applyBorder="1" applyAlignment="1" applyProtection="1">
      <alignment horizontal="left"/>
    </xf>
    <xf numFmtId="0" fontId="2" fillId="0" borderId="0" xfId="14" quotePrefix="1" applyFont="1" applyBorder="1" applyAlignment="1" applyProtection="1">
      <alignment horizontal="left"/>
    </xf>
    <xf numFmtId="0" fontId="22" fillId="0" borderId="0" xfId="6" applyBorder="1" applyAlignment="1">
      <alignment horizontal="left"/>
    </xf>
    <xf numFmtId="0" fontId="23" fillId="2" borderId="0" xfId="14" applyFont="1" applyFill="1" applyAlignment="1" applyProtection="1"/>
    <xf numFmtId="0" fontId="24" fillId="0" borderId="0" xfId="14" applyFont="1" applyFill="1" applyBorder="1" applyAlignment="1" applyProtection="1"/>
    <xf numFmtId="0" fontId="22" fillId="0" borderId="0" xfId="6" applyBorder="1" applyAlignment="1"/>
    <xf numFmtId="0" fontId="25" fillId="0" borderId="0" xfId="14" applyFont="1" applyFill="1" applyBorder="1" applyAlignment="1" applyProtection="1"/>
    <xf numFmtId="0" fontId="25" fillId="0" borderId="0" xfId="14" applyFont="1" applyFill="1" applyAlignment="1" applyProtection="1">
      <alignment horizontal="left"/>
    </xf>
    <xf numFmtId="0" fontId="22" fillId="0" borderId="0" xfId="6" applyAlignment="1">
      <alignment horizontal="left"/>
    </xf>
    <xf numFmtId="0" fontId="23" fillId="0" borderId="0" xfId="14" applyFont="1" applyFill="1" applyProtection="1"/>
    <xf numFmtId="0" fontId="27" fillId="0" borderId="0" xfId="14" applyFont="1" applyFill="1" applyProtection="1"/>
    <xf numFmtId="0" fontId="2" fillId="0" borderId="0" xfId="23" applyFont="1" applyFill="1"/>
    <xf numFmtId="0" fontId="2" fillId="0" borderId="0" xfId="23" applyFont="1"/>
    <xf numFmtId="0" fontId="2" fillId="0" borderId="0" xfId="18" applyFont="1"/>
    <xf numFmtId="0" fontId="2" fillId="0" borderId="0" xfId="23" applyFont="1" applyAlignment="1" applyProtection="1">
      <alignment horizontal="left"/>
    </xf>
    <xf numFmtId="1" fontId="2" fillId="0" borderId="0" xfId="23" applyNumberFormat="1" applyFont="1"/>
    <xf numFmtId="1" fontId="2" fillId="0" borderId="0" xfId="14" applyNumberFormat="1" applyFont="1"/>
    <xf numFmtId="164" fontId="2" fillId="0" borderId="0" xfId="14" applyNumberFormat="1" applyFont="1"/>
    <xf numFmtId="3" fontId="2" fillId="0" borderId="0" xfId="14" applyNumberFormat="1" applyFont="1"/>
    <xf numFmtId="0" fontId="2" fillId="2" borderId="0" xfId="14" applyFont="1" applyFill="1"/>
    <xf numFmtId="0" fontId="2" fillId="0" borderId="0" xfId="14" applyFont="1" applyBorder="1" applyAlignment="1">
      <alignment horizontal="right"/>
    </xf>
    <xf numFmtId="0" fontId="2" fillId="2" borderId="0" xfId="14" applyFont="1" applyFill="1" applyBorder="1" applyAlignment="1" applyProtection="1">
      <alignment horizontal="left"/>
    </xf>
    <xf numFmtId="171" fontId="2" fillId="0" borderId="0" xfId="18" applyNumberFormat="1" applyFont="1" applyBorder="1" applyAlignment="1" applyProtection="1">
      <alignment horizontal="left"/>
    </xf>
    <xf numFmtId="172" fontId="24" fillId="4" borderId="0" xfId="23" applyNumberFormat="1" applyFont="1" applyFill="1" applyBorder="1" applyAlignment="1" applyProtection="1">
      <alignment horizontal="right"/>
    </xf>
    <xf numFmtId="172" fontId="23" fillId="4" borderId="0" xfId="23" applyNumberFormat="1" applyFont="1" applyFill="1" applyBorder="1" applyAlignment="1" applyProtection="1">
      <alignment horizontal="right"/>
    </xf>
    <xf numFmtId="171" fontId="2" fillId="0" borderId="3" xfId="15" applyNumberFormat="1" applyFont="1" applyBorder="1" applyAlignment="1" applyProtection="1">
      <alignment horizontal="left"/>
    </xf>
    <xf numFmtId="172" fontId="24" fillId="4" borderId="3" xfId="23" applyNumberFormat="1" applyFont="1" applyFill="1" applyBorder="1" applyAlignment="1" applyProtection="1">
      <alignment horizontal="right"/>
    </xf>
    <xf numFmtId="172" fontId="23" fillId="4" borderId="3" xfId="23" applyNumberFormat="1" applyFont="1" applyFill="1" applyBorder="1" applyAlignment="1" applyProtection="1">
      <alignment horizontal="right"/>
    </xf>
    <xf numFmtId="0" fontId="2" fillId="0" borderId="2" xfId="14" quotePrefix="1" applyFont="1" applyBorder="1" applyAlignment="1" applyProtection="1">
      <alignment horizontal="left"/>
    </xf>
    <xf numFmtId="0" fontId="22" fillId="0" borderId="2" xfId="6" applyBorder="1" applyAlignment="1">
      <alignment horizontal="left"/>
    </xf>
    <xf numFmtId="0" fontId="2" fillId="0" borderId="0" xfId="14" quotePrefix="1" applyFont="1" applyAlignment="1" applyProtection="1">
      <alignment horizontal="left"/>
    </xf>
    <xf numFmtId="0" fontId="23" fillId="2" borderId="0" xfId="14" applyFont="1" applyFill="1" applyProtection="1"/>
    <xf numFmtId="0" fontId="24" fillId="0" borderId="0" xfId="14" applyFont="1" applyFill="1" applyAlignment="1" applyProtection="1">
      <alignment horizontal="left"/>
    </xf>
    <xf numFmtId="0" fontId="20" fillId="4" borderId="0" xfId="24" applyFont="1" applyFill="1" applyBorder="1" applyAlignment="1" applyProtection="1"/>
    <xf numFmtId="0" fontId="2" fillId="4" borderId="0" xfId="24" applyFont="1" applyFill="1" applyBorder="1" applyAlignment="1"/>
    <xf numFmtId="0" fontId="2" fillId="4" borderId="0" xfId="15" applyFont="1" applyFill="1"/>
    <xf numFmtId="0" fontId="2" fillId="2" borderId="0" xfId="15" applyFont="1" applyFill="1"/>
    <xf numFmtId="0" fontId="25" fillId="4" borderId="2" xfId="15" applyFont="1" applyFill="1" applyBorder="1" applyAlignment="1" applyProtection="1">
      <alignment horizontal="center"/>
    </xf>
    <xf numFmtId="0" fontId="21" fillId="4" borderId="3" xfId="15" applyFont="1" applyFill="1" applyBorder="1" applyAlignment="1">
      <alignment horizontal="center"/>
    </xf>
    <xf numFmtId="0" fontId="2" fillId="2" borderId="0" xfId="24" applyFont="1" applyFill="1"/>
    <xf numFmtId="0" fontId="2" fillId="2" borderId="0" xfId="24" applyFont="1" applyFill="1" applyAlignment="1" applyProtection="1">
      <alignment horizontal="left"/>
    </xf>
    <xf numFmtId="171" fontId="2" fillId="4" borderId="0" xfId="24" applyNumberFormat="1" applyFont="1" applyFill="1" applyAlignment="1" applyProtection="1">
      <alignment horizontal="left"/>
    </xf>
    <xf numFmtId="0" fontId="2" fillId="2" borderId="0" xfId="15" applyFont="1" applyFill="1" applyAlignment="1" applyProtection="1">
      <alignment horizontal="left"/>
    </xf>
    <xf numFmtId="171" fontId="21" fillId="4" borderId="3" xfId="24" applyNumberFormat="1" applyFont="1" applyFill="1" applyBorder="1" applyAlignment="1" applyProtection="1">
      <alignment horizontal="left"/>
    </xf>
    <xf numFmtId="49" fontId="2" fillId="4" borderId="0" xfId="6" quotePrefix="1" applyNumberFormat="1" applyFont="1" applyFill="1" applyBorder="1" applyAlignment="1"/>
    <xf numFmtId="0" fontId="22" fillId="0" borderId="0" xfId="6" applyAlignment="1"/>
    <xf numFmtId="0" fontId="2" fillId="2" borderId="0" xfId="15" applyFont="1" applyFill="1" applyAlignment="1" applyProtection="1">
      <alignment horizontal="left" vertical="top"/>
    </xf>
    <xf numFmtId="0" fontId="2" fillId="4" borderId="0" xfId="15" quotePrefix="1" applyFont="1" applyFill="1" applyAlignment="1">
      <alignment vertical="top"/>
    </xf>
    <xf numFmtId="0" fontId="22" fillId="4" borderId="0" xfId="6" applyFill="1" applyAlignment="1">
      <alignment vertical="top"/>
    </xf>
    <xf numFmtId="0" fontId="2" fillId="4" borderId="0" xfId="15" applyFont="1" applyFill="1" applyAlignment="1">
      <alignment vertical="top"/>
    </xf>
    <xf numFmtId="0" fontId="2" fillId="4" borderId="0" xfId="15" applyFont="1" applyFill="1" applyAlignment="1">
      <alignment horizontal="left" vertical="top"/>
    </xf>
    <xf numFmtId="0" fontId="2" fillId="4" borderId="0" xfId="15" quotePrefix="1" applyFont="1" applyFill="1" applyAlignment="1">
      <alignment horizontal="left" vertical="top"/>
    </xf>
    <xf numFmtId="0" fontId="21" fillId="4" borderId="0" xfId="17" applyFont="1" applyFill="1" applyAlignment="1">
      <alignment vertical="top"/>
    </xf>
    <xf numFmtId="0" fontId="21" fillId="4" borderId="0" xfId="6" applyFont="1" applyFill="1" applyAlignment="1">
      <alignment vertical="top"/>
    </xf>
    <xf numFmtId="0" fontId="2" fillId="4" borderId="0" xfId="17" applyFont="1" applyFill="1" applyAlignment="1">
      <alignment vertical="top"/>
    </xf>
    <xf numFmtId="0" fontId="22" fillId="0" borderId="0" xfId="6" applyFont="1" applyAlignment="1">
      <alignment vertical="top"/>
    </xf>
    <xf numFmtId="0" fontId="22"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6" fillId="0" borderId="7" xfId="23" applyFont="1" applyBorder="1"/>
    <xf numFmtId="0" fontId="10" fillId="0" borderId="8" xfId="23" applyFont="1" applyBorder="1"/>
    <xf numFmtId="0" fontId="2" fillId="2" borderId="0" xfId="17" applyFont="1" applyFill="1" applyProtection="1"/>
    <xf numFmtId="0" fontId="2" fillId="2" borderId="0" xfId="17" applyFont="1" applyFill="1" applyAlignment="1" applyProtection="1">
      <alignment horizontal="left"/>
    </xf>
    <xf numFmtId="0" fontId="0" fillId="0" borderId="0" xfId="0" applyAlignment="1"/>
    <xf numFmtId="49" fontId="2" fillId="4" borderId="0" xfId="0" applyNumberFormat="1" applyFont="1" applyFill="1" applyBorder="1" applyAlignment="1"/>
    <xf numFmtId="49" fontId="1" fillId="0" borderId="0" xfId="0" applyNumberFormat="1" applyFont="1" applyBorder="1" applyAlignment="1"/>
    <xf numFmtId="0" fontId="2" fillId="2" borderId="0" xfId="19" applyFont="1" applyFill="1" applyAlignment="1" applyProtection="1">
      <alignment horizontal="left"/>
    </xf>
    <xf numFmtId="171" fontId="2" fillId="0" borderId="0" xfId="19" applyNumberFormat="1" applyFont="1" applyAlignment="1" applyProtection="1">
      <alignment horizontal="left"/>
    </xf>
    <xf numFmtId="0" fontId="2" fillId="2" borderId="0" xfId="10" applyFont="1" applyFill="1"/>
    <xf numFmtId="171" fontId="11" fillId="3" borderId="0" xfId="10" applyNumberFormat="1" applyFont="1" applyFill="1" applyAlignment="1">
      <alignment vertical="center"/>
    </xf>
    <xf numFmtId="166" fontId="23" fillId="4" borderId="3" xfId="23" applyNumberFormat="1" applyFont="1" applyFill="1" applyBorder="1" applyAlignment="1" applyProtection="1">
      <alignment horizontal="right"/>
    </xf>
    <xf numFmtId="1" fontId="24" fillId="4" borderId="0" xfId="23" applyNumberFormat="1" applyFont="1" applyFill="1" applyAlignment="1" applyProtection="1">
      <alignment horizontal="right"/>
    </xf>
    <xf numFmtId="1" fontId="23" fillId="4" borderId="0" xfId="23" applyNumberFormat="1" applyFont="1" applyFill="1" applyAlignment="1" applyProtection="1">
      <alignment horizontal="right"/>
    </xf>
    <xf numFmtId="0" fontId="2" fillId="2" borderId="0" xfId="21" applyFont="1" applyFill="1" applyAlignment="1" applyProtection="1">
      <alignment horizontal="left"/>
    </xf>
    <xf numFmtId="171" fontId="2" fillId="0" borderId="0" xfId="21" applyNumberFormat="1" applyFont="1" applyAlignment="1" applyProtection="1">
      <alignment horizontal="left"/>
    </xf>
    <xf numFmtId="0" fontId="2" fillId="2" borderId="0" xfId="23" applyFont="1" applyFill="1"/>
    <xf numFmtId="0" fontId="2" fillId="2" borderId="0" xfId="23" applyFont="1" applyFill="1" applyAlignment="1" applyProtection="1">
      <alignment horizontal="left"/>
    </xf>
    <xf numFmtId="171" fontId="2" fillId="4" borderId="0" xfId="23" applyNumberFormat="1" applyFont="1" applyFill="1" applyAlignment="1" applyProtection="1">
      <alignment horizontal="left"/>
    </xf>
    <xf numFmtId="0" fontId="24" fillId="4" borderId="0" xfId="23" applyFont="1" applyFill="1" applyBorder="1" applyAlignment="1" applyProtection="1">
      <alignment horizontal="center"/>
    </xf>
    <xf numFmtId="0" fontId="23" fillId="4" borderId="0" xfId="23" applyFont="1" applyFill="1" applyBorder="1" applyAlignment="1" applyProtection="1">
      <alignment horizontal="center"/>
    </xf>
    <xf numFmtId="164" fontId="10" fillId="4" borderId="0" xfId="23" applyNumberFormat="1" applyFont="1" applyFill="1" applyBorder="1"/>
    <xf numFmtId="164" fontId="36" fillId="4" borderId="0" xfId="23" applyNumberFormat="1" applyFont="1" applyFill="1" applyBorder="1"/>
    <xf numFmtId="171" fontId="2" fillId="0" borderId="0" xfId="23" applyNumberFormat="1" applyFont="1" applyAlignment="1" applyProtection="1">
      <alignment horizontal="left"/>
    </xf>
    <xf numFmtId="0" fontId="21" fillId="4" borderId="0" xfId="0" applyFont="1" applyFill="1" applyBorder="1"/>
    <xf numFmtId="164" fontId="21" fillId="4" borderId="0" xfId="23" applyNumberFormat="1" applyFont="1" applyFill="1"/>
    <xf numFmtId="3" fontId="36" fillId="4" borderId="0" xfId="21" applyNumberFormat="1" applyFont="1" applyFill="1" applyAlignment="1">
      <alignment vertical="top"/>
    </xf>
    <xf numFmtId="171" fontId="2" fillId="0" borderId="3" xfId="19" applyNumberFormat="1" applyFont="1" applyBorder="1" applyAlignment="1" applyProtection="1">
      <alignment horizontal="left"/>
    </xf>
    <xf numFmtId="171" fontId="2" fillId="0" borderId="0" xfId="22" applyNumberFormat="1" applyFont="1" applyAlignment="1" applyProtection="1">
      <alignment horizontal="left"/>
    </xf>
    <xf numFmtId="0" fontId="21" fillId="4" borderId="0" xfId="0" applyFont="1" applyFill="1" applyBorder="1" applyAlignment="1">
      <alignment vertical="top"/>
    </xf>
    <xf numFmtId="0" fontId="21" fillId="4" borderId="0" xfId="0" applyFont="1" applyFill="1" applyBorder="1" applyAlignment="1">
      <alignment vertical="top" wrapText="1"/>
    </xf>
    <xf numFmtId="0" fontId="21" fillId="0" borderId="0" xfId="22" applyFont="1"/>
    <xf numFmtId="166" fontId="24" fillId="0" borderId="0" xfId="22" applyNumberFormat="1" applyFont="1" applyFill="1" applyAlignment="1" applyProtection="1">
      <alignment horizontal="center"/>
    </xf>
    <xf numFmtId="0" fontId="21" fillId="4" borderId="0" xfId="22" applyFont="1" applyFill="1"/>
    <xf numFmtId="165" fontId="21" fillId="4" borderId="0" xfId="22" applyNumberFormat="1" applyFont="1" applyFill="1"/>
    <xf numFmtId="0" fontId="21" fillId="4" borderId="0" xfId="22" applyFont="1" applyFill="1" applyAlignment="1">
      <alignment vertical="top"/>
    </xf>
    <xf numFmtId="0" fontId="21" fillId="0" borderId="0" xfId="22" applyFont="1" applyAlignment="1">
      <alignment vertical="top"/>
    </xf>
    <xf numFmtId="0" fontId="2" fillId="0" borderId="0" xfId="17" applyFont="1" applyBorder="1"/>
    <xf numFmtId="0" fontId="2" fillId="0" borderId="0" xfId="22" applyFont="1"/>
    <xf numFmtId="1" fontId="25" fillId="0" borderId="0" xfId="23" applyNumberFormat="1" applyFont="1" applyFill="1" applyAlignment="1" applyProtection="1">
      <alignment horizontal="right" indent="1"/>
    </xf>
    <xf numFmtId="166" fontId="25" fillId="4" borderId="0" xfId="19" applyNumberFormat="1" applyFont="1" applyFill="1" applyBorder="1" applyAlignment="1" applyProtection="1">
      <alignment horizontal="center"/>
    </xf>
    <xf numFmtId="0" fontId="2" fillId="4" borderId="0" xfId="17" applyFont="1" applyFill="1"/>
    <xf numFmtId="0" fontId="2" fillId="0" borderId="0" xfId="17" applyFont="1" applyAlignment="1">
      <alignment vertical="top"/>
    </xf>
    <xf numFmtId="0" fontId="2" fillId="0" borderId="0" xfId="17" applyFont="1"/>
    <xf numFmtId="0" fontId="21" fillId="0" borderId="7" xfId="23" applyFont="1" applyBorder="1"/>
    <xf numFmtId="0" fontId="21" fillId="0" borderId="0" xfId="23" applyFont="1"/>
    <xf numFmtId="0" fontId="21" fillId="4" borderId="0" xfId="23" applyFont="1" applyFill="1"/>
    <xf numFmtId="0" fontId="21" fillId="4" borderId="0" xfId="23" applyFont="1" applyFill="1" applyAlignment="1">
      <alignment vertical="top"/>
    </xf>
    <xf numFmtId="0" fontId="21" fillId="0" borderId="0" xfId="23" applyFont="1" applyAlignment="1">
      <alignment vertical="top"/>
    </xf>
    <xf numFmtId="0" fontId="48" fillId="0" borderId="0" xfId="11" applyFont="1"/>
    <xf numFmtId="0" fontId="48" fillId="0" borderId="0" xfId="23" applyFont="1"/>
    <xf numFmtId="0" fontId="49" fillId="3" borderId="0" xfId="11" applyFont="1" applyFill="1" applyAlignment="1">
      <alignment horizontal="center"/>
    </xf>
    <xf numFmtId="0" fontId="48" fillId="4" borderId="0" xfId="11" applyFont="1" applyFill="1"/>
    <xf numFmtId="0" fontId="48" fillId="4" borderId="0" xfId="11" applyFont="1" applyFill="1" applyAlignment="1">
      <alignment vertical="top"/>
    </xf>
    <xf numFmtId="0" fontId="48" fillId="0" borderId="0" xfId="11" applyFont="1" applyAlignment="1">
      <alignment vertical="top"/>
    </xf>
    <xf numFmtId="0" fontId="21" fillId="0" borderId="0" xfId="21" applyFont="1"/>
    <xf numFmtId="0" fontId="21" fillId="4" borderId="0" xfId="21" applyFont="1" applyFill="1"/>
    <xf numFmtId="0" fontId="21" fillId="4" borderId="0" xfId="21" applyFont="1" applyFill="1" applyAlignment="1">
      <alignment vertical="top"/>
    </xf>
    <xf numFmtId="0" fontId="21" fillId="0" borderId="0" xfId="21" applyFont="1" applyAlignment="1">
      <alignment vertical="top"/>
    </xf>
    <xf numFmtId="0" fontId="24" fillId="0" borderId="0" xfId="21" applyFont="1" applyFill="1" applyAlignment="1" applyProtection="1">
      <alignment horizontal="right"/>
    </xf>
    <xf numFmtId="0" fontId="21" fillId="0" borderId="0" xfId="13" applyFont="1"/>
    <xf numFmtId="2" fontId="50" fillId="4" borderId="0" xfId="13" applyNumberFormat="1" applyFont="1" applyFill="1" applyAlignment="1" applyProtection="1">
      <alignment horizontal="center"/>
    </xf>
    <xf numFmtId="0" fontId="21" fillId="4" borderId="0" xfId="13" applyFont="1" applyFill="1" applyBorder="1"/>
    <xf numFmtId="0" fontId="21" fillId="4" borderId="0" xfId="13" applyFont="1" applyFill="1" applyBorder="1" applyAlignment="1">
      <alignment vertical="top"/>
    </xf>
    <xf numFmtId="0" fontId="21" fillId="0" borderId="0" xfId="13" applyFont="1" applyAlignment="1">
      <alignment vertical="top"/>
    </xf>
    <xf numFmtId="0" fontId="21" fillId="0" borderId="0" xfId="16" applyFont="1"/>
    <xf numFmtId="0" fontId="21" fillId="4" borderId="0" xfId="16" applyFont="1" applyFill="1"/>
    <xf numFmtId="0" fontId="21" fillId="4" borderId="0" xfId="16" applyFont="1" applyFill="1" applyAlignment="1">
      <alignment vertical="top"/>
    </xf>
    <xf numFmtId="0" fontId="21" fillId="0" borderId="0" xfId="16" applyFont="1" applyAlignment="1">
      <alignment vertical="top"/>
    </xf>
    <xf numFmtId="0" fontId="21" fillId="0" borderId="0" xfId="18" applyFont="1"/>
    <xf numFmtId="0" fontId="21" fillId="4" borderId="0" xfId="18" applyFont="1" applyFill="1"/>
    <xf numFmtId="0" fontId="21" fillId="4" borderId="0" xfId="18" applyFont="1" applyFill="1" applyAlignment="1">
      <alignment vertical="top"/>
    </xf>
    <xf numFmtId="0" fontId="21" fillId="0" borderId="0" xfId="15" applyFont="1" applyAlignment="1">
      <alignment vertical="top"/>
    </xf>
    <xf numFmtId="0" fontId="21" fillId="0" borderId="0" xfId="7" applyFont="1"/>
    <xf numFmtId="1" fontId="24" fillId="4" borderId="0" xfId="7" applyNumberFormat="1" applyFont="1" applyFill="1" applyBorder="1" applyAlignment="1" applyProtection="1">
      <alignment horizontal="center"/>
    </xf>
    <xf numFmtId="0" fontId="21" fillId="4" borderId="0" xfId="7" applyFont="1" applyFill="1" applyBorder="1"/>
    <xf numFmtId="0" fontId="21" fillId="4" borderId="0" xfId="7" applyFont="1" applyFill="1" applyBorder="1" applyAlignment="1">
      <alignment vertical="top"/>
    </xf>
    <xf numFmtId="0" fontId="21" fillId="0" borderId="0" xfId="8" applyFont="1"/>
    <xf numFmtId="0" fontId="21" fillId="4" borderId="0" xfId="8" applyFont="1" applyFill="1" applyBorder="1"/>
    <xf numFmtId="0" fontId="21" fillId="4" borderId="0" xfId="8" applyFont="1" applyFill="1" applyBorder="1" applyAlignment="1">
      <alignment vertical="top"/>
    </xf>
    <xf numFmtId="165" fontId="24" fillId="0" borderId="0" xfId="8" applyNumberFormat="1" applyFont="1" applyFill="1" applyAlignment="1" applyProtection="1">
      <alignment horizontal="center"/>
    </xf>
    <xf numFmtId="0" fontId="21" fillId="0" borderId="0" xfId="8" quotePrefix="1" applyFont="1"/>
    <xf numFmtId="165" fontId="21" fillId="0" borderId="0" xfId="8" quotePrefix="1" applyNumberFormat="1" applyFont="1"/>
    <xf numFmtId="165" fontId="21" fillId="0" borderId="0" xfId="8" applyNumberFormat="1" applyFont="1"/>
    <xf numFmtId="0" fontId="19" fillId="0" borderId="3" xfId="6" applyFont="1" applyBorder="1" applyAlignment="1"/>
    <xf numFmtId="0" fontId="19" fillId="0" borderId="0" xfId="6" applyFont="1" applyBorder="1" applyAlignment="1">
      <alignment horizontal="left"/>
    </xf>
    <xf numFmtId="0" fontId="19" fillId="0" borderId="0" xfId="6" applyFont="1" applyBorder="1" applyAlignment="1"/>
    <xf numFmtId="0" fontId="19" fillId="0" borderId="0" xfId="6" applyFont="1" applyAlignment="1">
      <alignment horizontal="left"/>
    </xf>
    <xf numFmtId="0" fontId="24" fillId="0" borderId="0" xfId="14" applyFont="1" applyFill="1" applyProtection="1"/>
    <xf numFmtId="1" fontId="21" fillId="0" borderId="0" xfId="23" applyNumberFormat="1" applyFont="1"/>
    <xf numFmtId="1" fontId="21" fillId="0" borderId="0" xfId="14" applyNumberFormat="1" applyFont="1"/>
    <xf numFmtId="164" fontId="21" fillId="0" borderId="0" xfId="14" applyNumberFormat="1" applyFont="1"/>
    <xf numFmtId="3" fontId="21" fillId="0" borderId="0" xfId="14" applyNumberFormat="1" applyFont="1"/>
    <xf numFmtId="0" fontId="21" fillId="0" borderId="0" xfId="14" applyFont="1"/>
    <xf numFmtId="0" fontId="21" fillId="0" borderId="2" xfId="14" applyFont="1" applyBorder="1" applyAlignment="1">
      <alignment horizontal="right"/>
    </xf>
    <xf numFmtId="0" fontId="21" fillId="0" borderId="0" xfId="14" applyFont="1" applyBorder="1" applyAlignment="1">
      <alignment horizontal="right"/>
    </xf>
    <xf numFmtId="0" fontId="19" fillId="0" borderId="2" xfId="6" applyFont="1" applyBorder="1" applyAlignment="1">
      <alignment horizontal="left"/>
    </xf>
    <xf numFmtId="0" fontId="21" fillId="4" borderId="0" xfId="24" applyFont="1" applyFill="1" applyBorder="1" applyAlignment="1"/>
    <xf numFmtId="0" fontId="19" fillId="0" borderId="0" xfId="6" applyFont="1" applyAlignment="1"/>
    <xf numFmtId="0" fontId="19" fillId="4" borderId="0" xfId="6" applyFont="1" applyFill="1" applyAlignment="1">
      <alignment vertical="top"/>
    </xf>
    <xf numFmtId="0" fontId="21" fillId="4" borderId="0" xfId="15" quotePrefix="1" applyFont="1" applyFill="1" applyAlignment="1">
      <alignment horizontal="left" vertical="top"/>
    </xf>
    <xf numFmtId="0" fontId="19" fillId="0" borderId="0" xfId="6" applyFont="1" applyAlignment="1">
      <alignment vertical="top"/>
    </xf>
    <xf numFmtId="0" fontId="21" fillId="0" borderId="0" xfId="19" applyFont="1"/>
    <xf numFmtId="0" fontId="24" fillId="0" borderId="2" xfId="19" applyFont="1" applyFill="1" applyBorder="1" applyAlignment="1" applyProtection="1">
      <alignment horizontal="center"/>
    </xf>
    <xf numFmtId="0" fontId="21" fillId="0" borderId="0" xfId="19" applyFont="1" applyAlignment="1">
      <alignment vertical="top"/>
    </xf>
    <xf numFmtId="0" fontId="21" fillId="0" borderId="0" xfId="22" applyFont="1" applyFill="1"/>
    <xf numFmtId="164" fontId="24" fillId="0" borderId="0" xfId="9" applyNumberFormat="1" applyFont="1" applyFill="1" applyAlignment="1" applyProtection="1">
      <alignment horizontal="center"/>
    </xf>
    <xf numFmtId="0" fontId="21" fillId="0" borderId="0" xfId="9" applyFont="1" applyFill="1" applyBorder="1"/>
    <xf numFmtId="0" fontId="21" fillId="0" borderId="0" xfId="9" applyFont="1" applyFill="1" applyBorder="1" applyAlignment="1">
      <alignment vertical="top"/>
    </xf>
    <xf numFmtId="0" fontId="21" fillId="0" borderId="0" xfId="9" applyFont="1" applyFill="1" applyAlignment="1">
      <alignment vertical="top"/>
    </xf>
    <xf numFmtId="0" fontId="51" fillId="4" borderId="0" xfId="9" applyFont="1" applyFill="1" applyBorder="1" applyAlignment="1">
      <alignment horizontal="center"/>
    </xf>
    <xf numFmtId="0" fontId="48" fillId="4" borderId="0" xfId="9" applyFont="1" applyFill="1"/>
    <xf numFmtId="0" fontId="48" fillId="4" borderId="0" xfId="22" applyFont="1" applyFill="1"/>
    <xf numFmtId="164" fontId="13" fillId="4" borderId="0" xfId="9" applyNumberFormat="1" applyFont="1" applyFill="1" applyAlignment="1" applyProtection="1">
      <alignment horizontal="center"/>
    </xf>
    <xf numFmtId="0" fontId="48" fillId="4" borderId="0" xfId="9" applyFont="1" applyFill="1" applyBorder="1"/>
    <xf numFmtId="0" fontId="48" fillId="4" borderId="0" xfId="9" applyFont="1" applyFill="1" applyBorder="1" applyAlignment="1">
      <alignment vertical="top"/>
    </xf>
    <xf numFmtId="0" fontId="48" fillId="4" borderId="0" xfId="9" applyFont="1" applyFill="1" applyAlignment="1">
      <alignment vertical="top"/>
    </xf>
    <xf numFmtId="2" fontId="23" fillId="0" borderId="0" xfId="23" applyNumberFormat="1" applyFont="1" applyFill="1" applyAlignment="1" applyProtection="1">
      <alignment horizontal="right" indent="1"/>
    </xf>
    <xf numFmtId="0" fontId="2" fillId="2" borderId="0" xfId="17" applyFont="1" applyFill="1" applyBorder="1" applyAlignment="1" applyProtection="1">
      <alignment horizontal="left"/>
    </xf>
    <xf numFmtId="0" fontId="0" fillId="0" borderId="0" xfId="0" applyAlignment="1">
      <alignment vertical="top" wrapText="1"/>
    </xf>
    <xf numFmtId="0" fontId="2" fillId="4" borderId="0" xfId="0" applyFont="1" applyFill="1" applyBorder="1" applyAlignment="1">
      <alignment vertical="top" wrapText="1"/>
    </xf>
    <xf numFmtId="171" fontId="2" fillId="0" borderId="3" xfId="21" applyNumberFormat="1" applyFont="1" applyBorder="1" applyAlignment="1" applyProtection="1">
      <alignment horizontal="left"/>
    </xf>
    <xf numFmtId="171" fontId="2" fillId="0" borderId="0" xfId="21" applyNumberFormat="1" applyFont="1" applyBorder="1" applyAlignment="1" applyProtection="1">
      <alignment horizontal="left"/>
    </xf>
    <xf numFmtId="3" fontId="10" fillId="4" borderId="0" xfId="21" applyNumberFormat="1" applyFont="1" applyFill="1" applyAlignment="1">
      <alignment vertical="top"/>
    </xf>
    <xf numFmtId="2" fontId="23" fillId="0" borderId="0" xfId="23" applyNumberFormat="1" applyFont="1" applyFill="1" applyAlignment="1" applyProtection="1">
      <alignment horizontal="center"/>
    </xf>
    <xf numFmtId="166" fontId="25" fillId="4" borderId="0" xfId="23" applyNumberFormat="1" applyFont="1" applyFill="1" applyBorder="1" applyAlignment="1" applyProtection="1">
      <alignment horizontal="right"/>
    </xf>
    <xf numFmtId="166" fontId="25" fillId="4" borderId="3" xfId="23" applyNumberFormat="1" applyFont="1" applyFill="1" applyBorder="1" applyAlignment="1" applyProtection="1">
      <alignment horizontal="right"/>
    </xf>
    <xf numFmtId="166" fontId="25" fillId="4" borderId="0" xfId="23" quotePrefix="1" applyNumberFormat="1" applyFont="1" applyFill="1" applyBorder="1" applyAlignment="1" applyProtection="1">
      <alignment horizontal="right"/>
    </xf>
    <xf numFmtId="2" fontId="23" fillId="0" borderId="2" xfId="21" applyNumberFormat="1" applyFont="1" applyFill="1" applyBorder="1" applyAlignment="1" applyProtection="1">
      <alignment horizontal="right"/>
    </xf>
    <xf numFmtId="0" fontId="2" fillId="4" borderId="0" xfId="0" quotePrefix="1" applyFont="1" applyFill="1" applyBorder="1" applyAlignment="1">
      <alignment vertical="top" wrapText="1"/>
    </xf>
    <xf numFmtId="2" fontId="36" fillId="0" borderId="0" xfId="22" applyNumberFormat="1" applyFont="1" applyAlignment="1">
      <alignment horizontal="right"/>
    </xf>
    <xf numFmtId="164" fontId="24" fillId="0" borderId="0" xfId="23" applyNumberFormat="1" applyFont="1" applyFill="1" applyAlignment="1" applyProtection="1">
      <alignment horizontal="right"/>
    </xf>
    <xf numFmtId="0" fontId="21" fillId="0" borderId="0" xfId="22" applyFont="1" applyAlignment="1">
      <alignment horizontal="right"/>
    </xf>
    <xf numFmtId="0" fontId="21" fillId="4" borderId="0" xfId="0" applyFont="1" applyFill="1" applyBorder="1" applyAlignment="1">
      <alignment horizontal="right"/>
    </xf>
    <xf numFmtId="166" fontId="27" fillId="4" borderId="0" xfId="23" applyNumberFormat="1" applyFont="1" applyFill="1" applyBorder="1" applyAlignment="1" applyProtection="1">
      <alignment horizontal="right"/>
    </xf>
    <xf numFmtId="0" fontId="52" fillId="4" borderId="0" xfId="0" applyFont="1" applyFill="1" applyBorder="1" applyAlignment="1">
      <alignment horizontal="right"/>
    </xf>
    <xf numFmtId="166" fontId="27" fillId="4" borderId="3" xfId="23" applyNumberFormat="1" applyFont="1" applyFill="1" applyBorder="1" applyAlignment="1" applyProtection="1">
      <alignment horizontal="right"/>
    </xf>
    <xf numFmtId="164" fontId="21" fillId="4" borderId="0" xfId="23" applyNumberFormat="1" applyFont="1" applyFill="1" applyBorder="1"/>
    <xf numFmtId="3" fontId="24" fillId="0" borderId="0" xfId="19" applyNumberFormat="1" applyFont="1" applyFill="1" applyBorder="1" applyAlignment="1" applyProtection="1">
      <alignment horizontal="right"/>
    </xf>
    <xf numFmtId="3" fontId="16" fillId="4" borderId="0" xfId="9" applyNumberFormat="1" applyFont="1" applyFill="1" applyAlignment="1">
      <alignment horizontal="right"/>
    </xf>
    <xf numFmtId="49" fontId="10" fillId="4" borderId="0" xfId="0" quotePrefix="1" applyNumberFormat="1" applyFont="1" applyFill="1" applyBorder="1" applyAlignment="1"/>
    <xf numFmtId="0" fontId="0" fillId="0" borderId="0" xfId="0" applyAlignment="1"/>
    <xf numFmtId="0" fontId="10" fillId="4" borderId="0" xfId="17" quotePrefix="1" applyFont="1" applyFill="1" applyAlignment="1">
      <alignment horizontal="left" vertical="top" wrapText="1"/>
    </xf>
    <xf numFmtId="0" fontId="22" fillId="4" borderId="0" xfId="0" applyFont="1" applyFill="1" applyAlignment="1">
      <alignment horizontal="left" vertical="top" wrapText="1"/>
    </xf>
    <xf numFmtId="0" fontId="0" fillId="0" borderId="0" xfId="0" applyAlignment="1">
      <alignment horizontal="left" vertical="top" wrapText="1"/>
    </xf>
    <xf numFmtId="0" fontId="21" fillId="3" borderId="4" xfId="8" applyFont="1" applyFill="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4" borderId="0" xfId="0" applyFill="1" applyAlignment="1">
      <alignment horizontal="left" vertical="top" wrapText="1"/>
    </xf>
    <xf numFmtId="49" fontId="10" fillId="4" borderId="0" xfId="0" applyNumberFormat="1" applyFont="1" applyFill="1" applyBorder="1" applyAlignment="1"/>
    <xf numFmtId="0" fontId="34" fillId="4" borderId="0" xfId="5" applyFont="1" applyFill="1" applyBorder="1" applyAlignment="1" applyProtection="1">
      <alignment horizontal="center" vertical="center" wrapText="1"/>
    </xf>
    <xf numFmtId="0" fontId="34" fillId="4" borderId="0" xfId="5" applyFont="1" applyFill="1" applyAlignment="1" applyProtection="1">
      <alignment horizontal="center" vertical="center" wrapText="1"/>
    </xf>
    <xf numFmtId="0" fontId="19" fillId="0" borderId="9" xfId="0" applyFont="1" applyBorder="1" applyAlignment="1">
      <alignment horizontal="center"/>
    </xf>
    <xf numFmtId="0" fontId="19" fillId="0" borderId="10" xfId="0" applyFont="1" applyBorder="1" applyAlignment="1">
      <alignment horizontal="center"/>
    </xf>
    <xf numFmtId="0" fontId="20" fillId="0" borderId="0" xfId="17" applyFont="1" applyFill="1" applyBorder="1" applyAlignment="1" applyProtection="1"/>
    <xf numFmtId="0" fontId="24" fillId="0" borderId="4" xfId="8" applyFont="1" applyFill="1" applyBorder="1" applyAlignment="1" applyProtection="1">
      <alignment horizontal="center"/>
    </xf>
    <xf numFmtId="0" fontId="24" fillId="0" borderId="9" xfId="8" applyFont="1" applyFill="1" applyBorder="1" applyAlignment="1" applyProtection="1">
      <alignment horizontal="center"/>
    </xf>
    <xf numFmtId="0" fontId="10" fillId="4" borderId="0" xfId="17" applyFont="1" applyFill="1" applyAlignment="1">
      <alignment vertical="top" wrapText="1"/>
    </xf>
    <xf numFmtId="0" fontId="22" fillId="0" borderId="0" xfId="0" applyFont="1" applyAlignment="1">
      <alignment vertical="top" wrapText="1"/>
    </xf>
    <xf numFmtId="0" fontId="0" fillId="0" borderId="0" xfId="0" applyAlignment="1">
      <alignment vertical="top" wrapText="1"/>
    </xf>
    <xf numFmtId="0" fontId="21" fillId="0" borderId="0" xfId="17" applyFont="1" applyAlignment="1">
      <alignment vertical="top" wrapText="1"/>
    </xf>
    <xf numFmtId="0" fontId="10" fillId="0" borderId="0" xfId="17" applyFont="1" applyAlignment="1">
      <alignment vertical="top" wrapText="1"/>
    </xf>
    <xf numFmtId="0" fontId="21" fillId="4" borderId="0" xfId="17" applyFont="1" applyFill="1" applyAlignment="1">
      <alignment vertical="top" wrapText="1"/>
    </xf>
    <xf numFmtId="0" fontId="0" fillId="4" borderId="0" xfId="0" applyFill="1" applyAlignment="1">
      <alignment vertical="top" wrapText="1"/>
    </xf>
    <xf numFmtId="0" fontId="36" fillId="4" borderId="0" xfId="17" applyFont="1" applyFill="1" applyAlignment="1">
      <alignment vertical="top" wrapText="1"/>
    </xf>
    <xf numFmtId="0" fontId="10" fillId="4" borderId="2" xfId="22" applyFont="1" applyFill="1" applyBorder="1" applyAlignment="1">
      <alignment horizontal="justify"/>
    </xf>
    <xf numFmtId="0" fontId="10" fillId="4" borderId="2" xfId="22" applyFont="1" applyFill="1" applyBorder="1" applyAlignment="1"/>
    <xf numFmtId="0" fontId="20" fillId="0" borderId="0" xfId="22" applyFont="1" applyFill="1" applyAlignment="1" applyProtection="1"/>
    <xf numFmtId="0" fontId="10" fillId="0" borderId="0" xfId="22" applyFont="1" applyAlignment="1">
      <alignment vertical="top" wrapText="1"/>
    </xf>
    <xf numFmtId="0" fontId="2" fillId="4" borderId="0" xfId="22" quotePrefix="1" applyFont="1" applyFill="1" applyBorder="1" applyAlignment="1">
      <alignment horizontal="justify" vertical="top" wrapText="1"/>
    </xf>
    <xf numFmtId="0" fontId="10" fillId="4" borderId="0" xfId="22" quotePrefix="1" applyFont="1" applyFill="1" applyBorder="1" applyAlignment="1">
      <alignment horizontal="justify" vertical="top" wrapText="1"/>
    </xf>
    <xf numFmtId="0" fontId="21" fillId="0" borderId="0" xfId="18" applyFont="1" applyAlignment="1">
      <alignment vertical="top" wrapText="1"/>
    </xf>
    <xf numFmtId="0" fontId="36" fillId="0" borderId="0" xfId="22" applyFont="1" applyAlignment="1">
      <alignment vertical="top" wrapText="1"/>
    </xf>
    <xf numFmtId="0" fontId="2" fillId="4" borderId="0" xfId="0" applyFont="1" applyFill="1" applyBorder="1" applyAlignment="1">
      <alignment vertical="top" wrapText="1"/>
    </xf>
    <xf numFmtId="0" fontId="2" fillId="4" borderId="0" xfId="0" applyFont="1" applyFill="1" applyBorder="1" applyAlignment="1">
      <alignment horizontal="left" vertical="top" wrapText="1"/>
    </xf>
    <xf numFmtId="0" fontId="17" fillId="4" borderId="11" xfId="0" applyFont="1" applyFill="1" applyBorder="1" applyAlignment="1"/>
    <xf numFmtId="0" fontId="21" fillId="4" borderId="0" xfId="0" applyNumberFormat="1" applyFont="1" applyFill="1" applyBorder="1" applyAlignment="1">
      <alignment vertical="top" wrapText="1"/>
    </xf>
    <xf numFmtId="49" fontId="2" fillId="4" borderId="0" xfId="0" applyNumberFormat="1" applyFont="1" applyFill="1" applyBorder="1" applyAlignment="1"/>
    <xf numFmtId="0" fontId="2" fillId="4" borderId="0" xfId="0" quotePrefix="1" applyFont="1" applyFill="1" applyBorder="1" applyAlignment="1">
      <alignment vertical="top" wrapText="1"/>
    </xf>
    <xf numFmtId="0" fontId="17" fillId="4" borderId="0" xfId="0" applyFont="1" applyFill="1" applyBorder="1" applyAlignment="1">
      <alignment horizontal="left"/>
    </xf>
    <xf numFmtId="0" fontId="20" fillId="0" borderId="0" xfId="23" applyFont="1" applyFill="1" applyAlignment="1" applyProtection="1"/>
    <xf numFmtId="0" fontId="10" fillId="0" borderId="0" xfId="23" applyFont="1" applyAlignment="1"/>
    <xf numFmtId="0" fontId="2"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10" fillId="4" borderId="0" xfId="23" applyFont="1" applyFill="1" applyBorder="1" applyAlignment="1" applyProtection="1">
      <alignment horizontal="left" vertical="top" wrapText="1"/>
    </xf>
    <xf numFmtId="0" fontId="20" fillId="4" borderId="0" xfId="23" applyFont="1" applyFill="1" applyAlignment="1" applyProtection="1"/>
    <xf numFmtId="0" fontId="22" fillId="4" borderId="0" xfId="23" applyFont="1" applyFill="1" applyAlignment="1"/>
    <xf numFmtId="0" fontId="19" fillId="0" borderId="0" xfId="11" applyFont="1" applyBorder="1" applyAlignment="1"/>
    <xf numFmtId="0" fontId="10" fillId="0" borderId="0" xfId="0" applyFont="1" applyAlignment="1">
      <alignment vertical="top" wrapText="1"/>
    </xf>
    <xf numFmtId="0" fontId="20" fillId="0" borderId="0" xfId="21" applyFont="1" applyFill="1" applyAlignment="1" applyProtection="1"/>
    <xf numFmtId="0" fontId="10" fillId="0" borderId="0" xfId="21" applyFont="1" applyAlignment="1"/>
    <xf numFmtId="0" fontId="2" fillId="4" borderId="0" xfId="21" quotePrefix="1" applyFont="1" applyFill="1" applyAlignment="1">
      <alignment vertical="top" wrapText="1"/>
    </xf>
    <xf numFmtId="0" fontId="10" fillId="4" borderId="0" xfId="21" applyFont="1" applyFill="1" applyAlignment="1">
      <alignment vertical="top" wrapText="1"/>
    </xf>
    <xf numFmtId="0" fontId="10" fillId="4" borderId="0" xfId="21" quotePrefix="1" applyFont="1" applyFill="1" applyAlignment="1">
      <alignment vertical="top" wrapText="1"/>
    </xf>
    <xf numFmtId="0" fontId="20" fillId="0" borderId="0" xfId="13" applyFont="1" applyFill="1" applyBorder="1" applyAlignment="1" applyProtection="1">
      <alignment horizontal="left" readingOrder="1"/>
    </xf>
    <xf numFmtId="0" fontId="20" fillId="0" borderId="0" xfId="16" applyFont="1" applyFill="1" applyAlignment="1" applyProtection="1"/>
    <xf numFmtId="0" fontId="22" fillId="0" borderId="0" xfId="16" applyFont="1" applyAlignment="1"/>
    <xf numFmtId="0" fontId="25" fillId="4" borderId="0" xfId="16" quotePrefix="1" applyFont="1" applyFill="1" applyBorder="1" applyAlignment="1" applyProtection="1">
      <alignment vertical="top" wrapText="1"/>
    </xf>
    <xf numFmtId="0" fontId="20" fillId="0" borderId="0" xfId="18" applyFont="1" applyFill="1" applyBorder="1" applyAlignment="1" applyProtection="1"/>
    <xf numFmtId="0" fontId="20" fillId="0" borderId="0" xfId="7" applyFont="1" applyFill="1" applyBorder="1" applyAlignment="1" applyProtection="1">
      <alignment horizontal="left"/>
    </xf>
    <xf numFmtId="0" fontId="0" fillId="0" borderId="0" xfId="0" applyAlignment="1">
      <alignment horizontal="left"/>
    </xf>
    <xf numFmtId="0" fontId="2" fillId="0" borderId="0" xfId="0" quotePrefix="1" applyFont="1" applyAlignment="1">
      <alignment vertical="top" wrapText="1"/>
    </xf>
    <xf numFmtId="0" fontId="20" fillId="0" borderId="0" xfId="8" applyFont="1" applyFill="1" applyBorder="1" applyAlignment="1" applyProtection="1">
      <alignment horizontal="left"/>
    </xf>
    <xf numFmtId="49" fontId="10" fillId="4" borderId="0" xfId="8" quotePrefix="1" applyNumberFormat="1" applyFont="1" applyFill="1" applyBorder="1" applyAlignment="1">
      <alignment vertical="top" wrapText="1"/>
    </xf>
    <xf numFmtId="0" fontId="24" fillId="0" borderId="10" xfId="8" applyFont="1" applyFill="1" applyBorder="1" applyAlignment="1" applyProtection="1">
      <alignment horizontal="center"/>
    </xf>
    <xf numFmtId="0" fontId="2" fillId="4" borderId="0" xfId="15" quotePrefix="1" applyFont="1" applyFill="1" applyAlignment="1">
      <alignment vertical="top" wrapText="1"/>
    </xf>
    <xf numFmtId="0" fontId="2"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20" fillId="0" borderId="0" xfId="19" applyFont="1" applyFill="1" applyAlignment="1" applyProtection="1">
      <alignment wrapText="1"/>
    </xf>
    <xf numFmtId="0" fontId="0" fillId="0" borderId="0" xfId="0" applyAlignment="1">
      <alignment wrapText="1"/>
    </xf>
    <xf numFmtId="0" fontId="20" fillId="0" borderId="0" xfId="9" applyFont="1" applyFill="1" applyBorder="1" applyAlignment="1" applyProtection="1">
      <alignment horizontal="left" wrapText="1" readingOrder="1"/>
    </xf>
    <xf numFmtId="0" fontId="0" fillId="0" borderId="0" xfId="0" applyAlignment="1">
      <alignment wrapText="1" readingOrder="1"/>
    </xf>
    <xf numFmtId="49" fontId="2" fillId="4" borderId="0" xfId="0" quotePrefix="1" applyNumberFormat="1" applyFont="1" applyFill="1" applyBorder="1" applyAlignment="1"/>
    <xf numFmtId="0" fontId="2" fillId="4" borderId="0" xfId="17" applyFont="1" applyFill="1" applyAlignment="1">
      <alignment vertical="top" wrapText="1"/>
    </xf>
    <xf numFmtId="0" fontId="15" fillId="4" borderId="0" xfId="9" applyFont="1" applyFill="1" applyBorder="1" applyAlignment="1" applyProtection="1">
      <alignment horizontal="left" wrapText="1" readingOrder="1"/>
    </xf>
    <xf numFmtId="0" fontId="0" fillId="4" borderId="0" xfId="0" applyFill="1" applyAlignment="1">
      <alignment wrapText="1"/>
    </xf>
  </cellXfs>
  <cellStyles count="26">
    <cellStyle name="Date" xfId="1"/>
    <cellStyle name="Fixed" xfId="2"/>
    <cellStyle name="Heading1" xfId="3"/>
    <cellStyle name="Heading2" xfId="4"/>
    <cellStyle name="Hyperlink" xfId="5" builtinId="8"/>
    <cellStyle name="Normal" xfId="0" builtinId="0"/>
    <cellStyle name="Normal 2" xfId="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F4" sqref="F4"/>
    </sheetView>
  </sheetViews>
  <sheetFormatPr defaultRowHeight="12.75" x14ac:dyDescent="0.2"/>
  <cols>
    <col min="1" max="1" width="6.42578125" customWidth="1"/>
    <col min="2" max="2" width="14" customWidth="1"/>
  </cols>
  <sheetData>
    <row r="1" spans="1:74" x14ac:dyDescent="0.2">
      <c r="A1" s="268" t="s">
        <v>241</v>
      </c>
      <c r="B1" s="269"/>
      <c r="C1" s="269"/>
      <c r="D1" s="629" t="s">
        <v>1306</v>
      </c>
      <c r="E1" s="269"/>
      <c r="F1" s="269"/>
      <c r="G1" s="269"/>
      <c r="H1" s="269"/>
      <c r="I1" s="269"/>
      <c r="J1" s="269"/>
      <c r="K1" s="269"/>
      <c r="L1" s="269"/>
      <c r="M1" s="269"/>
      <c r="N1" s="269"/>
      <c r="O1" s="269"/>
      <c r="P1" s="269"/>
    </row>
    <row r="2" spans="1:74" x14ac:dyDescent="0.2">
      <c r="AA2">
        <v>0</v>
      </c>
    </row>
    <row r="3" spans="1:74" x14ac:dyDescent="0.2">
      <c r="A3" t="s">
        <v>114</v>
      </c>
      <c r="D3" s="266">
        <v>2013</v>
      </c>
    </row>
    <row r="4" spans="1:74" x14ac:dyDescent="0.2">
      <c r="D4" s="266"/>
    </row>
    <row r="5" spans="1:74" x14ac:dyDescent="0.2">
      <c r="A5" t="s">
        <v>115</v>
      </c>
      <c r="D5" s="266">
        <f>+D3*100+1</f>
        <v>201301</v>
      </c>
    </row>
    <row r="10" spans="1:74" s="297" customFormat="1" x14ac:dyDescent="0.2">
      <c r="A10" s="297" t="s">
        <v>242</v>
      </c>
    </row>
    <row r="11" spans="1:74" s="12" customFormat="1" ht="11.25" x14ac:dyDescent="0.2">
      <c r="A11" s="43"/>
      <c r="B11" s="44" t="s">
        <v>970</v>
      </c>
      <c r="C11" s="298">
        <f>+D5</f>
        <v>201301</v>
      </c>
      <c r="D11" s="45">
        <f>C11+1</f>
        <v>201302</v>
      </c>
      <c r="E11" s="45">
        <f>D11+1</f>
        <v>201303</v>
      </c>
      <c r="F11" s="46">
        <f>E11+1</f>
        <v>201304</v>
      </c>
      <c r="G11" s="46">
        <f t="shared" ref="G11:BR11" si="0">F11+1</f>
        <v>201305</v>
      </c>
      <c r="H11" s="46">
        <f t="shared" si="0"/>
        <v>201306</v>
      </c>
      <c r="I11" s="46">
        <f t="shared" si="0"/>
        <v>201307</v>
      </c>
      <c r="J11" s="46">
        <f t="shared" si="0"/>
        <v>201308</v>
      </c>
      <c r="K11" s="46">
        <f t="shared" si="0"/>
        <v>201309</v>
      </c>
      <c r="L11" s="46">
        <f t="shared" si="0"/>
        <v>201310</v>
      </c>
      <c r="M11" s="46">
        <f t="shared" si="0"/>
        <v>201311</v>
      </c>
      <c r="N11" s="46">
        <f t="shared" si="0"/>
        <v>201312</v>
      </c>
      <c r="O11" s="46">
        <f>+C11+100</f>
        <v>201401</v>
      </c>
      <c r="P11" s="46">
        <f t="shared" si="0"/>
        <v>201402</v>
      </c>
      <c r="Q11" s="46">
        <f t="shared" si="0"/>
        <v>201403</v>
      </c>
      <c r="R11" s="46">
        <f t="shared" si="0"/>
        <v>201404</v>
      </c>
      <c r="S11" s="46">
        <f t="shared" si="0"/>
        <v>201405</v>
      </c>
      <c r="T11" s="46">
        <f t="shared" si="0"/>
        <v>201406</v>
      </c>
      <c r="U11" s="46">
        <f t="shared" si="0"/>
        <v>201407</v>
      </c>
      <c r="V11" s="46">
        <f t="shared" si="0"/>
        <v>201408</v>
      </c>
      <c r="W11" s="46">
        <f t="shared" si="0"/>
        <v>201409</v>
      </c>
      <c r="X11" s="46">
        <f t="shared" si="0"/>
        <v>201410</v>
      </c>
      <c r="Y11" s="46">
        <f t="shared" si="0"/>
        <v>201411</v>
      </c>
      <c r="Z11" s="46">
        <f t="shared" si="0"/>
        <v>201412</v>
      </c>
      <c r="AA11" s="46">
        <f>+O11+100</f>
        <v>201501</v>
      </c>
      <c r="AB11" s="46">
        <f t="shared" si="0"/>
        <v>201502</v>
      </c>
      <c r="AC11" s="46">
        <f t="shared" si="0"/>
        <v>201503</v>
      </c>
      <c r="AD11" s="46">
        <f t="shared" si="0"/>
        <v>201504</v>
      </c>
      <c r="AE11" s="46">
        <f t="shared" si="0"/>
        <v>201505</v>
      </c>
      <c r="AF11" s="46">
        <f t="shared" si="0"/>
        <v>201506</v>
      </c>
      <c r="AG11" s="46">
        <f t="shared" si="0"/>
        <v>201507</v>
      </c>
      <c r="AH11" s="46">
        <f t="shared" si="0"/>
        <v>201508</v>
      </c>
      <c r="AI11" s="46">
        <f t="shared" si="0"/>
        <v>201509</v>
      </c>
      <c r="AJ11" s="46">
        <f t="shared" si="0"/>
        <v>201510</v>
      </c>
      <c r="AK11" s="46">
        <f t="shared" si="0"/>
        <v>201511</v>
      </c>
      <c r="AL11" s="46">
        <f t="shared" si="0"/>
        <v>201512</v>
      </c>
      <c r="AM11" s="46">
        <f>+AA11+100</f>
        <v>201601</v>
      </c>
      <c r="AN11" s="46">
        <f t="shared" si="0"/>
        <v>201602</v>
      </c>
      <c r="AO11" s="46">
        <f t="shared" si="0"/>
        <v>201603</v>
      </c>
      <c r="AP11" s="46">
        <f t="shared" si="0"/>
        <v>201604</v>
      </c>
      <c r="AQ11" s="46">
        <f t="shared" si="0"/>
        <v>201605</v>
      </c>
      <c r="AR11" s="46">
        <f t="shared" si="0"/>
        <v>201606</v>
      </c>
      <c r="AS11" s="46">
        <f t="shared" si="0"/>
        <v>201607</v>
      </c>
      <c r="AT11" s="46">
        <f t="shared" si="0"/>
        <v>201608</v>
      </c>
      <c r="AU11" s="46">
        <f t="shared" si="0"/>
        <v>201609</v>
      </c>
      <c r="AV11" s="46">
        <f t="shared" si="0"/>
        <v>201610</v>
      </c>
      <c r="AW11" s="46">
        <f t="shared" si="0"/>
        <v>201611</v>
      </c>
      <c r="AX11" s="46">
        <f t="shared" si="0"/>
        <v>201612</v>
      </c>
      <c r="AY11" s="46">
        <f>+AM11+100</f>
        <v>201701</v>
      </c>
      <c r="AZ11" s="46">
        <f t="shared" si="0"/>
        <v>201702</v>
      </c>
      <c r="BA11" s="46">
        <f t="shared" si="0"/>
        <v>201703</v>
      </c>
      <c r="BB11" s="46">
        <f t="shared" si="0"/>
        <v>201704</v>
      </c>
      <c r="BC11" s="46">
        <f t="shared" si="0"/>
        <v>201705</v>
      </c>
      <c r="BD11" s="46">
        <f t="shared" si="0"/>
        <v>201706</v>
      </c>
      <c r="BE11" s="46">
        <f t="shared" si="0"/>
        <v>201707</v>
      </c>
      <c r="BF11" s="46">
        <f t="shared" si="0"/>
        <v>201708</v>
      </c>
      <c r="BG11" s="46">
        <f t="shared" si="0"/>
        <v>201709</v>
      </c>
      <c r="BH11" s="46">
        <f t="shared" si="0"/>
        <v>201710</v>
      </c>
      <c r="BI11" s="46">
        <f t="shared" si="0"/>
        <v>201711</v>
      </c>
      <c r="BJ11" s="46">
        <f t="shared" si="0"/>
        <v>201712</v>
      </c>
      <c r="BK11" s="46">
        <f>+AY11+100</f>
        <v>201801</v>
      </c>
      <c r="BL11" s="46">
        <f t="shared" si="0"/>
        <v>201802</v>
      </c>
      <c r="BM11" s="46">
        <f t="shared" si="0"/>
        <v>201803</v>
      </c>
      <c r="BN11" s="46">
        <f t="shared" si="0"/>
        <v>201804</v>
      </c>
      <c r="BO11" s="46">
        <f t="shared" si="0"/>
        <v>201805</v>
      </c>
      <c r="BP11" s="46">
        <f t="shared" si="0"/>
        <v>201806</v>
      </c>
      <c r="BQ11" s="46">
        <f t="shared" si="0"/>
        <v>201807</v>
      </c>
      <c r="BR11" s="46">
        <f t="shared" si="0"/>
        <v>201808</v>
      </c>
      <c r="BS11" s="46">
        <f>BR11+1</f>
        <v>201809</v>
      </c>
      <c r="BT11" s="46">
        <f>BS11+1</f>
        <v>201810</v>
      </c>
      <c r="BU11" s="46">
        <f>BT11+1</f>
        <v>201811</v>
      </c>
      <c r="BV11" s="46">
        <f>BU11+1</f>
        <v>201812</v>
      </c>
    </row>
    <row r="12" spans="1:74" s="12" customFormat="1" ht="11.25" x14ac:dyDescent="0.2">
      <c r="A12" s="43"/>
      <c r="B12" s="47" t="s">
        <v>248</v>
      </c>
      <c r="C12" s="48">
        <v>229</v>
      </c>
      <c r="D12" s="48">
        <v>230</v>
      </c>
      <c r="E12" s="48">
        <v>231</v>
      </c>
      <c r="F12" s="48">
        <v>232</v>
      </c>
      <c r="G12" s="48">
        <v>233</v>
      </c>
      <c r="H12" s="48">
        <v>234</v>
      </c>
      <c r="I12" s="48">
        <v>235</v>
      </c>
      <c r="J12" s="48">
        <v>236</v>
      </c>
      <c r="K12" s="48">
        <v>237</v>
      </c>
      <c r="L12" s="48">
        <v>238</v>
      </c>
      <c r="M12" s="48">
        <v>239</v>
      </c>
      <c r="N12" s="48">
        <v>240</v>
      </c>
      <c r="O12" s="48">
        <v>241</v>
      </c>
      <c r="P12" s="48">
        <v>242</v>
      </c>
      <c r="Q12" s="48">
        <v>243</v>
      </c>
      <c r="R12" s="48">
        <v>244</v>
      </c>
      <c r="S12" s="48">
        <v>245</v>
      </c>
      <c r="T12" s="48">
        <v>246</v>
      </c>
      <c r="U12" s="48">
        <v>247</v>
      </c>
      <c r="V12" s="48">
        <v>248</v>
      </c>
      <c r="W12" s="48">
        <v>249</v>
      </c>
      <c r="X12" s="48">
        <v>250</v>
      </c>
      <c r="Y12" s="48">
        <v>251</v>
      </c>
      <c r="Z12" s="48">
        <v>252</v>
      </c>
      <c r="AA12" s="48">
        <v>253</v>
      </c>
      <c r="AB12" s="48">
        <v>254</v>
      </c>
      <c r="AC12" s="48">
        <v>255</v>
      </c>
      <c r="AD12" s="48">
        <v>256</v>
      </c>
      <c r="AE12" s="48">
        <v>257</v>
      </c>
      <c r="AF12" s="48">
        <v>258</v>
      </c>
      <c r="AG12" s="48">
        <v>259</v>
      </c>
      <c r="AH12" s="48">
        <v>260</v>
      </c>
      <c r="AI12" s="48">
        <v>261</v>
      </c>
      <c r="AJ12" s="48">
        <v>262</v>
      </c>
      <c r="AK12" s="48">
        <v>263</v>
      </c>
      <c r="AL12" s="48">
        <v>264</v>
      </c>
      <c r="AM12" s="48">
        <v>265</v>
      </c>
      <c r="AN12" s="48">
        <v>266</v>
      </c>
      <c r="AO12" s="48">
        <v>267</v>
      </c>
      <c r="AP12" s="48">
        <v>268</v>
      </c>
      <c r="AQ12" s="48">
        <v>269</v>
      </c>
      <c r="AR12" s="48">
        <v>270</v>
      </c>
      <c r="AS12" s="48">
        <v>271</v>
      </c>
      <c r="AT12" s="48">
        <v>272</v>
      </c>
      <c r="AU12" s="48">
        <v>273</v>
      </c>
      <c r="AV12" s="48">
        <v>274</v>
      </c>
      <c r="AW12" s="48">
        <v>275</v>
      </c>
      <c r="AX12" s="48">
        <v>276</v>
      </c>
      <c r="AY12" s="48">
        <v>277</v>
      </c>
      <c r="AZ12" s="48">
        <v>278</v>
      </c>
      <c r="BA12" s="48">
        <v>279</v>
      </c>
      <c r="BB12" s="48">
        <v>280</v>
      </c>
      <c r="BC12" s="48">
        <v>281</v>
      </c>
      <c r="BD12" s="48">
        <v>282</v>
      </c>
      <c r="BE12" s="48">
        <v>283</v>
      </c>
      <c r="BF12" s="48">
        <v>284</v>
      </c>
      <c r="BG12" s="48">
        <v>285</v>
      </c>
      <c r="BH12" s="48">
        <v>286</v>
      </c>
      <c r="BI12" s="48">
        <v>287</v>
      </c>
      <c r="BJ12" s="48">
        <v>288</v>
      </c>
      <c r="BK12" s="48">
        <v>289</v>
      </c>
      <c r="BL12" s="48">
        <v>290</v>
      </c>
      <c r="BM12" s="48">
        <v>291</v>
      </c>
      <c r="BN12" s="48">
        <v>292</v>
      </c>
      <c r="BO12" s="48">
        <v>293</v>
      </c>
      <c r="BP12" s="48">
        <v>294</v>
      </c>
      <c r="BQ12" s="48">
        <v>295</v>
      </c>
      <c r="BR12" s="48">
        <v>296</v>
      </c>
      <c r="BS12" s="48">
        <v>297</v>
      </c>
      <c r="BT12" s="48">
        <v>298</v>
      </c>
      <c r="BU12" s="48">
        <v>299</v>
      </c>
      <c r="BV12" s="48">
        <v>300</v>
      </c>
    </row>
    <row r="13" spans="1:74" s="297" customFormat="1" x14ac:dyDescent="0.2"/>
  </sheetData>
  <phoneticPr fontId="2"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V177"/>
  <sheetViews>
    <sheetView workbookViewId="0">
      <pane xSplit="2" ySplit="4" topLeftCell="AY5" activePane="bottomRight" state="frozen"/>
      <selection activeCell="BC15" sqref="BC15"/>
      <selection pane="topRight" activeCell="BC15" sqref="BC15"/>
      <selection pane="bottomLeft" activeCell="BC15" sqref="BC15"/>
      <selection pane="bottomRight" activeCell="AZ8" sqref="AZ8"/>
    </sheetView>
  </sheetViews>
  <sheetFormatPr defaultColWidth="9.5703125" defaultRowHeight="11.25" x14ac:dyDescent="0.2"/>
  <cols>
    <col min="1" max="1" width="12" style="154" customWidth="1"/>
    <col min="2" max="2" width="32.42578125" style="154" customWidth="1"/>
    <col min="3" max="3" width="7.5703125" style="154" customWidth="1"/>
    <col min="4" max="50" width="6.5703125" style="154" customWidth="1"/>
    <col min="51" max="57" width="6.5703125" style="406" customWidth="1"/>
    <col min="58" max="58" width="6.5703125" style="669" customWidth="1"/>
    <col min="59" max="62" width="6.5703125" style="406" customWidth="1"/>
    <col min="63" max="74" width="6.5703125" style="154" customWidth="1"/>
    <col min="75" max="16384" width="9.5703125" style="154"/>
  </cols>
  <sheetData>
    <row r="1" spans="1:74" ht="13.35" customHeight="1" x14ac:dyDescent="0.2">
      <c r="A1" s="773" t="s">
        <v>1016</v>
      </c>
      <c r="B1" s="808" t="s">
        <v>1244</v>
      </c>
      <c r="C1" s="809"/>
      <c r="D1" s="809"/>
      <c r="E1" s="809"/>
      <c r="F1" s="809"/>
      <c r="G1" s="809"/>
      <c r="H1" s="809"/>
      <c r="I1" s="809"/>
      <c r="J1" s="809"/>
      <c r="K1" s="809"/>
      <c r="L1" s="809"/>
      <c r="M1" s="809"/>
      <c r="N1" s="809"/>
      <c r="O1" s="809"/>
      <c r="P1" s="809"/>
      <c r="Q1" s="809"/>
      <c r="R1" s="809"/>
      <c r="S1" s="809"/>
      <c r="T1" s="809"/>
      <c r="U1" s="809"/>
      <c r="V1" s="809"/>
      <c r="W1" s="809"/>
      <c r="X1" s="809"/>
      <c r="Y1" s="809"/>
      <c r="Z1" s="809"/>
      <c r="AA1" s="809"/>
      <c r="AB1" s="809"/>
      <c r="AC1" s="809"/>
      <c r="AD1" s="809"/>
      <c r="AE1" s="809"/>
      <c r="AF1" s="809"/>
      <c r="AG1" s="809"/>
      <c r="AH1" s="809"/>
      <c r="AI1" s="809"/>
      <c r="AJ1" s="809"/>
      <c r="AK1" s="809"/>
      <c r="AL1" s="809"/>
      <c r="AM1" s="307"/>
    </row>
    <row r="2" spans="1:74" ht="12.75" x14ac:dyDescent="0.2">
      <c r="A2" s="774"/>
      <c r="B2" s="542" t="str">
        <f>"U.S. Energy Information Administration  |  Short-Term Energy Outlook  - "&amp;Dates!D1</f>
        <v>U.S. Energy Information Administration  |  Short-Term Energy Outlook  - March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7"/>
    </row>
    <row r="3" spans="1:74" s="12" customFormat="1" ht="12.75" x14ac:dyDescent="0.2">
      <c r="A3" s="14"/>
      <c r="B3" s="15"/>
      <c r="C3" s="778">
        <f>Dates!D3</f>
        <v>2013</v>
      </c>
      <c r="D3" s="769"/>
      <c r="E3" s="769"/>
      <c r="F3" s="769"/>
      <c r="G3" s="769"/>
      <c r="H3" s="769"/>
      <c r="I3" s="769"/>
      <c r="J3" s="769"/>
      <c r="K3" s="769"/>
      <c r="L3" s="769"/>
      <c r="M3" s="769"/>
      <c r="N3" s="770"/>
      <c r="O3" s="778">
        <f>C3+1</f>
        <v>2014</v>
      </c>
      <c r="P3" s="779"/>
      <c r="Q3" s="779"/>
      <c r="R3" s="779"/>
      <c r="S3" s="779"/>
      <c r="T3" s="779"/>
      <c r="U3" s="779"/>
      <c r="V3" s="779"/>
      <c r="W3" s="779"/>
      <c r="X3" s="769"/>
      <c r="Y3" s="769"/>
      <c r="Z3" s="770"/>
      <c r="AA3" s="768">
        <f>O3+1</f>
        <v>2015</v>
      </c>
      <c r="AB3" s="769"/>
      <c r="AC3" s="769"/>
      <c r="AD3" s="769"/>
      <c r="AE3" s="769"/>
      <c r="AF3" s="769"/>
      <c r="AG3" s="769"/>
      <c r="AH3" s="769"/>
      <c r="AI3" s="769"/>
      <c r="AJ3" s="769"/>
      <c r="AK3" s="769"/>
      <c r="AL3" s="770"/>
      <c r="AM3" s="768">
        <f>AA3+1</f>
        <v>2016</v>
      </c>
      <c r="AN3" s="769"/>
      <c r="AO3" s="769"/>
      <c r="AP3" s="769"/>
      <c r="AQ3" s="769"/>
      <c r="AR3" s="769"/>
      <c r="AS3" s="769"/>
      <c r="AT3" s="769"/>
      <c r="AU3" s="769"/>
      <c r="AV3" s="769"/>
      <c r="AW3" s="769"/>
      <c r="AX3" s="770"/>
      <c r="AY3" s="768">
        <f>AM3+1</f>
        <v>2017</v>
      </c>
      <c r="AZ3" s="775"/>
      <c r="BA3" s="775"/>
      <c r="BB3" s="775"/>
      <c r="BC3" s="775"/>
      <c r="BD3" s="775"/>
      <c r="BE3" s="775"/>
      <c r="BF3" s="775"/>
      <c r="BG3" s="775"/>
      <c r="BH3" s="775"/>
      <c r="BI3" s="775"/>
      <c r="BJ3" s="776"/>
      <c r="BK3" s="768">
        <f>AY3+1</f>
        <v>2018</v>
      </c>
      <c r="BL3" s="769"/>
      <c r="BM3" s="769"/>
      <c r="BN3" s="769"/>
      <c r="BO3" s="769"/>
      <c r="BP3" s="769"/>
      <c r="BQ3" s="769"/>
      <c r="BR3" s="769"/>
      <c r="BS3" s="769"/>
      <c r="BT3" s="769"/>
      <c r="BU3" s="769"/>
      <c r="BV3" s="770"/>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x14ac:dyDescent="0.2">
      <c r="A5" s="639"/>
      <c r="B5" s="155" t="s">
        <v>1186</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405"/>
      <c r="AZ5" s="405"/>
      <c r="BA5" s="405"/>
      <c r="BB5" s="405"/>
      <c r="BC5" s="405"/>
      <c r="BD5" s="405"/>
      <c r="BE5" s="405"/>
      <c r="BF5" s="648"/>
      <c r="BG5" s="405"/>
      <c r="BH5" s="405"/>
      <c r="BI5" s="405"/>
      <c r="BJ5" s="405"/>
      <c r="BK5" s="405"/>
      <c r="BL5" s="405"/>
      <c r="BM5" s="405"/>
      <c r="BN5" s="405"/>
      <c r="BO5" s="405"/>
      <c r="BP5" s="405"/>
      <c r="BQ5" s="405"/>
      <c r="BR5" s="405"/>
      <c r="BS5" s="405"/>
      <c r="BT5" s="405"/>
      <c r="BU5" s="405"/>
      <c r="BV5" s="405"/>
    </row>
    <row r="6" spans="1:74" x14ac:dyDescent="0.2">
      <c r="A6" s="640"/>
      <c r="B6" s="155" t="s">
        <v>1187</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405"/>
      <c r="AZ6" s="405"/>
      <c r="BA6" s="405"/>
      <c r="BB6" s="405"/>
      <c r="BC6" s="405"/>
      <c r="BD6" s="405"/>
      <c r="BE6" s="405"/>
      <c r="BF6" s="648"/>
      <c r="BG6" s="405"/>
      <c r="BH6" s="405"/>
      <c r="BI6" s="405"/>
      <c r="BJ6" s="405"/>
      <c r="BK6" s="405"/>
      <c r="BL6" s="405"/>
      <c r="BM6" s="405"/>
      <c r="BN6" s="405"/>
      <c r="BO6" s="405"/>
      <c r="BP6" s="405"/>
      <c r="BQ6" s="405"/>
      <c r="BR6" s="405"/>
      <c r="BS6" s="405"/>
      <c r="BT6" s="405"/>
      <c r="BU6" s="405"/>
      <c r="BV6" s="405"/>
    </row>
    <row r="7" spans="1:74" x14ac:dyDescent="0.2">
      <c r="A7" s="640" t="s">
        <v>1188</v>
      </c>
      <c r="B7" s="641" t="s">
        <v>1189</v>
      </c>
      <c r="C7" s="214">
        <v>0.90748300000000004</v>
      </c>
      <c r="D7" s="214">
        <v>0.96260699999999999</v>
      </c>
      <c r="E7" s="214">
        <v>0.95470900000000003</v>
      </c>
      <c r="F7" s="214">
        <v>0.93079999999999996</v>
      </c>
      <c r="G7" s="214">
        <v>0.93177399999999999</v>
      </c>
      <c r="H7" s="214">
        <v>0.889733</v>
      </c>
      <c r="I7" s="214">
        <v>0.93296699999999999</v>
      </c>
      <c r="J7" s="214">
        <v>0.99280599999999997</v>
      </c>
      <c r="K7" s="214">
        <v>1.0321659999999999</v>
      </c>
      <c r="L7" s="214">
        <v>1.044516</v>
      </c>
      <c r="M7" s="214">
        <v>1.0367</v>
      </c>
      <c r="N7" s="214">
        <v>1.024581</v>
      </c>
      <c r="O7" s="214">
        <v>1.045161</v>
      </c>
      <c r="P7" s="214">
        <v>1.0238210000000001</v>
      </c>
      <c r="Q7" s="214">
        <v>1.0780000000000001</v>
      </c>
      <c r="R7" s="214">
        <v>1.119866</v>
      </c>
      <c r="S7" s="214">
        <v>1.0791930000000001</v>
      </c>
      <c r="T7" s="214">
        <v>1.136333</v>
      </c>
      <c r="U7" s="214">
        <v>1.1198710000000001</v>
      </c>
      <c r="V7" s="214">
        <v>1.0991930000000001</v>
      </c>
      <c r="W7" s="214">
        <v>1.1158999999999999</v>
      </c>
      <c r="X7" s="214">
        <v>1.1177090000000001</v>
      </c>
      <c r="Y7" s="214">
        <v>1.0812999999999999</v>
      </c>
      <c r="Z7" s="214">
        <v>1.0717410000000001</v>
      </c>
      <c r="AA7" s="214">
        <v>1.033161</v>
      </c>
      <c r="AB7" s="214">
        <v>1.0813569999999999</v>
      </c>
      <c r="AC7" s="214">
        <v>1.0985480000000001</v>
      </c>
      <c r="AD7" s="214">
        <v>1.1524000000000001</v>
      </c>
      <c r="AE7" s="214">
        <v>1.116387</v>
      </c>
      <c r="AF7" s="214">
        <v>1.0868660000000001</v>
      </c>
      <c r="AG7" s="214">
        <v>1.085483</v>
      </c>
      <c r="AH7" s="214">
        <v>1.134871</v>
      </c>
      <c r="AI7" s="214">
        <v>1.129766</v>
      </c>
      <c r="AJ7" s="214">
        <v>1.1758059999999999</v>
      </c>
      <c r="AK7" s="214">
        <v>1.237366</v>
      </c>
      <c r="AL7" s="214">
        <v>1.222774</v>
      </c>
      <c r="AM7" s="214">
        <v>1.1593230000000001</v>
      </c>
      <c r="AN7" s="214">
        <v>1.148414</v>
      </c>
      <c r="AO7" s="214">
        <v>1.276742</v>
      </c>
      <c r="AP7" s="214">
        <v>1.2842</v>
      </c>
      <c r="AQ7" s="214">
        <v>1.362452</v>
      </c>
      <c r="AR7" s="214">
        <v>1.3801330000000001</v>
      </c>
      <c r="AS7" s="214">
        <v>1.296419</v>
      </c>
      <c r="AT7" s="214">
        <v>1.1031610000000001</v>
      </c>
      <c r="AU7" s="214">
        <v>1.1603000000000001</v>
      </c>
      <c r="AV7" s="214">
        <v>1.294645</v>
      </c>
      <c r="AW7" s="214">
        <v>1.345367</v>
      </c>
      <c r="AX7" s="214">
        <v>1.218742</v>
      </c>
      <c r="AY7" s="214">
        <v>1.2445858165000001</v>
      </c>
      <c r="AZ7" s="214">
        <v>1.2875524529</v>
      </c>
      <c r="BA7" s="355">
        <v>1.3888320000000001</v>
      </c>
      <c r="BB7" s="355">
        <v>1.393851</v>
      </c>
      <c r="BC7" s="355">
        <v>1.4143950000000001</v>
      </c>
      <c r="BD7" s="355">
        <v>1.4351510000000001</v>
      </c>
      <c r="BE7" s="355">
        <v>1.4455229999999999</v>
      </c>
      <c r="BF7" s="355">
        <v>1.507355</v>
      </c>
      <c r="BG7" s="355">
        <v>1.5366010000000001</v>
      </c>
      <c r="BH7" s="355">
        <v>1.609332</v>
      </c>
      <c r="BI7" s="355">
        <v>1.620323</v>
      </c>
      <c r="BJ7" s="355">
        <v>1.620606</v>
      </c>
      <c r="BK7" s="355">
        <v>1.639621</v>
      </c>
      <c r="BL7" s="355">
        <v>1.6803539999999999</v>
      </c>
      <c r="BM7" s="355">
        <v>1.709541</v>
      </c>
      <c r="BN7" s="355">
        <v>1.6885289999999999</v>
      </c>
      <c r="BO7" s="355">
        <v>1.721754</v>
      </c>
      <c r="BP7" s="355">
        <v>1.710791</v>
      </c>
      <c r="BQ7" s="355">
        <v>1.6863090000000001</v>
      </c>
      <c r="BR7" s="355">
        <v>1.7363919999999999</v>
      </c>
      <c r="BS7" s="355">
        <v>1.75868</v>
      </c>
      <c r="BT7" s="355">
        <v>1.8091079999999999</v>
      </c>
      <c r="BU7" s="355">
        <v>1.8073539999999999</v>
      </c>
      <c r="BV7" s="355">
        <v>1.8061179999999999</v>
      </c>
    </row>
    <row r="8" spans="1:74" x14ac:dyDescent="0.2">
      <c r="A8" s="640" t="s">
        <v>1190</v>
      </c>
      <c r="B8" s="641" t="s">
        <v>1191</v>
      </c>
      <c r="C8" s="214">
        <v>0.74612900000000004</v>
      </c>
      <c r="D8" s="214">
        <v>0.77457100000000001</v>
      </c>
      <c r="E8" s="214">
        <v>0.770903</v>
      </c>
      <c r="F8" s="214">
        <v>0.79766599999999999</v>
      </c>
      <c r="G8" s="214">
        <v>0.81448299999999996</v>
      </c>
      <c r="H8" s="214">
        <v>0.81973300000000004</v>
      </c>
      <c r="I8" s="214">
        <v>0.83480600000000005</v>
      </c>
      <c r="J8" s="214">
        <v>0.85348299999999999</v>
      </c>
      <c r="K8" s="214">
        <v>0.87593299999999996</v>
      </c>
      <c r="L8" s="214">
        <v>0.87296700000000005</v>
      </c>
      <c r="M8" s="214">
        <v>0.86983299999999997</v>
      </c>
      <c r="N8" s="214">
        <v>0.84158100000000002</v>
      </c>
      <c r="O8" s="214">
        <v>0.85109599999999996</v>
      </c>
      <c r="P8" s="214">
        <v>0.874857</v>
      </c>
      <c r="Q8" s="214">
        <v>0.904451</v>
      </c>
      <c r="R8" s="214">
        <v>0.936666</v>
      </c>
      <c r="S8" s="214">
        <v>0.95825800000000005</v>
      </c>
      <c r="T8" s="214">
        <v>0.99380000000000002</v>
      </c>
      <c r="U8" s="214">
        <v>1.0163869999999999</v>
      </c>
      <c r="V8" s="214">
        <v>1.037903</v>
      </c>
      <c r="W8" s="214">
        <v>1.0499000000000001</v>
      </c>
      <c r="X8" s="214">
        <v>1.058967</v>
      </c>
      <c r="Y8" s="214">
        <v>1.0489999999999999</v>
      </c>
      <c r="Z8" s="214">
        <v>1.077871</v>
      </c>
      <c r="AA8" s="214">
        <v>1.0628390000000001</v>
      </c>
      <c r="AB8" s="214">
        <v>1.097286</v>
      </c>
      <c r="AC8" s="214">
        <v>1.1226449999999999</v>
      </c>
      <c r="AD8" s="214">
        <v>1.1539999999999999</v>
      </c>
      <c r="AE8" s="214">
        <v>1.1470320000000001</v>
      </c>
      <c r="AF8" s="214">
        <v>1.1405670000000001</v>
      </c>
      <c r="AG8" s="214">
        <v>1.1510320000000001</v>
      </c>
      <c r="AH8" s="214">
        <v>1.1648069999999999</v>
      </c>
      <c r="AI8" s="214">
        <v>1.1756329999999999</v>
      </c>
      <c r="AJ8" s="214">
        <v>1.189581</v>
      </c>
      <c r="AK8" s="214">
        <v>1.174167</v>
      </c>
      <c r="AL8" s="214">
        <v>1.1484190000000001</v>
      </c>
      <c r="AM8" s="214">
        <v>1.1267419999999999</v>
      </c>
      <c r="AN8" s="214">
        <v>1.148655</v>
      </c>
      <c r="AO8" s="214">
        <v>1.176129</v>
      </c>
      <c r="AP8" s="214">
        <v>1.173333</v>
      </c>
      <c r="AQ8" s="214">
        <v>1.1667419999999999</v>
      </c>
      <c r="AR8" s="214">
        <v>1.1572</v>
      </c>
      <c r="AS8" s="214">
        <v>1.1685479999999999</v>
      </c>
      <c r="AT8" s="214">
        <v>1.1764840000000001</v>
      </c>
      <c r="AU8" s="214">
        <v>1.162167</v>
      </c>
      <c r="AV8" s="214">
        <v>1.1599999999999999</v>
      </c>
      <c r="AW8" s="214">
        <v>1.1755</v>
      </c>
      <c r="AX8" s="214">
        <v>1.119774</v>
      </c>
      <c r="AY8" s="214">
        <v>1.1204955621999999</v>
      </c>
      <c r="AZ8" s="214">
        <v>1.1516034185999999</v>
      </c>
      <c r="BA8" s="355">
        <v>1.167333</v>
      </c>
      <c r="BB8" s="355">
        <v>1.1796660000000001</v>
      </c>
      <c r="BC8" s="355">
        <v>1.168944</v>
      </c>
      <c r="BD8" s="355">
        <v>1.1843129999999999</v>
      </c>
      <c r="BE8" s="355">
        <v>1.192113</v>
      </c>
      <c r="BF8" s="355">
        <v>1.209031</v>
      </c>
      <c r="BG8" s="355">
        <v>1.2112639999999999</v>
      </c>
      <c r="BH8" s="355">
        <v>1.220925</v>
      </c>
      <c r="BI8" s="355">
        <v>1.2071620000000001</v>
      </c>
      <c r="BJ8" s="355">
        <v>1.224977</v>
      </c>
      <c r="BK8" s="355">
        <v>1.1976610000000001</v>
      </c>
      <c r="BL8" s="355">
        <v>1.2316530000000001</v>
      </c>
      <c r="BM8" s="355">
        <v>1.239195</v>
      </c>
      <c r="BN8" s="355">
        <v>1.2601119999999999</v>
      </c>
      <c r="BO8" s="355">
        <v>1.2639940000000001</v>
      </c>
      <c r="BP8" s="355">
        <v>1.2717700000000001</v>
      </c>
      <c r="BQ8" s="355">
        <v>1.2753540000000001</v>
      </c>
      <c r="BR8" s="355">
        <v>1.296036</v>
      </c>
      <c r="BS8" s="355">
        <v>1.3098190000000001</v>
      </c>
      <c r="BT8" s="355">
        <v>1.335947</v>
      </c>
      <c r="BU8" s="355">
        <v>1.3548800000000001</v>
      </c>
      <c r="BV8" s="355">
        <v>1.389554</v>
      </c>
    </row>
    <row r="9" spans="1:74" x14ac:dyDescent="0.2">
      <c r="A9" s="640" t="s">
        <v>1192</v>
      </c>
      <c r="B9" s="641" t="s">
        <v>1223</v>
      </c>
      <c r="C9" s="214">
        <v>0.41945199999999999</v>
      </c>
      <c r="D9" s="214">
        <v>0.43385699999999999</v>
      </c>
      <c r="E9" s="214">
        <v>0.43854900000000002</v>
      </c>
      <c r="F9" s="214">
        <v>0.4531</v>
      </c>
      <c r="G9" s="214">
        <v>0.46203300000000003</v>
      </c>
      <c r="H9" s="214">
        <v>0.46796700000000002</v>
      </c>
      <c r="I9" s="214">
        <v>0.47738799999999998</v>
      </c>
      <c r="J9" s="214">
        <v>0.486678</v>
      </c>
      <c r="K9" s="214">
        <v>0.497367</v>
      </c>
      <c r="L9" s="214">
        <v>0.48803299999999999</v>
      </c>
      <c r="M9" s="214">
        <v>0.48823299999999997</v>
      </c>
      <c r="N9" s="214">
        <v>0.46861199999999997</v>
      </c>
      <c r="O9" s="214">
        <v>0.47222599999999998</v>
      </c>
      <c r="P9" s="214">
        <v>0.47849999999999998</v>
      </c>
      <c r="Q9" s="214">
        <v>0.49738700000000002</v>
      </c>
      <c r="R9" s="214">
        <v>0.52116799999999996</v>
      </c>
      <c r="S9" s="214">
        <v>0.52867799999999998</v>
      </c>
      <c r="T9" s="214">
        <v>0.54786699999999999</v>
      </c>
      <c r="U9" s="214">
        <v>0.55770900000000001</v>
      </c>
      <c r="V9" s="214">
        <v>0.57206500000000005</v>
      </c>
      <c r="W9" s="214">
        <v>0.590333</v>
      </c>
      <c r="X9" s="214">
        <v>0.58961399999999997</v>
      </c>
      <c r="Y9" s="214">
        <v>0.58273299999999995</v>
      </c>
      <c r="Z9" s="214">
        <v>0.59425899999999998</v>
      </c>
      <c r="AA9" s="214">
        <v>0.57677400000000001</v>
      </c>
      <c r="AB9" s="214">
        <v>0.59439200000000003</v>
      </c>
      <c r="AC9" s="214">
        <v>0.61032299999999995</v>
      </c>
      <c r="AD9" s="214">
        <v>0.63653300000000002</v>
      </c>
      <c r="AE9" s="214">
        <v>0.63683900000000004</v>
      </c>
      <c r="AF9" s="214">
        <v>0.64029999999999998</v>
      </c>
      <c r="AG9" s="214">
        <v>0.65080700000000002</v>
      </c>
      <c r="AH9" s="214">
        <v>0.65267600000000003</v>
      </c>
      <c r="AI9" s="214">
        <v>0.66326700000000005</v>
      </c>
      <c r="AJ9" s="214">
        <v>0.66522499999999996</v>
      </c>
      <c r="AK9" s="214">
        <v>0.65193299999999998</v>
      </c>
      <c r="AL9" s="214">
        <v>0.63238700000000003</v>
      </c>
      <c r="AM9" s="214">
        <v>0.61967700000000003</v>
      </c>
      <c r="AN9" s="214">
        <v>0.62810299999999997</v>
      </c>
      <c r="AO9" s="214">
        <v>0.637903</v>
      </c>
      <c r="AP9" s="214">
        <v>0.62866699999999998</v>
      </c>
      <c r="AQ9" s="214">
        <v>0.63412900000000005</v>
      </c>
      <c r="AR9" s="214">
        <v>0.63333399999999995</v>
      </c>
      <c r="AS9" s="214">
        <v>0.64274200000000004</v>
      </c>
      <c r="AT9" s="214">
        <v>0.65003200000000005</v>
      </c>
      <c r="AU9" s="214">
        <v>0.63953300000000002</v>
      </c>
      <c r="AV9" s="214">
        <v>0.63793599999999995</v>
      </c>
      <c r="AW9" s="214">
        <v>0.63893299999999997</v>
      </c>
      <c r="AX9" s="214">
        <v>0.60577400000000003</v>
      </c>
      <c r="AY9" s="214">
        <v>0.60672491736</v>
      </c>
      <c r="AZ9" s="214">
        <v>0.61240838613000004</v>
      </c>
      <c r="BA9" s="355">
        <v>0.64154829999999996</v>
      </c>
      <c r="BB9" s="355">
        <v>0.65521770000000001</v>
      </c>
      <c r="BC9" s="355">
        <v>0.65293319999999999</v>
      </c>
      <c r="BD9" s="355">
        <v>0.66105840000000005</v>
      </c>
      <c r="BE9" s="355">
        <v>0.66552469999999997</v>
      </c>
      <c r="BF9" s="355">
        <v>0.67222519999999997</v>
      </c>
      <c r="BG9" s="355">
        <v>0.67921100000000001</v>
      </c>
      <c r="BH9" s="355">
        <v>0.68122590000000005</v>
      </c>
      <c r="BI9" s="355">
        <v>0.67251139999999998</v>
      </c>
      <c r="BJ9" s="355">
        <v>0.67277509999999996</v>
      </c>
      <c r="BK9" s="355">
        <v>0.65852279999999996</v>
      </c>
      <c r="BL9" s="355">
        <v>0.67148229999999998</v>
      </c>
      <c r="BM9" s="355">
        <v>0.68256280000000003</v>
      </c>
      <c r="BN9" s="355">
        <v>0.69593210000000005</v>
      </c>
      <c r="BO9" s="355">
        <v>0.69952230000000004</v>
      </c>
      <c r="BP9" s="355">
        <v>0.70588320000000004</v>
      </c>
      <c r="BQ9" s="355">
        <v>0.70824640000000005</v>
      </c>
      <c r="BR9" s="355">
        <v>0.71607019999999999</v>
      </c>
      <c r="BS9" s="355">
        <v>0.72791470000000003</v>
      </c>
      <c r="BT9" s="355">
        <v>0.73761750000000004</v>
      </c>
      <c r="BU9" s="355">
        <v>0.7435792</v>
      </c>
      <c r="BV9" s="355">
        <v>0.75377959999999999</v>
      </c>
    </row>
    <row r="10" spans="1:74" x14ac:dyDescent="0.2">
      <c r="A10" s="640" t="s">
        <v>1194</v>
      </c>
      <c r="B10" s="641" t="s">
        <v>1195</v>
      </c>
      <c r="C10" s="214">
        <v>0.30567699999999998</v>
      </c>
      <c r="D10" s="214">
        <v>0.31864199999999998</v>
      </c>
      <c r="E10" s="214">
        <v>0.32038699999999998</v>
      </c>
      <c r="F10" s="214">
        <v>0.33163300000000001</v>
      </c>
      <c r="G10" s="214">
        <v>0.34806399999999998</v>
      </c>
      <c r="H10" s="214">
        <v>0.36413299999999998</v>
      </c>
      <c r="I10" s="214">
        <v>0.37322499999999997</v>
      </c>
      <c r="J10" s="214">
        <v>0.382129</v>
      </c>
      <c r="K10" s="214">
        <v>0.38569999999999999</v>
      </c>
      <c r="L10" s="214">
        <v>0.36093500000000001</v>
      </c>
      <c r="M10" s="214">
        <v>0.35213299999999997</v>
      </c>
      <c r="N10" s="214">
        <v>0.32503199999999999</v>
      </c>
      <c r="O10" s="214">
        <v>0.32700000000000001</v>
      </c>
      <c r="P10" s="214">
        <v>0.33300000000000002</v>
      </c>
      <c r="Q10" s="214">
        <v>0.34958</v>
      </c>
      <c r="R10" s="214">
        <v>0.3725</v>
      </c>
      <c r="S10" s="214">
        <v>0.38941900000000002</v>
      </c>
      <c r="T10" s="214">
        <v>0.41603299999999999</v>
      </c>
      <c r="U10" s="214">
        <v>0.42083799999999999</v>
      </c>
      <c r="V10" s="214">
        <v>0.43267699999999998</v>
      </c>
      <c r="W10" s="214">
        <v>0.438633</v>
      </c>
      <c r="X10" s="214">
        <v>0.43003200000000003</v>
      </c>
      <c r="Y10" s="214">
        <v>0.40229999999999999</v>
      </c>
      <c r="Z10" s="214">
        <v>0.41248299999999999</v>
      </c>
      <c r="AA10" s="214">
        <v>0.38200000000000001</v>
      </c>
      <c r="AB10" s="214">
        <v>0.38867800000000002</v>
      </c>
      <c r="AC10" s="214">
        <v>0.40470899999999999</v>
      </c>
      <c r="AD10" s="214">
        <v>0.43240000000000001</v>
      </c>
      <c r="AE10" s="214">
        <v>0.43645099999999998</v>
      </c>
      <c r="AF10" s="214">
        <v>0.45103300000000002</v>
      </c>
      <c r="AG10" s="214">
        <v>0.46774100000000002</v>
      </c>
      <c r="AH10" s="214">
        <v>0.466387</v>
      </c>
      <c r="AI10" s="214">
        <v>0.468366</v>
      </c>
      <c r="AJ10" s="214">
        <v>0.457903</v>
      </c>
      <c r="AK10" s="214">
        <v>0.434666</v>
      </c>
      <c r="AL10" s="214">
        <v>0.41367700000000002</v>
      </c>
      <c r="AM10" s="214">
        <v>0.39751599999999998</v>
      </c>
      <c r="AN10" s="214">
        <v>0.40372400000000003</v>
      </c>
      <c r="AO10" s="214">
        <v>0.41838700000000001</v>
      </c>
      <c r="AP10" s="214">
        <v>0.41733300000000001</v>
      </c>
      <c r="AQ10" s="214">
        <v>0.42983900000000003</v>
      </c>
      <c r="AR10" s="214">
        <v>0.44700000000000001</v>
      </c>
      <c r="AS10" s="214">
        <v>0.46500000000000002</v>
      </c>
      <c r="AT10" s="214">
        <v>0.469613</v>
      </c>
      <c r="AU10" s="214">
        <v>0.45839999999999997</v>
      </c>
      <c r="AV10" s="214">
        <v>0.448355</v>
      </c>
      <c r="AW10" s="214">
        <v>0.43809999999999999</v>
      </c>
      <c r="AX10" s="214">
        <v>0.40009699999999998</v>
      </c>
      <c r="AY10" s="214">
        <v>0.39136228386999999</v>
      </c>
      <c r="AZ10" s="214">
        <v>0.39648998570999999</v>
      </c>
      <c r="BA10" s="355">
        <v>0.42454550000000002</v>
      </c>
      <c r="BB10" s="355">
        <v>0.43651669999999998</v>
      </c>
      <c r="BC10" s="355">
        <v>0.44335980000000003</v>
      </c>
      <c r="BD10" s="355">
        <v>0.46252330000000003</v>
      </c>
      <c r="BE10" s="355">
        <v>0.46749410000000002</v>
      </c>
      <c r="BF10" s="355">
        <v>0.47471790000000003</v>
      </c>
      <c r="BG10" s="355">
        <v>0.47480450000000002</v>
      </c>
      <c r="BH10" s="355">
        <v>0.46750449999999999</v>
      </c>
      <c r="BI10" s="355">
        <v>0.4466849</v>
      </c>
      <c r="BJ10" s="355">
        <v>0.4408223</v>
      </c>
      <c r="BK10" s="355">
        <v>0.42292740000000001</v>
      </c>
      <c r="BL10" s="355">
        <v>0.43237700000000001</v>
      </c>
      <c r="BM10" s="355">
        <v>0.44480769999999997</v>
      </c>
      <c r="BN10" s="355">
        <v>0.4596172</v>
      </c>
      <c r="BO10" s="355">
        <v>0.47103070000000002</v>
      </c>
      <c r="BP10" s="355">
        <v>0.48802780000000001</v>
      </c>
      <c r="BQ10" s="355">
        <v>0.49164079999999999</v>
      </c>
      <c r="BR10" s="355">
        <v>0.50015790000000004</v>
      </c>
      <c r="BS10" s="355">
        <v>0.50363919999999995</v>
      </c>
      <c r="BT10" s="355">
        <v>0.5013725</v>
      </c>
      <c r="BU10" s="355">
        <v>0.50005529999999998</v>
      </c>
      <c r="BV10" s="355">
        <v>0.48935030000000002</v>
      </c>
    </row>
    <row r="11" spans="1:74" x14ac:dyDescent="0.2">
      <c r="A11" s="640"/>
      <c r="B11" s="155" t="s">
        <v>1196</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648"/>
      <c r="AZ11" s="648"/>
      <c r="BA11" s="405"/>
      <c r="BB11" s="405"/>
      <c r="BC11" s="405"/>
      <c r="BD11" s="405"/>
      <c r="BE11" s="405"/>
      <c r="BF11" s="405"/>
      <c r="BG11" s="405"/>
      <c r="BH11" s="405"/>
      <c r="BI11" s="405"/>
      <c r="BJ11" s="405"/>
      <c r="BK11" s="405"/>
      <c r="BL11" s="405"/>
      <c r="BM11" s="405"/>
      <c r="BN11" s="405"/>
      <c r="BO11" s="405"/>
      <c r="BP11" s="405"/>
      <c r="BQ11" s="405"/>
      <c r="BR11" s="405"/>
      <c r="BS11" s="405"/>
      <c r="BT11" s="405"/>
      <c r="BU11" s="405"/>
      <c r="BV11" s="405"/>
    </row>
    <row r="12" spans="1:74" x14ac:dyDescent="0.2">
      <c r="A12" s="640" t="s">
        <v>1197</v>
      </c>
      <c r="B12" s="641" t="s">
        <v>1198</v>
      </c>
      <c r="C12" s="214">
        <v>7.3870000000000003E-3</v>
      </c>
      <c r="D12" s="214">
        <v>6.8570000000000002E-3</v>
      </c>
      <c r="E12" s="214">
        <v>6.2899999999999996E-3</v>
      </c>
      <c r="F12" s="214">
        <v>7.2659999999999999E-3</v>
      </c>
      <c r="G12" s="214">
        <v>5.8710000000000004E-3</v>
      </c>
      <c r="H12" s="214">
        <v>6.2329999999999998E-3</v>
      </c>
      <c r="I12" s="214">
        <v>7.3540000000000003E-3</v>
      </c>
      <c r="J12" s="214">
        <v>7.6449999999999999E-3</v>
      </c>
      <c r="K12" s="214">
        <v>9.7330000000000003E-3</v>
      </c>
      <c r="L12" s="214">
        <v>8.0319999999999992E-3</v>
      </c>
      <c r="M12" s="214">
        <v>7.1999999999999998E-3</v>
      </c>
      <c r="N12" s="214">
        <v>6.4840000000000002E-3</v>
      </c>
      <c r="O12" s="214">
        <v>5.548E-3</v>
      </c>
      <c r="P12" s="214">
        <v>6.6420000000000003E-3</v>
      </c>
      <c r="Q12" s="214">
        <v>4.7739999999999996E-3</v>
      </c>
      <c r="R12" s="214">
        <v>5.5329999999999997E-3</v>
      </c>
      <c r="S12" s="214">
        <v>6.3870000000000003E-3</v>
      </c>
      <c r="T12" s="214">
        <v>3.0660000000000001E-3</v>
      </c>
      <c r="U12" s="214">
        <v>6.3540000000000003E-3</v>
      </c>
      <c r="V12" s="214">
        <v>7.4510000000000002E-3</v>
      </c>
      <c r="W12" s="214">
        <v>5.9329999999999999E-3</v>
      </c>
      <c r="X12" s="214">
        <v>5.3220000000000003E-3</v>
      </c>
      <c r="Y12" s="214">
        <v>4.4999999999999997E-3</v>
      </c>
      <c r="Z12" s="214">
        <v>5.483E-3</v>
      </c>
      <c r="AA12" s="214">
        <v>4.1289999999999999E-3</v>
      </c>
      <c r="AB12" s="214">
        <v>6.8919999999999997E-3</v>
      </c>
      <c r="AC12" s="214">
        <v>6.6769999999999998E-3</v>
      </c>
      <c r="AD12" s="214">
        <v>5.3660000000000001E-3</v>
      </c>
      <c r="AE12" s="214">
        <v>6.2579999999999997E-3</v>
      </c>
      <c r="AF12" s="214">
        <v>5.1330000000000004E-3</v>
      </c>
      <c r="AG12" s="214">
        <v>6.0650000000000001E-3</v>
      </c>
      <c r="AH12" s="214">
        <v>4.0969999999999999E-3</v>
      </c>
      <c r="AI12" s="214">
        <v>5.267E-3</v>
      </c>
      <c r="AJ12" s="214">
        <v>6.3870000000000003E-3</v>
      </c>
      <c r="AK12" s="214">
        <v>6.3330000000000001E-3</v>
      </c>
      <c r="AL12" s="214">
        <v>7.2899999999999996E-3</v>
      </c>
      <c r="AM12" s="214">
        <v>5.3229999999999996E-3</v>
      </c>
      <c r="AN12" s="214">
        <v>3.9309999999999996E-3</v>
      </c>
      <c r="AO12" s="214">
        <v>4.548E-3</v>
      </c>
      <c r="AP12" s="214">
        <v>4.8669999999999998E-3</v>
      </c>
      <c r="AQ12" s="214">
        <v>5.4840000000000002E-3</v>
      </c>
      <c r="AR12" s="214">
        <v>8.3299999999999997E-4</v>
      </c>
      <c r="AS12" s="214">
        <v>2.1930000000000001E-3</v>
      </c>
      <c r="AT12" s="214">
        <v>6.0000000000000001E-3</v>
      </c>
      <c r="AU12" s="214">
        <v>4.0330000000000001E-3</v>
      </c>
      <c r="AV12" s="214">
        <v>4.516E-3</v>
      </c>
      <c r="AW12" s="214">
        <v>3.833E-3</v>
      </c>
      <c r="AX12" s="214">
        <v>3.2260000000000001E-3</v>
      </c>
      <c r="AY12" s="214">
        <v>4.8139899999999998E-3</v>
      </c>
      <c r="AZ12" s="214">
        <v>3.54039E-3</v>
      </c>
      <c r="BA12" s="355">
        <v>4.3945599999999996E-3</v>
      </c>
      <c r="BB12" s="355">
        <v>5.4240599999999996E-3</v>
      </c>
      <c r="BC12" s="355">
        <v>5.2657900000000002E-3</v>
      </c>
      <c r="BD12" s="355">
        <v>5.8021899999999996E-3</v>
      </c>
      <c r="BE12" s="355">
        <v>4.5750799999999996E-3</v>
      </c>
      <c r="BF12" s="355">
        <v>4.68543E-3</v>
      </c>
      <c r="BG12" s="355">
        <v>4.2682900000000001E-3</v>
      </c>
      <c r="BH12" s="355">
        <v>4.3672900000000002E-3</v>
      </c>
      <c r="BI12" s="355">
        <v>3.8817399999999998E-3</v>
      </c>
      <c r="BJ12" s="355">
        <v>4.6718899999999997E-3</v>
      </c>
      <c r="BK12" s="355">
        <v>4.2467399999999997E-3</v>
      </c>
      <c r="BL12" s="355">
        <v>3.0803900000000001E-3</v>
      </c>
      <c r="BM12" s="355">
        <v>3.8581100000000001E-3</v>
      </c>
      <c r="BN12" s="355">
        <v>4.8785699999999996E-3</v>
      </c>
      <c r="BO12" s="355">
        <v>4.75699E-3</v>
      </c>
      <c r="BP12" s="355">
        <v>5.2938200000000003E-3</v>
      </c>
      <c r="BQ12" s="355">
        <v>4.0597000000000003E-3</v>
      </c>
      <c r="BR12" s="355">
        <v>4.1965500000000003E-3</v>
      </c>
      <c r="BS12" s="355">
        <v>3.7516799999999999E-3</v>
      </c>
      <c r="BT12" s="355">
        <v>3.8700599999999998E-3</v>
      </c>
      <c r="BU12" s="355">
        <v>3.3532900000000001E-3</v>
      </c>
      <c r="BV12" s="355">
        <v>4.1730300000000003E-3</v>
      </c>
    </row>
    <row r="13" spans="1:74" x14ac:dyDescent="0.2">
      <c r="A13" s="640" t="s">
        <v>1199</v>
      </c>
      <c r="B13" s="641" t="s">
        <v>1200</v>
      </c>
      <c r="C13" s="214">
        <v>0.54267699999999996</v>
      </c>
      <c r="D13" s="214">
        <v>0.53592799999999996</v>
      </c>
      <c r="E13" s="214">
        <v>0.55932199999999999</v>
      </c>
      <c r="F13" s="214">
        <v>0.56140000000000001</v>
      </c>
      <c r="G13" s="214">
        <v>0.57409600000000005</v>
      </c>
      <c r="H13" s="214">
        <v>0.56556600000000001</v>
      </c>
      <c r="I13" s="214">
        <v>0.57545100000000005</v>
      </c>
      <c r="J13" s="214">
        <v>0.58361200000000002</v>
      </c>
      <c r="K13" s="214">
        <v>0.573766</v>
      </c>
      <c r="L13" s="214">
        <v>0.54225800000000002</v>
      </c>
      <c r="M13" s="214">
        <v>0.55723299999999998</v>
      </c>
      <c r="N13" s="214">
        <v>0.59977400000000003</v>
      </c>
      <c r="O13" s="214">
        <v>0.58393499999999998</v>
      </c>
      <c r="P13" s="214">
        <v>0.572214</v>
      </c>
      <c r="Q13" s="214">
        <v>0.56425800000000004</v>
      </c>
      <c r="R13" s="214">
        <v>0.60029999999999994</v>
      </c>
      <c r="S13" s="214">
        <v>0.596225</v>
      </c>
      <c r="T13" s="214">
        <v>0.59599999999999997</v>
      </c>
      <c r="U13" s="214">
        <v>0.61254799999999998</v>
      </c>
      <c r="V13" s="214">
        <v>0.60190299999999997</v>
      </c>
      <c r="W13" s="214">
        <v>0.55176599999999998</v>
      </c>
      <c r="X13" s="214">
        <v>0.52883800000000003</v>
      </c>
      <c r="Y13" s="214">
        <v>0.603433</v>
      </c>
      <c r="Z13" s="214">
        <v>0.63522500000000004</v>
      </c>
      <c r="AA13" s="214">
        <v>0.56145100000000003</v>
      </c>
      <c r="AB13" s="214">
        <v>0.52917800000000004</v>
      </c>
      <c r="AC13" s="214">
        <v>0.53551599999999999</v>
      </c>
      <c r="AD13" s="214">
        <v>0.589333</v>
      </c>
      <c r="AE13" s="214">
        <v>0.58196700000000001</v>
      </c>
      <c r="AF13" s="214">
        <v>0.56940000000000002</v>
      </c>
      <c r="AG13" s="214">
        <v>0.580322</v>
      </c>
      <c r="AH13" s="214">
        <v>0.57403199999999999</v>
      </c>
      <c r="AI13" s="214">
        <v>0.52896699999999996</v>
      </c>
      <c r="AJ13" s="214">
        <v>0.52003200000000005</v>
      </c>
      <c r="AK13" s="214">
        <v>0.55923299999999998</v>
      </c>
      <c r="AL13" s="214">
        <v>0.57758100000000001</v>
      </c>
      <c r="AM13" s="214">
        <v>0.58058100000000001</v>
      </c>
      <c r="AN13" s="214">
        <v>0.56558600000000003</v>
      </c>
      <c r="AO13" s="214">
        <v>0.58570999999999995</v>
      </c>
      <c r="AP13" s="214">
        <v>0.59096700000000002</v>
      </c>
      <c r="AQ13" s="214">
        <v>0.60916099999999995</v>
      </c>
      <c r="AR13" s="214">
        <v>0.58966700000000005</v>
      </c>
      <c r="AS13" s="214">
        <v>0.58412900000000001</v>
      </c>
      <c r="AT13" s="214">
        <v>0.57071000000000005</v>
      </c>
      <c r="AU13" s="214">
        <v>0.57569999999999999</v>
      </c>
      <c r="AV13" s="214">
        <v>0.55603199999999997</v>
      </c>
      <c r="AW13" s="214">
        <v>0.58973299999999995</v>
      </c>
      <c r="AX13" s="214">
        <v>0.59445199999999998</v>
      </c>
      <c r="AY13" s="214">
        <v>0.57203899999999996</v>
      </c>
      <c r="AZ13" s="214">
        <v>0.55966000000000005</v>
      </c>
      <c r="BA13" s="355">
        <v>0.584009</v>
      </c>
      <c r="BB13" s="355">
        <v>0.59532859999999999</v>
      </c>
      <c r="BC13" s="355">
        <v>0.59705790000000003</v>
      </c>
      <c r="BD13" s="355">
        <v>0.61166339999999997</v>
      </c>
      <c r="BE13" s="355">
        <v>0.60413190000000005</v>
      </c>
      <c r="BF13" s="355">
        <v>0.59826809999999997</v>
      </c>
      <c r="BG13" s="355">
        <v>0.57739370000000001</v>
      </c>
      <c r="BH13" s="355">
        <v>0.55252250000000003</v>
      </c>
      <c r="BI13" s="355">
        <v>0.58357930000000002</v>
      </c>
      <c r="BJ13" s="355">
        <v>0.60981609999999997</v>
      </c>
      <c r="BK13" s="355">
        <v>0.57598300000000002</v>
      </c>
      <c r="BL13" s="355">
        <v>0.56952590000000003</v>
      </c>
      <c r="BM13" s="355">
        <v>0.58957610000000005</v>
      </c>
      <c r="BN13" s="355">
        <v>0.6011784</v>
      </c>
      <c r="BO13" s="355">
        <v>0.60636650000000003</v>
      </c>
      <c r="BP13" s="355">
        <v>0.62151460000000003</v>
      </c>
      <c r="BQ13" s="355">
        <v>0.61085900000000004</v>
      </c>
      <c r="BR13" s="355">
        <v>0.60877789999999998</v>
      </c>
      <c r="BS13" s="355">
        <v>0.58220539999999998</v>
      </c>
      <c r="BT13" s="355">
        <v>0.562137</v>
      </c>
      <c r="BU13" s="355">
        <v>0.58616800000000002</v>
      </c>
      <c r="BV13" s="355">
        <v>0.61763060000000003</v>
      </c>
    </row>
    <row r="14" spans="1:74" x14ac:dyDescent="0.2">
      <c r="A14" s="640" t="s">
        <v>1201</v>
      </c>
      <c r="B14" s="641" t="s">
        <v>1193</v>
      </c>
      <c r="C14" s="214">
        <v>-0.13958100000000001</v>
      </c>
      <c r="D14" s="214">
        <v>-6.5393000000000007E-2</v>
      </c>
      <c r="E14" s="214">
        <v>8.1935999999999995E-2</v>
      </c>
      <c r="F14" s="214">
        <v>0.24543400000000001</v>
      </c>
      <c r="G14" s="214">
        <v>0.28042</v>
      </c>
      <c r="H14" s="214">
        <v>0.268901</v>
      </c>
      <c r="I14" s="214">
        <v>0.275453</v>
      </c>
      <c r="J14" s="214">
        <v>0.23783899999999999</v>
      </c>
      <c r="K14" s="214">
        <v>4.6334E-2</v>
      </c>
      <c r="L14" s="214">
        <v>-0.13190299999999999</v>
      </c>
      <c r="M14" s="214">
        <v>-0.26316699999999998</v>
      </c>
      <c r="N14" s="214">
        <v>-0.23025799999999999</v>
      </c>
      <c r="O14" s="214">
        <v>-0.18396699999999999</v>
      </c>
      <c r="P14" s="214">
        <v>-7.4106000000000005E-2</v>
      </c>
      <c r="Q14" s="214">
        <v>9.7063999999999998E-2</v>
      </c>
      <c r="R14" s="214">
        <v>0.25426700000000002</v>
      </c>
      <c r="S14" s="214">
        <v>0.28412900000000002</v>
      </c>
      <c r="T14" s="214">
        <v>0.27136700000000002</v>
      </c>
      <c r="U14" s="214">
        <v>0.29025899999999999</v>
      </c>
      <c r="V14" s="214">
        <v>0.278387</v>
      </c>
      <c r="W14" s="214">
        <v>5.2533999999999997E-2</v>
      </c>
      <c r="X14" s="214">
        <v>-8.9901999999999996E-2</v>
      </c>
      <c r="Y14" s="214">
        <v>-0.221167</v>
      </c>
      <c r="Z14" s="214">
        <v>-0.24261199999999999</v>
      </c>
      <c r="AA14" s="214">
        <v>-0.17312900000000001</v>
      </c>
      <c r="AB14" s="214">
        <v>-0.13507</v>
      </c>
      <c r="AC14" s="214">
        <v>6.7516000000000007E-2</v>
      </c>
      <c r="AD14" s="214">
        <v>0.22043399999999999</v>
      </c>
      <c r="AE14" s="214">
        <v>0.29693599999999998</v>
      </c>
      <c r="AF14" s="214">
        <v>0.2893</v>
      </c>
      <c r="AG14" s="214">
        <v>0.26645099999999999</v>
      </c>
      <c r="AH14" s="214">
        <v>0.26129000000000002</v>
      </c>
      <c r="AI14" s="214">
        <v>4.8499E-2</v>
      </c>
      <c r="AJ14" s="214">
        <v>-8.4806999999999994E-2</v>
      </c>
      <c r="AK14" s="214">
        <v>-0.22289999999999999</v>
      </c>
      <c r="AL14" s="214">
        <v>-0.25219399999999997</v>
      </c>
      <c r="AM14" s="214">
        <v>-0.24013000000000001</v>
      </c>
      <c r="AN14" s="214">
        <v>-0.15124099999999999</v>
      </c>
      <c r="AO14" s="214">
        <v>6.5129000000000006E-2</v>
      </c>
      <c r="AP14" s="214">
        <v>0.225499</v>
      </c>
      <c r="AQ14" s="214">
        <v>0.274839</v>
      </c>
      <c r="AR14" s="214">
        <v>0.28889999999999999</v>
      </c>
      <c r="AS14" s="214">
        <v>0.27422600000000003</v>
      </c>
      <c r="AT14" s="214">
        <v>0.25129000000000001</v>
      </c>
      <c r="AU14" s="214">
        <v>6.3934000000000005E-2</v>
      </c>
      <c r="AV14" s="214">
        <v>-8.4580000000000002E-2</v>
      </c>
      <c r="AW14" s="214">
        <v>-0.24623300000000001</v>
      </c>
      <c r="AX14" s="214">
        <v>-0.273484</v>
      </c>
      <c r="AY14" s="214">
        <v>-0.15521470000000001</v>
      </c>
      <c r="AZ14" s="214">
        <v>-9.7702600000000001E-2</v>
      </c>
      <c r="BA14" s="355">
        <v>6.9239200000000001E-2</v>
      </c>
      <c r="BB14" s="355">
        <v>0.22878039999999999</v>
      </c>
      <c r="BC14" s="355">
        <v>0.26598100000000002</v>
      </c>
      <c r="BD14" s="355">
        <v>0.2630538</v>
      </c>
      <c r="BE14" s="355">
        <v>0.26728479999999999</v>
      </c>
      <c r="BF14" s="355">
        <v>0.25045980000000001</v>
      </c>
      <c r="BG14" s="355">
        <v>3.3773600000000001E-2</v>
      </c>
      <c r="BH14" s="355">
        <v>-8.6751999999999996E-2</v>
      </c>
      <c r="BI14" s="355">
        <v>-0.21052199999999999</v>
      </c>
      <c r="BJ14" s="355">
        <v>-0.22384599999999999</v>
      </c>
      <c r="BK14" s="355">
        <v>-0.15521470000000001</v>
      </c>
      <c r="BL14" s="355">
        <v>-9.7702600000000001E-2</v>
      </c>
      <c r="BM14" s="355">
        <v>6.9239200000000001E-2</v>
      </c>
      <c r="BN14" s="355">
        <v>0.22878039999999999</v>
      </c>
      <c r="BO14" s="355">
        <v>0.26598100000000002</v>
      </c>
      <c r="BP14" s="355">
        <v>0.2630538</v>
      </c>
      <c r="BQ14" s="355">
        <v>0.26728479999999999</v>
      </c>
      <c r="BR14" s="355">
        <v>0.25045980000000001</v>
      </c>
      <c r="BS14" s="355">
        <v>1.37736E-2</v>
      </c>
      <c r="BT14" s="355">
        <v>-8.6751999999999996E-2</v>
      </c>
      <c r="BU14" s="355">
        <v>-0.21052199999999999</v>
      </c>
      <c r="BV14" s="355">
        <v>-0.25084600000000001</v>
      </c>
    </row>
    <row r="15" spans="1:74" x14ac:dyDescent="0.2">
      <c r="A15" s="640"/>
      <c r="B15" s="155" t="s">
        <v>1202</v>
      </c>
      <c r="C15" s="161"/>
      <c r="D15" s="161"/>
      <c r="E15" s="161"/>
      <c r="F15" s="161"/>
      <c r="G15" s="161"/>
      <c r="H15" s="161"/>
      <c r="I15" s="161"/>
      <c r="J15" s="161"/>
      <c r="K15" s="161"/>
      <c r="L15" s="161"/>
      <c r="M15" s="161"/>
      <c r="N15" s="161"/>
      <c r="O15" s="161"/>
      <c r="P15" s="161"/>
      <c r="Q15" s="161"/>
      <c r="R15" s="161"/>
      <c r="S15" s="161"/>
      <c r="T15" s="161"/>
      <c r="U15" s="161"/>
      <c r="V15" s="161"/>
      <c r="W15" s="161"/>
      <c r="X15" s="161"/>
      <c r="Y15" s="161"/>
      <c r="Z15" s="161"/>
      <c r="AA15" s="161"/>
      <c r="AB15" s="161"/>
      <c r="AC15" s="161"/>
      <c r="AD15" s="161"/>
      <c r="AE15" s="161"/>
      <c r="AF15" s="161"/>
      <c r="AG15" s="161"/>
      <c r="AH15" s="161"/>
      <c r="AI15" s="161"/>
      <c r="AJ15" s="161"/>
      <c r="AK15" s="161"/>
      <c r="AL15" s="161"/>
      <c r="AM15" s="161"/>
      <c r="AN15" s="161"/>
      <c r="AO15" s="161"/>
      <c r="AP15" s="161"/>
      <c r="AQ15" s="161"/>
      <c r="AR15" s="161"/>
      <c r="AS15" s="161"/>
      <c r="AT15" s="161"/>
      <c r="AU15" s="161"/>
      <c r="AV15" s="161"/>
      <c r="AW15" s="161"/>
      <c r="AX15" s="161"/>
      <c r="AY15" s="648"/>
      <c r="AZ15" s="648"/>
      <c r="BA15" s="405"/>
      <c r="BB15" s="405"/>
      <c r="BC15" s="405"/>
      <c r="BD15" s="405"/>
      <c r="BE15" s="405"/>
      <c r="BF15" s="405"/>
      <c r="BG15" s="405"/>
      <c r="BH15" s="405"/>
      <c r="BI15" s="405"/>
      <c r="BJ15" s="405"/>
      <c r="BK15" s="405"/>
      <c r="BL15" s="405"/>
      <c r="BM15" s="405"/>
      <c r="BN15" s="405"/>
      <c r="BO15" s="405"/>
      <c r="BP15" s="405"/>
      <c r="BQ15" s="405"/>
      <c r="BR15" s="405"/>
      <c r="BS15" s="405"/>
      <c r="BT15" s="405"/>
      <c r="BU15" s="405"/>
      <c r="BV15" s="405"/>
    </row>
    <row r="16" spans="1:74" x14ac:dyDescent="0.2">
      <c r="A16" s="640" t="s">
        <v>1203</v>
      </c>
      <c r="B16" s="641" t="s">
        <v>1195</v>
      </c>
      <c r="C16" s="214">
        <v>-1.6386999999999999E-2</v>
      </c>
      <c r="D16" s="214">
        <v>-1.7000000000000001E-2</v>
      </c>
      <c r="E16" s="214">
        <v>-1.7160999999999999E-2</v>
      </c>
      <c r="F16" s="214">
        <v>-1.8100000000000002E-2</v>
      </c>
      <c r="G16" s="214">
        <v>-1.8870999999999999E-2</v>
      </c>
      <c r="H16" s="214">
        <v>-1.9033000000000001E-2</v>
      </c>
      <c r="I16" s="214">
        <v>-1.8773999999999999E-2</v>
      </c>
      <c r="J16" s="214">
        <v>-1.7967E-2</v>
      </c>
      <c r="K16" s="214">
        <v>-1.84E-2</v>
      </c>
      <c r="L16" s="214">
        <v>-1.8870999999999999E-2</v>
      </c>
      <c r="M16" s="214">
        <v>-1.8966E-2</v>
      </c>
      <c r="N16" s="214">
        <v>-1.8936000000000001E-2</v>
      </c>
      <c r="O16" s="214">
        <v>-1.8806E-2</v>
      </c>
      <c r="P16" s="214">
        <v>-1.8891999999999999E-2</v>
      </c>
      <c r="Q16" s="214">
        <v>-1.9193000000000002E-2</v>
      </c>
      <c r="R16" s="214">
        <v>-1.9932999999999999E-2</v>
      </c>
      <c r="S16" s="214">
        <v>-2.0032000000000001E-2</v>
      </c>
      <c r="T16" s="214">
        <v>-1.9966000000000001E-2</v>
      </c>
      <c r="U16" s="214">
        <v>-2.0129000000000001E-2</v>
      </c>
      <c r="V16" s="214">
        <v>-1.9418999999999999E-2</v>
      </c>
      <c r="W16" s="214">
        <v>-1.9665999999999999E-2</v>
      </c>
      <c r="X16" s="214">
        <v>-1.8967000000000001E-2</v>
      </c>
      <c r="Y16" s="214">
        <v>-0.02</v>
      </c>
      <c r="Z16" s="214">
        <v>-2.0934999999999999E-2</v>
      </c>
      <c r="AA16" s="214">
        <v>-2.0192999999999999E-2</v>
      </c>
      <c r="AB16" s="214">
        <v>-2.0677999999999998E-2</v>
      </c>
      <c r="AC16" s="214">
        <v>-2.0677000000000001E-2</v>
      </c>
      <c r="AD16" s="214">
        <v>-2.0299999999999999E-2</v>
      </c>
      <c r="AE16" s="214">
        <v>-2.0967E-2</v>
      </c>
      <c r="AF16" s="214">
        <v>-2.1533E-2</v>
      </c>
      <c r="AG16" s="214">
        <v>-2.1194000000000001E-2</v>
      </c>
      <c r="AH16" s="214">
        <v>-2.0742E-2</v>
      </c>
      <c r="AI16" s="214">
        <v>-2.0532999999999999E-2</v>
      </c>
      <c r="AJ16" s="214">
        <v>-2.1257999999999999E-2</v>
      </c>
      <c r="AK16" s="214">
        <v>-2.1566999999999999E-2</v>
      </c>
      <c r="AL16" s="214">
        <v>-2.1999999999999999E-2</v>
      </c>
      <c r="AM16" s="214">
        <v>-2.1419000000000001E-2</v>
      </c>
      <c r="AN16" s="214">
        <v>-2.1378999999999999E-2</v>
      </c>
      <c r="AO16" s="214">
        <v>-2.129E-2</v>
      </c>
      <c r="AP16" s="214">
        <v>-2.0500000000000001E-2</v>
      </c>
      <c r="AQ16" s="214">
        <v>-2.1387E-2</v>
      </c>
      <c r="AR16" s="214">
        <v>-2.2166999999999999E-2</v>
      </c>
      <c r="AS16" s="214">
        <v>-2.1257999999999999E-2</v>
      </c>
      <c r="AT16" s="214">
        <v>-2.1580999999999999E-2</v>
      </c>
      <c r="AU16" s="214">
        <v>-2.1666999999999999E-2</v>
      </c>
      <c r="AV16" s="214">
        <v>-2.1451999999999999E-2</v>
      </c>
      <c r="AW16" s="214">
        <v>-2.18E-2</v>
      </c>
      <c r="AX16" s="214">
        <v>-2.2355E-2</v>
      </c>
      <c r="AY16" s="214">
        <v>-2.0091999999999999E-2</v>
      </c>
      <c r="AZ16" s="214">
        <v>-2.0141099999999999E-2</v>
      </c>
      <c r="BA16" s="355">
        <v>-2.0569400000000002E-2</v>
      </c>
      <c r="BB16" s="355">
        <v>-1.9929499999999999E-2</v>
      </c>
      <c r="BC16" s="355">
        <v>-2.0473399999999999E-2</v>
      </c>
      <c r="BD16" s="355">
        <v>-2.05761E-2</v>
      </c>
      <c r="BE16" s="355">
        <v>-2.0549000000000001E-2</v>
      </c>
      <c r="BF16" s="355">
        <v>-2.0606800000000002E-2</v>
      </c>
      <c r="BG16" s="355">
        <v>-2.0766099999999999E-2</v>
      </c>
      <c r="BH16" s="355">
        <v>-1.9542799999999999E-2</v>
      </c>
      <c r="BI16" s="355">
        <v>-2.0800900000000001E-2</v>
      </c>
      <c r="BJ16" s="355">
        <v>-2.07028E-2</v>
      </c>
      <c r="BK16" s="355">
        <v>-2.0771899999999999E-2</v>
      </c>
      <c r="BL16" s="355">
        <v>-2.0385899999999998E-2</v>
      </c>
      <c r="BM16" s="355">
        <v>-2.0300599999999999E-2</v>
      </c>
      <c r="BN16" s="355">
        <v>-2.02653E-2</v>
      </c>
      <c r="BO16" s="355">
        <v>-2.0468400000000001E-2</v>
      </c>
      <c r="BP16" s="355">
        <v>-2.0816500000000002E-2</v>
      </c>
      <c r="BQ16" s="355">
        <v>-2.06281E-2</v>
      </c>
      <c r="BR16" s="355">
        <v>-2.0440199999999999E-2</v>
      </c>
      <c r="BS16" s="355">
        <v>-2.07022E-2</v>
      </c>
      <c r="BT16" s="355">
        <v>-1.9640899999999999E-2</v>
      </c>
      <c r="BU16" s="355">
        <v>-2.0859699999999998E-2</v>
      </c>
      <c r="BV16" s="355">
        <v>-2.0747700000000001E-2</v>
      </c>
    </row>
    <row r="17" spans="1:74" x14ac:dyDescent="0.2">
      <c r="A17" s="640"/>
      <c r="B17" s="641"/>
      <c r="C17" s="161"/>
      <c r="D17" s="161"/>
      <c r="E17" s="161"/>
      <c r="F17" s="161"/>
      <c r="G17" s="161"/>
      <c r="H17" s="161"/>
      <c r="I17" s="161"/>
      <c r="J17" s="161"/>
      <c r="K17" s="161"/>
      <c r="L17" s="161"/>
      <c r="M17" s="161"/>
      <c r="N17" s="161"/>
      <c r="O17" s="161"/>
      <c r="P17" s="161"/>
      <c r="Q17" s="161"/>
      <c r="R17" s="161"/>
      <c r="S17" s="161"/>
      <c r="T17" s="161"/>
      <c r="U17" s="161"/>
      <c r="V17" s="161"/>
      <c r="W17" s="161"/>
      <c r="X17" s="161"/>
      <c r="Y17" s="161"/>
      <c r="Z17" s="161"/>
      <c r="AA17" s="161"/>
      <c r="AB17" s="161"/>
      <c r="AC17" s="161"/>
      <c r="AD17" s="161"/>
      <c r="AE17" s="161"/>
      <c r="AF17" s="161"/>
      <c r="AG17" s="161"/>
      <c r="AH17" s="161"/>
      <c r="AI17" s="161"/>
      <c r="AJ17" s="161"/>
      <c r="AK17" s="161"/>
      <c r="AL17" s="161"/>
      <c r="AM17" s="161"/>
      <c r="AN17" s="161"/>
      <c r="AO17" s="161"/>
      <c r="AP17" s="161"/>
      <c r="AQ17" s="161"/>
      <c r="AR17" s="161"/>
      <c r="AS17" s="161"/>
      <c r="AT17" s="161"/>
      <c r="AU17" s="161"/>
      <c r="AV17" s="161"/>
      <c r="AW17" s="161"/>
      <c r="AX17" s="161"/>
      <c r="AY17" s="648"/>
      <c r="AZ17" s="648"/>
      <c r="BA17" s="405"/>
      <c r="BB17" s="405"/>
      <c r="BC17" s="405"/>
      <c r="BD17" s="405"/>
      <c r="BE17" s="405"/>
      <c r="BF17" s="405"/>
      <c r="BG17" s="405"/>
      <c r="BH17" s="405"/>
      <c r="BI17" s="405"/>
      <c r="BJ17" s="405"/>
      <c r="BK17" s="405"/>
      <c r="BL17" s="405"/>
      <c r="BM17" s="405"/>
      <c r="BN17" s="405"/>
      <c r="BO17" s="405"/>
      <c r="BP17" s="405"/>
      <c r="BQ17" s="405"/>
      <c r="BR17" s="405"/>
      <c r="BS17" s="405"/>
      <c r="BT17" s="405"/>
      <c r="BU17" s="405"/>
      <c r="BV17" s="405"/>
    </row>
    <row r="18" spans="1:74" x14ac:dyDescent="0.2">
      <c r="A18" s="639"/>
      <c r="B18" s="155" t="s">
        <v>1204</v>
      </c>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648"/>
      <c r="AZ18" s="648"/>
      <c r="BA18" s="405"/>
      <c r="BB18" s="405"/>
      <c r="BC18" s="405"/>
      <c r="BD18" s="405"/>
      <c r="BE18" s="405"/>
      <c r="BF18" s="405"/>
      <c r="BG18" s="405"/>
      <c r="BH18" s="405"/>
      <c r="BI18" s="405"/>
      <c r="BJ18" s="405"/>
      <c r="BK18" s="405"/>
      <c r="BL18" s="405"/>
      <c r="BM18" s="405"/>
      <c r="BN18" s="405"/>
      <c r="BO18" s="405"/>
      <c r="BP18" s="405"/>
      <c r="BQ18" s="405"/>
      <c r="BR18" s="405"/>
      <c r="BS18" s="405"/>
      <c r="BT18" s="405"/>
      <c r="BU18" s="405"/>
      <c r="BV18" s="405"/>
    </row>
    <row r="19" spans="1:74" x14ac:dyDescent="0.2">
      <c r="A19" s="640" t="s">
        <v>1205</v>
      </c>
      <c r="B19" s="641" t="s">
        <v>1206</v>
      </c>
      <c r="C19" s="214">
        <v>3.5399999999999999E-4</v>
      </c>
      <c r="D19" s="214">
        <v>2.8499999999999999E-4</v>
      </c>
      <c r="E19" s="214">
        <v>3.5399999999999999E-4</v>
      </c>
      <c r="F19" s="214">
        <v>2.9999999999999997E-4</v>
      </c>
      <c r="G19" s="214">
        <v>3.8699999999999997E-4</v>
      </c>
      <c r="H19" s="214">
        <v>2.6600000000000001E-4</v>
      </c>
      <c r="I19" s="214">
        <v>3.8699999999999997E-4</v>
      </c>
      <c r="J19" s="214">
        <v>3.8699999999999997E-4</v>
      </c>
      <c r="K19" s="214">
        <v>2.9999999999999997E-4</v>
      </c>
      <c r="L19" s="214">
        <v>3.5399999999999999E-4</v>
      </c>
      <c r="M19" s="214">
        <v>3.6600000000000001E-4</v>
      </c>
      <c r="N19" s="214">
        <v>2.9E-4</v>
      </c>
      <c r="O19" s="214">
        <v>-1.4031999999999999E-2</v>
      </c>
      <c r="P19" s="214">
        <v>-2.3713999999999999E-2</v>
      </c>
      <c r="Q19" s="214">
        <v>-2.0645E-2</v>
      </c>
      <c r="R19" s="214">
        <v>-1.6466999999999999E-2</v>
      </c>
      <c r="S19" s="214">
        <v>-2.8289999999999999E-2</v>
      </c>
      <c r="T19" s="214">
        <v>-2.3800000000000002E-2</v>
      </c>
      <c r="U19" s="214">
        <v>-3.8646E-2</v>
      </c>
      <c r="V19" s="214">
        <v>-5.6418999999999997E-2</v>
      </c>
      <c r="W19" s="214">
        <v>-4.5267000000000002E-2</v>
      </c>
      <c r="X19" s="214">
        <v>-6.2516000000000002E-2</v>
      </c>
      <c r="Y19" s="214">
        <v>-4.8432999999999997E-2</v>
      </c>
      <c r="Z19" s="214">
        <v>-7.0031999999999997E-2</v>
      </c>
      <c r="AA19" s="214">
        <v>-6.6968E-2</v>
      </c>
      <c r="AB19" s="214">
        <v>-7.0749999999999993E-2</v>
      </c>
      <c r="AC19" s="214">
        <v>-5.5E-2</v>
      </c>
      <c r="AD19" s="214">
        <v>-6.2167E-2</v>
      </c>
      <c r="AE19" s="214">
        <v>-7.7482999999999996E-2</v>
      </c>
      <c r="AF19" s="214">
        <v>-7.0000000000000007E-2</v>
      </c>
      <c r="AG19" s="214">
        <v>-6.5290000000000001E-2</v>
      </c>
      <c r="AH19" s="214">
        <v>-0.06</v>
      </c>
      <c r="AI19" s="214">
        <v>-5.1067000000000001E-2</v>
      </c>
      <c r="AJ19" s="214">
        <v>-6.8160999999999999E-2</v>
      </c>
      <c r="AK19" s="214">
        <v>-6.5866999999999995E-2</v>
      </c>
      <c r="AL19" s="214">
        <v>-6.3450999999999994E-2</v>
      </c>
      <c r="AM19" s="214">
        <v>-8.2807000000000006E-2</v>
      </c>
      <c r="AN19" s="214">
        <v>-7.5759000000000007E-2</v>
      </c>
      <c r="AO19" s="214">
        <v>-8.4554000000000004E-2</v>
      </c>
      <c r="AP19" s="214">
        <v>-8.6230000000000001E-2</v>
      </c>
      <c r="AQ19" s="214">
        <v>-9.4298000000000007E-2</v>
      </c>
      <c r="AR19" s="214">
        <v>-8.0451999999999996E-2</v>
      </c>
      <c r="AS19" s="214">
        <v>-9.0400999999999995E-2</v>
      </c>
      <c r="AT19" s="214">
        <v>-0.105042</v>
      </c>
      <c r="AU19" s="214">
        <v>-0.11554399999999999</v>
      </c>
      <c r="AV19" s="214">
        <v>-9.0636999999999995E-2</v>
      </c>
      <c r="AW19" s="214">
        <v>-9.1245000000000007E-2</v>
      </c>
      <c r="AX19" s="214">
        <v>-0.13794699999999999</v>
      </c>
      <c r="AY19" s="214">
        <v>-0.146287</v>
      </c>
      <c r="AZ19" s="214">
        <v>-0.1956657</v>
      </c>
      <c r="BA19" s="355">
        <v>-0.206677</v>
      </c>
      <c r="BB19" s="355">
        <v>-0.2113883</v>
      </c>
      <c r="BC19" s="355">
        <v>-0.24635029999999999</v>
      </c>
      <c r="BD19" s="355">
        <v>-0.25377620000000001</v>
      </c>
      <c r="BE19" s="355">
        <v>-0.25128420000000001</v>
      </c>
      <c r="BF19" s="355">
        <v>-0.25339349999999999</v>
      </c>
      <c r="BG19" s="355">
        <v>-0.27347640000000001</v>
      </c>
      <c r="BH19" s="355">
        <v>-0.27460000000000001</v>
      </c>
      <c r="BI19" s="355">
        <v>-0.2775957</v>
      </c>
      <c r="BJ19" s="355">
        <v>-0.29781049999999998</v>
      </c>
      <c r="BK19" s="355">
        <v>-0.2966551</v>
      </c>
      <c r="BL19" s="355">
        <v>-0.29456510000000002</v>
      </c>
      <c r="BM19" s="355">
        <v>-0.30126910000000001</v>
      </c>
      <c r="BN19" s="355">
        <v>-0.2951879</v>
      </c>
      <c r="BO19" s="355">
        <v>-0.3041546</v>
      </c>
      <c r="BP19" s="355">
        <v>-0.29778929999999998</v>
      </c>
      <c r="BQ19" s="355">
        <v>-0.29711579999999999</v>
      </c>
      <c r="BR19" s="355">
        <v>-0.30572860000000002</v>
      </c>
      <c r="BS19" s="355">
        <v>-0.3090098</v>
      </c>
      <c r="BT19" s="355">
        <v>-0.3158012</v>
      </c>
      <c r="BU19" s="355">
        <v>-0.31922529999999999</v>
      </c>
      <c r="BV19" s="355">
        <v>-0.3463311</v>
      </c>
    </row>
    <row r="20" spans="1:74" x14ac:dyDescent="0.2">
      <c r="A20" s="640" t="s">
        <v>1207</v>
      </c>
      <c r="B20" s="641" t="s">
        <v>1217</v>
      </c>
      <c r="C20" s="214">
        <v>2.1198000000000002E-2</v>
      </c>
      <c r="D20" s="214">
        <v>-2.2957999999999999E-2</v>
      </c>
      <c r="E20" s="214">
        <v>-0.14372199999999999</v>
      </c>
      <c r="F20" s="214">
        <v>-0.172014</v>
      </c>
      <c r="G20" s="214">
        <v>-0.22742299999999999</v>
      </c>
      <c r="H20" s="214">
        <v>-0.15632399999999999</v>
      </c>
      <c r="I20" s="214">
        <v>-0.187166</v>
      </c>
      <c r="J20" s="214">
        <v>-0.209954</v>
      </c>
      <c r="K20" s="214">
        <v>-0.24640999999999999</v>
      </c>
      <c r="L20" s="214">
        <v>-0.249893</v>
      </c>
      <c r="M20" s="214">
        <v>-0.24096100000000001</v>
      </c>
      <c r="N20" s="214">
        <v>-0.25353300000000001</v>
      </c>
      <c r="O20" s="214">
        <v>-0.168263</v>
      </c>
      <c r="P20" s="214">
        <v>-0.120921</v>
      </c>
      <c r="Q20" s="214">
        <v>-0.208513</v>
      </c>
      <c r="R20" s="214">
        <v>-0.32799400000000001</v>
      </c>
      <c r="S20" s="214">
        <v>-0.38427800000000001</v>
      </c>
      <c r="T20" s="214">
        <v>-0.29239500000000002</v>
      </c>
      <c r="U20" s="214">
        <v>-0.371724</v>
      </c>
      <c r="V20" s="214">
        <v>-0.327511</v>
      </c>
      <c r="W20" s="214">
        <v>-0.38677800000000001</v>
      </c>
      <c r="X20" s="214">
        <v>-0.44963900000000001</v>
      </c>
      <c r="Y20" s="214">
        <v>-0.33450400000000002</v>
      </c>
      <c r="Z20" s="214">
        <v>-0.39369999999999999</v>
      </c>
      <c r="AA20" s="214">
        <v>-0.35463099999999997</v>
      </c>
      <c r="AB20" s="214">
        <v>-0.49879499999999999</v>
      </c>
      <c r="AC20" s="214">
        <v>-0.32284600000000002</v>
      </c>
      <c r="AD20" s="214">
        <v>-0.50121800000000005</v>
      </c>
      <c r="AE20" s="214">
        <v>-0.491483</v>
      </c>
      <c r="AF20" s="214">
        <v>-0.44181100000000001</v>
      </c>
      <c r="AG20" s="214">
        <v>-0.499282</v>
      </c>
      <c r="AH20" s="214">
        <v>-0.48520099999999999</v>
      </c>
      <c r="AI20" s="214">
        <v>-0.64720299999999997</v>
      </c>
      <c r="AJ20" s="214">
        <v>-0.48512899999999998</v>
      </c>
      <c r="AK20" s="214">
        <v>-0.56873099999999999</v>
      </c>
      <c r="AL20" s="214">
        <v>-0.60533800000000004</v>
      </c>
      <c r="AM20" s="214">
        <v>-0.718916</v>
      </c>
      <c r="AN20" s="214">
        <v>-0.69403599999999999</v>
      </c>
      <c r="AO20" s="214">
        <v>-0.55061800000000005</v>
      </c>
      <c r="AP20" s="214">
        <v>-0.59719900000000004</v>
      </c>
      <c r="AQ20" s="214">
        <v>-0.79309499999999999</v>
      </c>
      <c r="AR20" s="214">
        <v>-0.64655899999999999</v>
      </c>
      <c r="AS20" s="214">
        <v>-0.65090499999999996</v>
      </c>
      <c r="AT20" s="214">
        <v>-0.55849899999999997</v>
      </c>
      <c r="AU20" s="214">
        <v>-0.47464600000000001</v>
      </c>
      <c r="AV20" s="214">
        <v>-0.72539600000000004</v>
      </c>
      <c r="AW20" s="214">
        <v>-0.68871300000000002</v>
      </c>
      <c r="AX20" s="214">
        <v>-0.88126499999999997</v>
      </c>
      <c r="AY20" s="214">
        <v>-0.91961290323</v>
      </c>
      <c r="AZ20" s="214">
        <v>-0.81435698213999996</v>
      </c>
      <c r="BA20" s="355">
        <v>-0.61894680000000002</v>
      </c>
      <c r="BB20" s="355">
        <v>-0.67670739999999996</v>
      </c>
      <c r="BC20" s="355">
        <v>-0.66796160000000004</v>
      </c>
      <c r="BD20" s="355">
        <v>-0.56872959999999995</v>
      </c>
      <c r="BE20" s="355">
        <v>-0.60410989999999998</v>
      </c>
      <c r="BF20" s="355">
        <v>-0.61815229999999999</v>
      </c>
      <c r="BG20" s="355">
        <v>-0.62195800000000001</v>
      </c>
      <c r="BH20" s="355">
        <v>-0.68460030000000005</v>
      </c>
      <c r="BI20" s="355">
        <v>-0.67880110000000005</v>
      </c>
      <c r="BJ20" s="355">
        <v>-0.77213120000000002</v>
      </c>
      <c r="BK20" s="355">
        <v>-0.74639319999999998</v>
      </c>
      <c r="BL20" s="355">
        <v>-0.71862119999999996</v>
      </c>
      <c r="BM20" s="355">
        <v>-0.62081529999999996</v>
      </c>
      <c r="BN20" s="355">
        <v>-0.66245679999999996</v>
      </c>
      <c r="BO20" s="355">
        <v>-0.74484499999999998</v>
      </c>
      <c r="BP20" s="355">
        <v>-0.65744800000000003</v>
      </c>
      <c r="BQ20" s="355">
        <v>-0.66452230000000001</v>
      </c>
      <c r="BR20" s="355">
        <v>-0.67592960000000002</v>
      </c>
      <c r="BS20" s="355">
        <v>-0.73010589999999997</v>
      </c>
      <c r="BT20" s="355">
        <v>-0.78380700000000003</v>
      </c>
      <c r="BU20" s="355">
        <v>-0.81491919999999995</v>
      </c>
      <c r="BV20" s="355">
        <v>-0.88393409999999994</v>
      </c>
    </row>
    <row r="21" spans="1:74" x14ac:dyDescent="0.2">
      <c r="A21" s="640" t="s">
        <v>1208</v>
      </c>
      <c r="B21" s="641" t="s">
        <v>1209</v>
      </c>
      <c r="C21" s="214">
        <v>1.1839999999999999E-3</v>
      </c>
      <c r="D21" s="214">
        <v>-7.8079999999999998E-3</v>
      </c>
      <c r="E21" s="214">
        <v>-9.1009999999999997E-3</v>
      </c>
      <c r="F21" s="214">
        <v>-8.3850000000000001E-3</v>
      </c>
      <c r="G21" s="214">
        <v>-1.2833000000000001E-2</v>
      </c>
      <c r="H21" s="214">
        <v>-1.1531E-2</v>
      </c>
      <c r="I21" s="214">
        <v>-2.7352999999999999E-2</v>
      </c>
      <c r="J21" s="214">
        <v>-1.9314999999999999E-2</v>
      </c>
      <c r="K21" s="214">
        <v>-8.685E-3</v>
      </c>
      <c r="L21" s="214">
        <v>3.7590000000000002E-3</v>
      </c>
      <c r="M21" s="214">
        <v>3.3430000000000001E-3</v>
      </c>
      <c r="N21" s="214">
        <v>-9.7610000000000006E-3</v>
      </c>
      <c r="O21" s="214">
        <v>-5.0366000000000001E-2</v>
      </c>
      <c r="P21" s="214">
        <v>-8.7829999999999991E-3</v>
      </c>
      <c r="Q21" s="214">
        <v>-6.547E-2</v>
      </c>
      <c r="R21" s="214">
        <v>-4.7218999999999997E-2</v>
      </c>
      <c r="S21" s="214">
        <v>-6.5555000000000002E-2</v>
      </c>
      <c r="T21" s="214">
        <v>-5.4845999999999999E-2</v>
      </c>
      <c r="U21" s="214">
        <v>-8.4752999999999995E-2</v>
      </c>
      <c r="V21" s="214">
        <v>-9.5329999999999998E-2</v>
      </c>
      <c r="W21" s="214">
        <v>-9.2828999999999995E-2</v>
      </c>
      <c r="X21" s="214">
        <v>-4.5268999999999997E-2</v>
      </c>
      <c r="Y21" s="214">
        <v>-2.8816999999999999E-2</v>
      </c>
      <c r="Z21" s="214">
        <v>-2.9146999999999999E-2</v>
      </c>
      <c r="AA21" s="214">
        <v>-2.2613999999999999E-2</v>
      </c>
      <c r="AB21" s="214">
        <v>-4.6317999999999998E-2</v>
      </c>
      <c r="AC21" s="214">
        <v>-7.7116000000000004E-2</v>
      </c>
      <c r="AD21" s="214">
        <v>-6.3682000000000002E-2</v>
      </c>
      <c r="AE21" s="214">
        <v>-9.6129999999999993E-2</v>
      </c>
      <c r="AF21" s="214">
        <v>-0.12427199999999999</v>
      </c>
      <c r="AG21" s="214">
        <v>-0.10988199999999999</v>
      </c>
      <c r="AH21" s="214">
        <v>-0.118114</v>
      </c>
      <c r="AI21" s="214">
        <v>-9.0189000000000005E-2</v>
      </c>
      <c r="AJ21" s="214">
        <v>-9.7112000000000004E-2</v>
      </c>
      <c r="AK21" s="214">
        <v>-9.1506000000000004E-2</v>
      </c>
      <c r="AL21" s="214">
        <v>-5.7280999999999999E-2</v>
      </c>
      <c r="AM21" s="214">
        <v>-5.6177999999999999E-2</v>
      </c>
      <c r="AN21" s="214">
        <v>-4.2817000000000001E-2</v>
      </c>
      <c r="AO21" s="214">
        <v>-0.100229</v>
      </c>
      <c r="AP21" s="214">
        <v>-0.12717100000000001</v>
      </c>
      <c r="AQ21" s="214">
        <v>-0.13548299999999999</v>
      </c>
      <c r="AR21" s="214">
        <v>-9.3460000000000001E-2</v>
      </c>
      <c r="AS21" s="214">
        <v>-8.8403999999999996E-2</v>
      </c>
      <c r="AT21" s="214">
        <v>-4.5562999999999999E-2</v>
      </c>
      <c r="AU21" s="214">
        <v>-9.6383999999999997E-2</v>
      </c>
      <c r="AV21" s="214">
        <v>-9.3618999999999994E-2</v>
      </c>
      <c r="AW21" s="214">
        <v>-0.12560099999999999</v>
      </c>
      <c r="AX21" s="214">
        <v>-7.1478E-2</v>
      </c>
      <c r="AY21" s="214">
        <v>-7.2400229999999996E-2</v>
      </c>
      <c r="AZ21" s="214">
        <v>-6.4247600000000002E-2</v>
      </c>
      <c r="BA21" s="355">
        <v>-8.5212800000000005E-2</v>
      </c>
      <c r="BB21" s="355">
        <v>-7.8537300000000004E-2</v>
      </c>
      <c r="BC21" s="355">
        <v>-0.10928590000000001</v>
      </c>
      <c r="BD21" s="355">
        <v>-0.11366709999999999</v>
      </c>
      <c r="BE21" s="355">
        <v>-0.1245256</v>
      </c>
      <c r="BF21" s="355">
        <v>-0.1260522</v>
      </c>
      <c r="BG21" s="355">
        <v>-0.1109338</v>
      </c>
      <c r="BH21" s="355">
        <v>-9.9959999999999993E-2</v>
      </c>
      <c r="BI21" s="355">
        <v>-0.11423560000000001</v>
      </c>
      <c r="BJ21" s="355">
        <v>-8.8959300000000005E-2</v>
      </c>
      <c r="BK21" s="355">
        <v>-0.1079401</v>
      </c>
      <c r="BL21" s="355">
        <v>-0.107377</v>
      </c>
      <c r="BM21" s="355">
        <v>-0.1217951</v>
      </c>
      <c r="BN21" s="355">
        <v>-0.1199712</v>
      </c>
      <c r="BO21" s="355">
        <v>-0.15079380000000001</v>
      </c>
      <c r="BP21" s="355">
        <v>-0.1559507</v>
      </c>
      <c r="BQ21" s="355">
        <v>-0.1681281</v>
      </c>
      <c r="BR21" s="355">
        <v>-0.15675410000000001</v>
      </c>
      <c r="BS21" s="355">
        <v>-0.1526342</v>
      </c>
      <c r="BT21" s="355">
        <v>-0.15105060000000001</v>
      </c>
      <c r="BU21" s="355">
        <v>-0.16579849999999999</v>
      </c>
      <c r="BV21" s="355">
        <v>-0.15069969999999999</v>
      </c>
    </row>
    <row r="22" spans="1:74" x14ac:dyDescent="0.2">
      <c r="A22" s="640" t="s">
        <v>192</v>
      </c>
      <c r="B22" s="641" t="s">
        <v>1210</v>
      </c>
      <c r="C22" s="214">
        <v>-5.5212999999999998E-2</v>
      </c>
      <c r="D22" s="214">
        <v>-0.13725000000000001</v>
      </c>
      <c r="E22" s="214">
        <v>-7.5923000000000004E-2</v>
      </c>
      <c r="F22" s="214">
        <v>-5.9131999999999997E-2</v>
      </c>
      <c r="G22" s="214">
        <v>-6.1331999999999998E-2</v>
      </c>
      <c r="H22" s="214">
        <v>-2.6047000000000001E-2</v>
      </c>
      <c r="I22" s="214">
        <v>-0.181835</v>
      </c>
      <c r="J22" s="214">
        <v>-0.15587300000000001</v>
      </c>
      <c r="K22" s="214">
        <v>-3.7537000000000001E-2</v>
      </c>
      <c r="L22" s="214">
        <v>-0.20626700000000001</v>
      </c>
      <c r="M22" s="214">
        <v>-4.7704000000000003E-2</v>
      </c>
      <c r="N22" s="214">
        <v>-0.18892999999999999</v>
      </c>
      <c r="O22" s="214">
        <v>-0.147455</v>
      </c>
      <c r="P22" s="214">
        <v>-0.11847000000000001</v>
      </c>
      <c r="Q22" s="214">
        <v>-0.12967500000000001</v>
      </c>
      <c r="R22" s="214">
        <v>-0.13894200000000001</v>
      </c>
      <c r="S22" s="214">
        <v>-0.14385899999999999</v>
      </c>
      <c r="T22" s="214">
        <v>-0.18390699999999999</v>
      </c>
      <c r="U22" s="214">
        <v>-0.18493799999999999</v>
      </c>
      <c r="V22" s="214">
        <v>-0.17299</v>
      </c>
      <c r="W22" s="214">
        <v>-0.135162</v>
      </c>
      <c r="X22" s="214">
        <v>-0.130798</v>
      </c>
      <c r="Y22" s="214">
        <v>-0.16863300000000001</v>
      </c>
      <c r="Z22" s="214">
        <v>-0.162221</v>
      </c>
      <c r="AA22" s="214">
        <v>-0.168048</v>
      </c>
      <c r="AB22" s="214">
        <v>-0.208067</v>
      </c>
      <c r="AC22" s="214">
        <v>-0.128862</v>
      </c>
      <c r="AD22" s="214">
        <v>-0.12581300000000001</v>
      </c>
      <c r="AE22" s="214">
        <v>-0.165635</v>
      </c>
      <c r="AF22" s="214">
        <v>-0.16383800000000001</v>
      </c>
      <c r="AG22" s="214">
        <v>-0.19986400000000001</v>
      </c>
      <c r="AH22" s="214">
        <v>-0.18726100000000001</v>
      </c>
      <c r="AI22" s="214">
        <v>-0.233041</v>
      </c>
      <c r="AJ22" s="214">
        <v>-0.143904</v>
      </c>
      <c r="AK22" s="214">
        <v>-0.17910100000000001</v>
      </c>
      <c r="AL22" s="214">
        <v>-0.159466</v>
      </c>
      <c r="AM22" s="214">
        <v>-0.188057</v>
      </c>
      <c r="AN22" s="214">
        <v>-0.212917</v>
      </c>
      <c r="AO22" s="214">
        <v>-0.199683</v>
      </c>
      <c r="AP22" s="214">
        <v>-0.219859</v>
      </c>
      <c r="AQ22" s="214">
        <v>-0.20847399999999999</v>
      </c>
      <c r="AR22" s="214">
        <v>-0.207402</v>
      </c>
      <c r="AS22" s="214">
        <v>-0.18487400000000001</v>
      </c>
      <c r="AT22" s="214">
        <v>-0.18122099999999999</v>
      </c>
      <c r="AU22" s="214">
        <v>-0.189301</v>
      </c>
      <c r="AV22" s="214">
        <v>-0.14554</v>
      </c>
      <c r="AW22" s="214">
        <v>-0.16509299999999999</v>
      </c>
      <c r="AX22" s="214">
        <v>-0.15305299999999999</v>
      </c>
      <c r="AY22" s="214">
        <v>-0.1959485</v>
      </c>
      <c r="AZ22" s="214">
        <v>-0.23443059999999999</v>
      </c>
      <c r="BA22" s="355">
        <v>-0.21512870000000001</v>
      </c>
      <c r="BB22" s="355">
        <v>-0.2178263</v>
      </c>
      <c r="BC22" s="355">
        <v>-0.20193459999999999</v>
      </c>
      <c r="BD22" s="355">
        <v>-0.20775160000000001</v>
      </c>
      <c r="BE22" s="355">
        <v>-0.2451091</v>
      </c>
      <c r="BF22" s="355">
        <v>-0.21960940000000001</v>
      </c>
      <c r="BG22" s="355">
        <v>-0.2454479</v>
      </c>
      <c r="BH22" s="355">
        <v>-0.2390931</v>
      </c>
      <c r="BI22" s="355">
        <v>-0.2108215</v>
      </c>
      <c r="BJ22" s="355">
        <v>-0.21047840000000001</v>
      </c>
      <c r="BK22" s="355">
        <v>-0.2365777</v>
      </c>
      <c r="BL22" s="355">
        <v>-0.23643400000000001</v>
      </c>
      <c r="BM22" s="355">
        <v>-0.20478560000000001</v>
      </c>
      <c r="BN22" s="355">
        <v>-0.2229748</v>
      </c>
      <c r="BO22" s="355">
        <v>-0.2163747</v>
      </c>
      <c r="BP22" s="355">
        <v>-0.21791089999999999</v>
      </c>
      <c r="BQ22" s="355">
        <v>-0.25142520000000002</v>
      </c>
      <c r="BR22" s="355">
        <v>-0.23146800000000001</v>
      </c>
      <c r="BS22" s="355">
        <v>-0.26259870000000002</v>
      </c>
      <c r="BT22" s="355">
        <v>-0.25365969999999999</v>
      </c>
      <c r="BU22" s="355">
        <v>-0.25644230000000001</v>
      </c>
      <c r="BV22" s="355">
        <v>-0.2525908</v>
      </c>
    </row>
    <row r="23" spans="1:74" x14ac:dyDescent="0.2">
      <c r="A23" s="640"/>
      <c r="B23" s="641"/>
      <c r="C23" s="161"/>
      <c r="D23" s="161"/>
      <c r="E23" s="161"/>
      <c r="F23" s="161"/>
      <c r="G23" s="161"/>
      <c r="H23" s="161"/>
      <c r="I23" s="161"/>
      <c r="J23" s="161"/>
      <c r="K23" s="161"/>
      <c r="L23" s="161"/>
      <c r="M23" s="161"/>
      <c r="N23" s="161"/>
      <c r="O23" s="161"/>
      <c r="P23" s="161"/>
      <c r="Q23" s="161"/>
      <c r="R23" s="161"/>
      <c r="S23" s="161"/>
      <c r="T23" s="161"/>
      <c r="U23" s="161"/>
      <c r="V23" s="161"/>
      <c r="W23" s="161"/>
      <c r="X23" s="161"/>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61"/>
      <c r="AU23" s="161"/>
      <c r="AV23" s="161"/>
      <c r="AW23" s="161"/>
      <c r="AX23" s="161"/>
      <c r="AY23" s="648"/>
      <c r="AZ23" s="648"/>
      <c r="BA23" s="405"/>
      <c r="BB23" s="405"/>
      <c r="BC23" s="405"/>
      <c r="BD23" s="405"/>
      <c r="BE23" s="405"/>
      <c r="BF23" s="405"/>
      <c r="BG23" s="405"/>
      <c r="BH23" s="405"/>
      <c r="BI23" s="405"/>
      <c r="BJ23" s="405"/>
      <c r="BK23" s="405"/>
      <c r="BL23" s="405"/>
      <c r="BM23" s="405"/>
      <c r="BN23" s="405"/>
      <c r="BO23" s="405"/>
      <c r="BP23" s="405"/>
      <c r="BQ23" s="405"/>
      <c r="BR23" s="405"/>
      <c r="BS23" s="405"/>
      <c r="BT23" s="405"/>
      <c r="BU23" s="405"/>
      <c r="BV23" s="405"/>
    </row>
    <row r="24" spans="1:74" x14ac:dyDescent="0.2">
      <c r="A24" s="639"/>
      <c r="B24" s="155" t="s">
        <v>1211</v>
      </c>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648"/>
      <c r="AZ24" s="648"/>
      <c r="BA24" s="405"/>
      <c r="BB24" s="405"/>
      <c r="BC24" s="405"/>
      <c r="BD24" s="405"/>
      <c r="BE24" s="405"/>
      <c r="BF24" s="405"/>
      <c r="BG24" s="405"/>
      <c r="BH24" s="405"/>
      <c r="BI24" s="405"/>
      <c r="BJ24" s="405"/>
      <c r="BK24" s="405"/>
      <c r="BL24" s="405"/>
      <c r="BM24" s="405"/>
      <c r="BN24" s="405"/>
      <c r="BO24" s="405"/>
      <c r="BP24" s="405"/>
      <c r="BQ24" s="405"/>
      <c r="BR24" s="405"/>
      <c r="BS24" s="405"/>
      <c r="BT24" s="405"/>
      <c r="BU24" s="405"/>
      <c r="BV24" s="405"/>
    </row>
    <row r="25" spans="1:74" x14ac:dyDescent="0.2">
      <c r="A25" s="640" t="s">
        <v>1212</v>
      </c>
      <c r="B25" s="641" t="s">
        <v>1209</v>
      </c>
      <c r="C25" s="214">
        <v>0.37274099999999999</v>
      </c>
      <c r="D25" s="214">
        <v>0.326071</v>
      </c>
      <c r="E25" s="214">
        <v>0.30693500000000001</v>
      </c>
      <c r="F25" s="214">
        <v>0.26416600000000001</v>
      </c>
      <c r="G25" s="214">
        <v>0.239451</v>
      </c>
      <c r="H25" s="214">
        <v>0.26729999999999998</v>
      </c>
      <c r="I25" s="214">
        <v>0.27396700000000002</v>
      </c>
      <c r="J25" s="214">
        <v>0.27190300000000001</v>
      </c>
      <c r="K25" s="214">
        <v>0.37090000000000001</v>
      </c>
      <c r="L25" s="214">
        <v>0.40064499999999997</v>
      </c>
      <c r="M25" s="214">
        <v>0.43509999999999999</v>
      </c>
      <c r="N25" s="214">
        <v>0.43964500000000001</v>
      </c>
      <c r="O25" s="214">
        <v>0.39203199999999999</v>
      </c>
      <c r="P25" s="214">
        <v>0.38603500000000002</v>
      </c>
      <c r="Q25" s="214">
        <v>0.34057999999999999</v>
      </c>
      <c r="R25" s="214">
        <v>0.28249999999999997</v>
      </c>
      <c r="S25" s="214">
        <v>0.27128999999999998</v>
      </c>
      <c r="T25" s="214">
        <v>0.27426600000000001</v>
      </c>
      <c r="U25" s="214">
        <v>0.26551599999999997</v>
      </c>
      <c r="V25" s="214">
        <v>0.28000000000000003</v>
      </c>
      <c r="W25" s="214">
        <v>0.36913299999999999</v>
      </c>
      <c r="X25" s="214">
        <v>0.41822500000000001</v>
      </c>
      <c r="Y25" s="214">
        <v>0.503166</v>
      </c>
      <c r="Z25" s="214">
        <v>0.51245099999999999</v>
      </c>
      <c r="AA25" s="214">
        <v>0.45787099999999997</v>
      </c>
      <c r="AB25" s="214">
        <v>0.40550000000000003</v>
      </c>
      <c r="AC25" s="214">
        <v>0.32470900000000003</v>
      </c>
      <c r="AD25" s="214">
        <v>0.27053300000000002</v>
      </c>
      <c r="AE25" s="214">
        <v>0.254774</v>
      </c>
      <c r="AF25" s="214">
        <v>0.27873300000000001</v>
      </c>
      <c r="AG25" s="214">
        <v>0.27954800000000002</v>
      </c>
      <c r="AH25" s="214">
        <v>0.29383900000000002</v>
      </c>
      <c r="AI25" s="214">
        <v>0.38556699999999999</v>
      </c>
      <c r="AJ25" s="214">
        <v>0.44400000000000001</v>
      </c>
      <c r="AK25" s="214">
        <v>0.53756599999999999</v>
      </c>
      <c r="AL25" s="214">
        <v>0.51532299999999998</v>
      </c>
      <c r="AM25" s="214">
        <v>0.51093599999999995</v>
      </c>
      <c r="AN25" s="214">
        <v>0.430759</v>
      </c>
      <c r="AO25" s="214">
        <v>0.346968</v>
      </c>
      <c r="AP25" s="214">
        <v>0.30919999999999997</v>
      </c>
      <c r="AQ25" s="214">
        <v>0.26571</v>
      </c>
      <c r="AR25" s="214">
        <v>0.27539999999999998</v>
      </c>
      <c r="AS25" s="214">
        <v>0.27977400000000002</v>
      </c>
      <c r="AT25" s="214">
        <v>0.28299999999999997</v>
      </c>
      <c r="AU25" s="214">
        <v>0.39276699999999998</v>
      </c>
      <c r="AV25" s="214">
        <v>0.48390300000000003</v>
      </c>
      <c r="AW25" s="214">
        <v>0.55059999999999998</v>
      </c>
      <c r="AX25" s="214">
        <v>0.53048399999999996</v>
      </c>
      <c r="AY25" s="214">
        <v>0.46805649999999999</v>
      </c>
      <c r="AZ25" s="214">
        <v>0.41066970000000003</v>
      </c>
      <c r="BA25" s="355">
        <v>0.33517970000000002</v>
      </c>
      <c r="BB25" s="355">
        <v>0.30762489999999998</v>
      </c>
      <c r="BC25" s="355">
        <v>0.27015919999999999</v>
      </c>
      <c r="BD25" s="355">
        <v>0.28153149999999999</v>
      </c>
      <c r="BE25" s="355">
        <v>0.28325980000000001</v>
      </c>
      <c r="BF25" s="355">
        <v>0.29153319999999999</v>
      </c>
      <c r="BG25" s="355">
        <v>0.37184660000000003</v>
      </c>
      <c r="BH25" s="355">
        <v>0.43514770000000003</v>
      </c>
      <c r="BI25" s="355">
        <v>0.47657929999999998</v>
      </c>
      <c r="BJ25" s="355">
        <v>0.49571900000000002</v>
      </c>
      <c r="BK25" s="355">
        <v>0.46573199999999998</v>
      </c>
      <c r="BL25" s="355">
        <v>0.41485369999999999</v>
      </c>
      <c r="BM25" s="355">
        <v>0.33995579999999997</v>
      </c>
      <c r="BN25" s="355">
        <v>0.31027929999999998</v>
      </c>
      <c r="BO25" s="355">
        <v>0.27323910000000001</v>
      </c>
      <c r="BP25" s="355">
        <v>0.2855625</v>
      </c>
      <c r="BQ25" s="355">
        <v>0.28555140000000001</v>
      </c>
      <c r="BR25" s="355">
        <v>0.29536820000000003</v>
      </c>
      <c r="BS25" s="355">
        <v>0.37367929999999999</v>
      </c>
      <c r="BT25" s="355">
        <v>0.4496851</v>
      </c>
      <c r="BU25" s="355">
        <v>0.50791070000000005</v>
      </c>
      <c r="BV25" s="355">
        <v>0.50027219999999994</v>
      </c>
    </row>
    <row r="26" spans="1:74" x14ac:dyDescent="0.2">
      <c r="A26" s="640" t="s">
        <v>973</v>
      </c>
      <c r="B26" s="641" t="s">
        <v>1210</v>
      </c>
      <c r="C26" s="214">
        <v>0.17054800000000001</v>
      </c>
      <c r="D26" s="214">
        <v>0.18024999999999999</v>
      </c>
      <c r="E26" s="214">
        <v>0.18335399999999999</v>
      </c>
      <c r="F26" s="214">
        <v>0.16506599999999999</v>
      </c>
      <c r="G26" s="214">
        <v>0.14003199999999999</v>
      </c>
      <c r="H26" s="214">
        <v>0.15840000000000001</v>
      </c>
      <c r="I26" s="214">
        <v>0.15270900000000001</v>
      </c>
      <c r="J26" s="214">
        <v>0.17196700000000001</v>
      </c>
      <c r="K26" s="214">
        <v>0.18953300000000001</v>
      </c>
      <c r="L26" s="214">
        <v>0.16619300000000001</v>
      </c>
      <c r="M26" s="214">
        <v>0.160166</v>
      </c>
      <c r="N26" s="214">
        <v>0.14912900000000001</v>
      </c>
      <c r="O26" s="214">
        <v>0.131935</v>
      </c>
      <c r="P26" s="214">
        <v>0.14482100000000001</v>
      </c>
      <c r="Q26" s="214">
        <v>0.15432199999999999</v>
      </c>
      <c r="R26" s="214">
        <v>0.150066</v>
      </c>
      <c r="S26" s="214">
        <v>0.16083800000000001</v>
      </c>
      <c r="T26" s="214">
        <v>0.1565</v>
      </c>
      <c r="U26" s="214">
        <v>0.14816099999999999</v>
      </c>
      <c r="V26" s="214">
        <v>0.14438699999999999</v>
      </c>
      <c r="W26" s="214">
        <v>0.1741</v>
      </c>
      <c r="X26" s="214">
        <v>0.17535400000000001</v>
      </c>
      <c r="Y26" s="214">
        <v>0.15506600000000001</v>
      </c>
      <c r="Z26" s="214">
        <v>0.14661199999999999</v>
      </c>
      <c r="AA26" s="214">
        <v>0.13051599999999999</v>
      </c>
      <c r="AB26" s="214">
        <v>0.139214</v>
      </c>
      <c r="AC26" s="214">
        <v>0.168935</v>
      </c>
      <c r="AD26" s="214">
        <v>0.13589999999999999</v>
      </c>
      <c r="AE26" s="214">
        <v>0.13864499999999999</v>
      </c>
      <c r="AF26" s="214">
        <v>0.13966600000000001</v>
      </c>
      <c r="AG26" s="214">
        <v>0.152419</v>
      </c>
      <c r="AH26" s="214">
        <v>0.155032</v>
      </c>
      <c r="AI26" s="214">
        <v>0.160133</v>
      </c>
      <c r="AJ26" s="214">
        <v>0.15625800000000001</v>
      </c>
      <c r="AK26" s="214">
        <v>0.145867</v>
      </c>
      <c r="AL26" s="214">
        <v>0.13403200000000001</v>
      </c>
      <c r="AM26" s="214">
        <v>0.15735499999999999</v>
      </c>
      <c r="AN26" s="214">
        <v>0.136655</v>
      </c>
      <c r="AO26" s="214">
        <v>0.14016100000000001</v>
      </c>
      <c r="AP26" s="214">
        <v>0.140433</v>
      </c>
      <c r="AQ26" s="214">
        <v>0.159968</v>
      </c>
      <c r="AR26" s="214">
        <v>0.154333</v>
      </c>
      <c r="AS26" s="214">
        <v>0.14277400000000001</v>
      </c>
      <c r="AT26" s="214">
        <v>0.13980699999999999</v>
      </c>
      <c r="AU26" s="214">
        <v>0.15193300000000001</v>
      </c>
      <c r="AV26" s="214">
        <v>0.145903</v>
      </c>
      <c r="AW26" s="214">
        <v>0.144233</v>
      </c>
      <c r="AX26" s="214">
        <v>0.13861299999999999</v>
      </c>
      <c r="AY26" s="214">
        <v>0.1261111</v>
      </c>
      <c r="AZ26" s="214">
        <v>0.1453083</v>
      </c>
      <c r="BA26" s="355">
        <v>0.1498033</v>
      </c>
      <c r="BB26" s="355">
        <v>0.1487744</v>
      </c>
      <c r="BC26" s="355">
        <v>0.1570888</v>
      </c>
      <c r="BD26" s="355">
        <v>0.15390000000000001</v>
      </c>
      <c r="BE26" s="355">
        <v>0.15271609999999999</v>
      </c>
      <c r="BF26" s="355">
        <v>0.1522462</v>
      </c>
      <c r="BG26" s="355">
        <v>0.16657669999999999</v>
      </c>
      <c r="BH26" s="355">
        <v>0.1636338</v>
      </c>
      <c r="BI26" s="355">
        <v>0.15532570000000001</v>
      </c>
      <c r="BJ26" s="355">
        <v>0.1491874</v>
      </c>
      <c r="BK26" s="355">
        <v>0.13897129999999999</v>
      </c>
      <c r="BL26" s="355">
        <v>0.15434639999999999</v>
      </c>
      <c r="BM26" s="355">
        <v>0.15690299999999999</v>
      </c>
      <c r="BN26" s="355">
        <v>0.15330070000000001</v>
      </c>
      <c r="BO26" s="355">
        <v>0.16067480000000001</v>
      </c>
      <c r="BP26" s="355">
        <v>0.1566428</v>
      </c>
      <c r="BQ26" s="355">
        <v>0.15485860000000001</v>
      </c>
      <c r="BR26" s="355">
        <v>0.1544971</v>
      </c>
      <c r="BS26" s="355">
        <v>0.1681916</v>
      </c>
      <c r="BT26" s="355">
        <v>0.16536210000000001</v>
      </c>
      <c r="BU26" s="355">
        <v>0.156551</v>
      </c>
      <c r="BV26" s="355">
        <v>0.15076000000000001</v>
      </c>
    </row>
    <row r="27" spans="1:74" x14ac:dyDescent="0.2">
      <c r="A27" s="640"/>
      <c r="B27" s="641"/>
      <c r="C27" s="161"/>
      <c r="D27" s="161"/>
      <c r="E27" s="161"/>
      <c r="F27" s="161"/>
      <c r="G27" s="161"/>
      <c r="H27" s="161"/>
      <c r="I27" s="161"/>
      <c r="J27" s="161"/>
      <c r="K27" s="161"/>
      <c r="L27" s="161"/>
      <c r="M27" s="161"/>
      <c r="N27" s="161"/>
      <c r="O27" s="161"/>
      <c r="P27" s="161"/>
      <c r="Q27" s="161"/>
      <c r="R27" s="161"/>
      <c r="S27" s="161"/>
      <c r="T27" s="161"/>
      <c r="U27" s="161"/>
      <c r="V27" s="161"/>
      <c r="W27" s="161"/>
      <c r="X27" s="161"/>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161"/>
      <c r="AU27" s="161"/>
      <c r="AV27" s="161"/>
      <c r="AW27" s="161"/>
      <c r="AX27" s="161"/>
      <c r="AY27" s="648"/>
      <c r="AZ27" s="648"/>
      <c r="BA27" s="405"/>
      <c r="BB27" s="405"/>
      <c r="BC27" s="405"/>
      <c r="BD27" s="405"/>
      <c r="BE27" s="405"/>
      <c r="BF27" s="405"/>
      <c r="BG27" s="405"/>
      <c r="BH27" s="405"/>
      <c r="BI27" s="405"/>
      <c r="BJ27" s="405"/>
      <c r="BK27" s="405"/>
      <c r="BL27" s="405"/>
      <c r="BM27" s="405"/>
      <c r="BN27" s="405"/>
      <c r="BO27" s="405"/>
      <c r="BP27" s="405"/>
      <c r="BQ27" s="405"/>
      <c r="BR27" s="405"/>
      <c r="BS27" s="405"/>
      <c r="BT27" s="405"/>
      <c r="BU27" s="405"/>
      <c r="BV27" s="405"/>
    </row>
    <row r="28" spans="1:74" x14ac:dyDescent="0.2">
      <c r="A28" s="639"/>
      <c r="B28" s="155" t="s">
        <v>1213</v>
      </c>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648"/>
      <c r="AZ28" s="648"/>
      <c r="BA28" s="405"/>
      <c r="BB28" s="405"/>
      <c r="BC28" s="405"/>
      <c r="BD28" s="405"/>
      <c r="BE28" s="405"/>
      <c r="BF28" s="405"/>
      <c r="BG28" s="405"/>
      <c r="BH28" s="405"/>
      <c r="BI28" s="405"/>
      <c r="BJ28" s="405"/>
      <c r="BK28" s="405"/>
      <c r="BL28" s="405"/>
      <c r="BM28" s="405"/>
      <c r="BN28" s="405"/>
      <c r="BO28" s="405"/>
      <c r="BP28" s="405"/>
      <c r="BQ28" s="405"/>
      <c r="BR28" s="405"/>
      <c r="BS28" s="405"/>
      <c r="BT28" s="405"/>
      <c r="BU28" s="405"/>
      <c r="BV28" s="405"/>
    </row>
    <row r="29" spans="1:74" x14ac:dyDescent="0.2">
      <c r="A29" s="640" t="s">
        <v>1214</v>
      </c>
      <c r="B29" s="641" t="s">
        <v>1215</v>
      </c>
      <c r="C29" s="214">
        <v>0.95306400000000002</v>
      </c>
      <c r="D29" s="214">
        <v>0.98485699999999998</v>
      </c>
      <c r="E29" s="214">
        <v>0.93222499999999997</v>
      </c>
      <c r="F29" s="214">
        <v>0.92169999999999996</v>
      </c>
      <c r="G29" s="214">
        <v>0.93474100000000004</v>
      </c>
      <c r="H29" s="214">
        <v>0.90559999999999996</v>
      </c>
      <c r="I29" s="214">
        <v>0.98725799999999997</v>
      </c>
      <c r="J29" s="214">
        <v>0.95425800000000005</v>
      </c>
      <c r="K29" s="214">
        <v>1.050333</v>
      </c>
      <c r="L29" s="214">
        <v>1.063709</v>
      </c>
      <c r="M29" s="214">
        <v>1.088166</v>
      </c>
      <c r="N29" s="214">
        <v>1.1059030000000001</v>
      </c>
      <c r="O29" s="214">
        <v>1.0660000000000001</v>
      </c>
      <c r="P29" s="214">
        <v>1.0137849999999999</v>
      </c>
      <c r="Q29" s="214">
        <v>1.038419</v>
      </c>
      <c r="R29" s="214">
        <v>0.97046600000000005</v>
      </c>
      <c r="S29" s="214">
        <v>0.98609599999999997</v>
      </c>
      <c r="T29" s="214">
        <v>1.007466</v>
      </c>
      <c r="U29" s="214">
        <v>1.0508710000000001</v>
      </c>
      <c r="V29" s="214">
        <v>1.149451</v>
      </c>
      <c r="W29" s="214">
        <v>1.0971660000000001</v>
      </c>
      <c r="X29" s="214">
        <v>1.0400640000000001</v>
      </c>
      <c r="Y29" s="214">
        <v>1.096166</v>
      </c>
      <c r="Z29" s="214">
        <v>1.055677</v>
      </c>
      <c r="AA29" s="214">
        <v>1.0247740000000001</v>
      </c>
      <c r="AB29" s="214">
        <v>1.1113919999999999</v>
      </c>
      <c r="AC29" s="214">
        <v>1.0162899999999999</v>
      </c>
      <c r="AD29" s="214">
        <v>1.072233</v>
      </c>
      <c r="AE29" s="214">
        <v>1.059741</v>
      </c>
      <c r="AF29" s="214">
        <v>1.0304329999999999</v>
      </c>
      <c r="AG29" s="214">
        <v>1.0538380000000001</v>
      </c>
      <c r="AH29" s="214">
        <v>1.002032</v>
      </c>
      <c r="AI29" s="214">
        <v>1.0598000000000001</v>
      </c>
      <c r="AJ29" s="214">
        <v>1.095</v>
      </c>
      <c r="AK29" s="214">
        <v>1.1814</v>
      </c>
      <c r="AL29" s="214">
        <v>1.1670640000000001</v>
      </c>
      <c r="AM29" s="214">
        <v>1.103936</v>
      </c>
      <c r="AN29" s="214">
        <v>1.0941719999999999</v>
      </c>
      <c r="AO29" s="214">
        <v>1.1160589999999999</v>
      </c>
      <c r="AP29" s="214">
        <v>1.07517</v>
      </c>
      <c r="AQ29" s="214">
        <v>1.0837019999999999</v>
      </c>
      <c r="AR29" s="214">
        <v>1.0800479999999999</v>
      </c>
      <c r="AS29" s="214">
        <v>1.163824</v>
      </c>
      <c r="AT29" s="214">
        <v>1.113829</v>
      </c>
      <c r="AU29" s="214">
        <v>1.046756</v>
      </c>
      <c r="AV29" s="214">
        <v>1.137589</v>
      </c>
      <c r="AW29" s="214">
        <v>1.144355</v>
      </c>
      <c r="AX29" s="214">
        <v>1.12286</v>
      </c>
      <c r="AY29" s="214">
        <v>1.131467</v>
      </c>
      <c r="AZ29" s="214">
        <v>1.1513599999999999</v>
      </c>
      <c r="BA29" s="355">
        <v>1.1632089999999999</v>
      </c>
      <c r="BB29" s="355">
        <v>1.1676740000000001</v>
      </c>
      <c r="BC29" s="355">
        <v>1.1783129999999999</v>
      </c>
      <c r="BD29" s="355">
        <v>1.1910019999999999</v>
      </c>
      <c r="BE29" s="355">
        <v>1.261638</v>
      </c>
      <c r="BF29" s="355">
        <v>1.2927329999999999</v>
      </c>
      <c r="BG29" s="355">
        <v>1.266859</v>
      </c>
      <c r="BH29" s="355">
        <v>1.322697</v>
      </c>
      <c r="BI29" s="355">
        <v>1.3435060000000001</v>
      </c>
      <c r="BJ29" s="355">
        <v>1.402434</v>
      </c>
      <c r="BK29" s="355">
        <v>1.364276</v>
      </c>
      <c r="BL29" s="355">
        <v>1.3626780000000001</v>
      </c>
      <c r="BM29" s="355">
        <v>1.367343</v>
      </c>
      <c r="BN29" s="355">
        <v>1.3617680000000001</v>
      </c>
      <c r="BO29" s="355">
        <v>1.3918079999999999</v>
      </c>
      <c r="BP29" s="355">
        <v>1.418417</v>
      </c>
      <c r="BQ29" s="355">
        <v>1.452536</v>
      </c>
      <c r="BR29" s="355">
        <v>1.4555640000000001</v>
      </c>
      <c r="BS29" s="355">
        <v>1.4450909999999999</v>
      </c>
      <c r="BT29" s="355">
        <v>1.4831730000000001</v>
      </c>
      <c r="BU29" s="355">
        <v>1.49553</v>
      </c>
      <c r="BV29" s="355">
        <v>1.5257940000000001</v>
      </c>
    </row>
    <row r="30" spans="1:74" x14ac:dyDescent="0.2">
      <c r="A30" s="640" t="s">
        <v>1216</v>
      </c>
      <c r="B30" s="641" t="s">
        <v>1217</v>
      </c>
      <c r="C30" s="214">
        <v>1.7008430000000001</v>
      </c>
      <c r="D30" s="214">
        <v>1.604684</v>
      </c>
      <c r="E30" s="214">
        <v>1.390374</v>
      </c>
      <c r="F30" s="214">
        <v>1.174285</v>
      </c>
      <c r="G30" s="214">
        <v>0.97267300000000001</v>
      </c>
      <c r="H30" s="214">
        <v>0.94874199999999997</v>
      </c>
      <c r="I30" s="214">
        <v>1.0742849999999999</v>
      </c>
      <c r="J30" s="214">
        <v>1.0515300000000001</v>
      </c>
      <c r="K30" s="214">
        <v>1.1121559999999999</v>
      </c>
      <c r="L30" s="214">
        <v>1.3451070000000001</v>
      </c>
      <c r="M30" s="214">
        <v>1.4007050000000001</v>
      </c>
      <c r="N30" s="214">
        <v>1.5430159999999999</v>
      </c>
      <c r="O30" s="214">
        <v>1.703317</v>
      </c>
      <c r="P30" s="214">
        <v>1.445079</v>
      </c>
      <c r="Q30" s="214">
        <v>1.2410669999999999</v>
      </c>
      <c r="R30" s="214">
        <v>1.008805</v>
      </c>
      <c r="S30" s="214">
        <v>0.76988199999999996</v>
      </c>
      <c r="T30" s="214">
        <v>0.94150400000000001</v>
      </c>
      <c r="U30" s="214">
        <v>0.93579199999999996</v>
      </c>
      <c r="V30" s="214">
        <v>1.009844</v>
      </c>
      <c r="W30" s="214">
        <v>1.0759209999999999</v>
      </c>
      <c r="X30" s="214">
        <v>1.13378</v>
      </c>
      <c r="Y30" s="214">
        <v>1.3458619999999999</v>
      </c>
      <c r="Z30" s="214">
        <v>1.408428</v>
      </c>
      <c r="AA30" s="214">
        <v>1.579531</v>
      </c>
      <c r="AB30" s="214">
        <v>1.571634</v>
      </c>
      <c r="AC30" s="214">
        <v>1.2277659999999999</v>
      </c>
      <c r="AD30" s="214">
        <v>0.96604800000000002</v>
      </c>
      <c r="AE30" s="214">
        <v>0.88963099999999995</v>
      </c>
      <c r="AF30" s="214">
        <v>1.052988</v>
      </c>
      <c r="AG30" s="214">
        <v>1.030235</v>
      </c>
      <c r="AH30" s="214">
        <v>1.0419290000000001</v>
      </c>
      <c r="AI30" s="214">
        <v>0.97014400000000001</v>
      </c>
      <c r="AJ30" s="214">
        <v>1.0840639999999999</v>
      </c>
      <c r="AK30" s="214">
        <v>1.1693359999999999</v>
      </c>
      <c r="AL30" s="214">
        <v>1.3838349999999999</v>
      </c>
      <c r="AM30" s="214">
        <v>1.5771489999999999</v>
      </c>
      <c r="AN30" s="214">
        <v>1.4897579999999999</v>
      </c>
      <c r="AO30" s="214">
        <v>1.1602209999999999</v>
      </c>
      <c r="AP30" s="214">
        <v>0.91766800000000004</v>
      </c>
      <c r="AQ30" s="214">
        <v>0.89429199999999998</v>
      </c>
      <c r="AR30" s="214">
        <v>0.81450699999999998</v>
      </c>
      <c r="AS30" s="214">
        <v>0.92683800000000005</v>
      </c>
      <c r="AT30" s="214">
        <v>0.92350100000000002</v>
      </c>
      <c r="AU30" s="214">
        <v>1.096387</v>
      </c>
      <c r="AV30" s="214">
        <v>1.0466040000000001</v>
      </c>
      <c r="AW30" s="214">
        <v>1.1159870000000001</v>
      </c>
      <c r="AX30" s="214">
        <v>1.3753150000000001</v>
      </c>
      <c r="AY30" s="214">
        <v>1.5736774194000001</v>
      </c>
      <c r="AZ30" s="214">
        <v>1.2930292857000001</v>
      </c>
      <c r="BA30" s="355">
        <v>1.1915549999999999</v>
      </c>
      <c r="BB30" s="355">
        <v>0.96183010000000002</v>
      </c>
      <c r="BC30" s="355">
        <v>0.86574419999999996</v>
      </c>
      <c r="BD30" s="355">
        <v>0.95956439999999998</v>
      </c>
      <c r="BE30" s="355">
        <v>0.98374260000000002</v>
      </c>
      <c r="BF30" s="355">
        <v>0.99465910000000002</v>
      </c>
      <c r="BG30" s="355">
        <v>1.030939</v>
      </c>
      <c r="BH30" s="355">
        <v>1.0676239999999999</v>
      </c>
      <c r="BI30" s="355">
        <v>1.16517</v>
      </c>
      <c r="BJ30" s="355">
        <v>1.402072</v>
      </c>
      <c r="BK30" s="355">
        <v>1.530864</v>
      </c>
      <c r="BL30" s="355">
        <v>1.432458</v>
      </c>
      <c r="BM30" s="355">
        <v>1.199819</v>
      </c>
      <c r="BN30" s="355">
        <v>1.0130399999999999</v>
      </c>
      <c r="BO30" s="355">
        <v>0.87941999999999998</v>
      </c>
      <c r="BP30" s="355">
        <v>0.9668002</v>
      </c>
      <c r="BQ30" s="355">
        <v>0.99047770000000002</v>
      </c>
      <c r="BR30" s="355">
        <v>1.0035529999999999</v>
      </c>
      <c r="BS30" s="355">
        <v>1.0395779999999999</v>
      </c>
      <c r="BT30" s="355">
        <v>1.080789</v>
      </c>
      <c r="BU30" s="355">
        <v>1.1764699999999999</v>
      </c>
      <c r="BV30" s="355">
        <v>1.416312</v>
      </c>
    </row>
    <row r="31" spans="1:74" x14ac:dyDescent="0.2">
      <c r="A31" s="640" t="s">
        <v>1218</v>
      </c>
      <c r="B31" s="641" t="s">
        <v>1209</v>
      </c>
      <c r="C31" s="214">
        <v>0.10315100000000001</v>
      </c>
      <c r="D31" s="214">
        <v>0.18554899999999999</v>
      </c>
      <c r="E31" s="214">
        <v>0.16999700000000001</v>
      </c>
      <c r="F31" s="214">
        <v>0.186781</v>
      </c>
      <c r="G31" s="214">
        <v>0.17400599999999999</v>
      </c>
      <c r="H31" s="214">
        <v>0.19403500000000001</v>
      </c>
      <c r="I31" s="214">
        <v>0.21732499999999999</v>
      </c>
      <c r="J31" s="214">
        <v>0.17558799999999999</v>
      </c>
      <c r="K31" s="214">
        <v>0.113916</v>
      </c>
      <c r="L31" s="214">
        <v>0.198436</v>
      </c>
      <c r="M31" s="214">
        <v>0.20017599999999999</v>
      </c>
      <c r="N31" s="214">
        <v>0.17330300000000001</v>
      </c>
      <c r="O31" s="214">
        <v>0.165989</v>
      </c>
      <c r="P31" s="214">
        <v>0.14400199999999999</v>
      </c>
      <c r="Q31" s="214">
        <v>0.12595100000000001</v>
      </c>
      <c r="R31" s="214">
        <v>0.218914</v>
      </c>
      <c r="S31" s="214">
        <v>0.18706</v>
      </c>
      <c r="T31" s="214">
        <v>0.147455</v>
      </c>
      <c r="U31" s="214">
        <v>0.15660099999999999</v>
      </c>
      <c r="V31" s="214">
        <v>0.18299299999999999</v>
      </c>
      <c r="W31" s="214">
        <v>0.16670599999999999</v>
      </c>
      <c r="X31" s="214">
        <v>0.23589299999999999</v>
      </c>
      <c r="Y31" s="214">
        <v>0.231684</v>
      </c>
      <c r="Z31" s="214">
        <v>0.20369300000000001</v>
      </c>
      <c r="AA31" s="214">
        <v>0.210095</v>
      </c>
      <c r="AB31" s="214">
        <v>0.13911000000000001</v>
      </c>
      <c r="AC31" s="214">
        <v>0.17494100000000001</v>
      </c>
      <c r="AD31" s="214">
        <v>0.22234599999999999</v>
      </c>
      <c r="AE31" s="214">
        <v>0.28858099999999998</v>
      </c>
      <c r="AF31" s="214">
        <v>0.24226200000000001</v>
      </c>
      <c r="AG31" s="214">
        <v>0.29743999999999998</v>
      </c>
      <c r="AH31" s="214">
        <v>0.24668200000000001</v>
      </c>
      <c r="AI31" s="214">
        <v>0.16597600000000001</v>
      </c>
      <c r="AJ31" s="214">
        <v>0.23175999999999999</v>
      </c>
      <c r="AK31" s="214">
        <v>0.206759</v>
      </c>
      <c r="AL31" s="214">
        <v>0.19980500000000001</v>
      </c>
      <c r="AM31" s="214">
        <v>0.216917</v>
      </c>
      <c r="AN31" s="214">
        <v>0.13935500000000001</v>
      </c>
      <c r="AO31" s="214">
        <v>0.167513</v>
      </c>
      <c r="AP31" s="214">
        <v>0.26216200000000001</v>
      </c>
      <c r="AQ31" s="214">
        <v>0.25238899999999997</v>
      </c>
      <c r="AR31" s="214">
        <v>0.24917400000000001</v>
      </c>
      <c r="AS31" s="214">
        <v>0.20830499999999999</v>
      </c>
      <c r="AT31" s="214">
        <v>0.21066299999999999</v>
      </c>
      <c r="AU31" s="214">
        <v>0.29868299999999998</v>
      </c>
      <c r="AV31" s="214">
        <v>0.22973499999999999</v>
      </c>
      <c r="AW31" s="214">
        <v>0.141599</v>
      </c>
      <c r="AX31" s="214">
        <v>0.130135</v>
      </c>
      <c r="AY31" s="214">
        <v>0.18047849999999999</v>
      </c>
      <c r="AZ31" s="214">
        <v>0.1654138</v>
      </c>
      <c r="BA31" s="355">
        <v>0.189748</v>
      </c>
      <c r="BB31" s="355">
        <v>0.24805459999999999</v>
      </c>
      <c r="BC31" s="355">
        <v>0.25391839999999999</v>
      </c>
      <c r="BD31" s="355">
        <v>0.24717610000000001</v>
      </c>
      <c r="BE31" s="355">
        <v>0.25618980000000002</v>
      </c>
      <c r="BF31" s="355">
        <v>0.24756410000000001</v>
      </c>
      <c r="BG31" s="355">
        <v>0.20658499999999999</v>
      </c>
      <c r="BH31" s="355">
        <v>0.24818770000000001</v>
      </c>
      <c r="BI31" s="355">
        <v>0.2346232</v>
      </c>
      <c r="BJ31" s="355">
        <v>0.20929400000000001</v>
      </c>
      <c r="BK31" s="355">
        <v>0.2153544</v>
      </c>
      <c r="BL31" s="355">
        <v>0.16505329999999999</v>
      </c>
      <c r="BM31" s="355">
        <v>0.19787299999999999</v>
      </c>
      <c r="BN31" s="355">
        <v>0.25140089999999998</v>
      </c>
      <c r="BO31" s="355">
        <v>0.25283549999999999</v>
      </c>
      <c r="BP31" s="355">
        <v>0.24422140000000001</v>
      </c>
      <c r="BQ31" s="355">
        <v>0.2523456</v>
      </c>
      <c r="BR31" s="355">
        <v>0.24149309999999999</v>
      </c>
      <c r="BS31" s="355">
        <v>0.19897329999999999</v>
      </c>
      <c r="BT31" s="355">
        <v>0.2376463</v>
      </c>
      <c r="BU31" s="355">
        <v>0.22322710000000001</v>
      </c>
      <c r="BV31" s="355">
        <v>0.19491559999999999</v>
      </c>
    </row>
    <row r="32" spans="1:74" x14ac:dyDescent="0.2">
      <c r="A32" s="640" t="s">
        <v>960</v>
      </c>
      <c r="B32" s="641" t="s">
        <v>1210</v>
      </c>
      <c r="C32" s="214">
        <v>3.2238000000000003E-2</v>
      </c>
      <c r="D32" s="214">
        <v>-1.8321E-2</v>
      </c>
      <c r="E32" s="214">
        <v>6.7559999999999995E-2</v>
      </c>
      <c r="F32" s="214">
        <v>4.6733999999999998E-2</v>
      </c>
      <c r="G32" s="214">
        <v>7.7313000000000007E-2</v>
      </c>
      <c r="H32" s="214">
        <v>0.11615200000000001</v>
      </c>
      <c r="I32" s="214">
        <v>-3.7383E-2</v>
      </c>
      <c r="J32" s="214">
        <v>4.1739999999999999E-2</v>
      </c>
      <c r="K32" s="214">
        <v>0.156163</v>
      </c>
      <c r="L32" s="214">
        <v>-7.5249999999999996E-3</v>
      </c>
      <c r="M32" s="214">
        <v>0.110329</v>
      </c>
      <c r="N32" s="214">
        <v>8.4941000000000003E-2</v>
      </c>
      <c r="O32" s="214">
        <v>5.0706000000000001E-2</v>
      </c>
      <c r="P32" s="214">
        <v>6.9922999999999999E-2</v>
      </c>
      <c r="Q32" s="214">
        <v>2.2904999999999998E-2</v>
      </c>
      <c r="R32" s="214">
        <v>1.529E-2</v>
      </c>
      <c r="S32" s="214">
        <v>2.3560000000000001E-2</v>
      </c>
      <c r="T32" s="214">
        <v>8.6926000000000003E-2</v>
      </c>
      <c r="U32" s="214">
        <v>6.7380000000000001E-3</v>
      </c>
      <c r="V32" s="214">
        <v>3.8332999999999999E-2</v>
      </c>
      <c r="W32" s="214">
        <v>7.8171000000000004E-2</v>
      </c>
      <c r="X32" s="214">
        <v>8.0200999999999995E-2</v>
      </c>
      <c r="Y32" s="214">
        <v>5.4266000000000002E-2</v>
      </c>
      <c r="Z32" s="214">
        <v>0.104488</v>
      </c>
      <c r="AA32" s="214">
        <v>6.3402E-2</v>
      </c>
      <c r="AB32" s="214">
        <v>8.1855999999999998E-2</v>
      </c>
      <c r="AC32" s="214">
        <v>0.140654</v>
      </c>
      <c r="AD32" s="214">
        <v>0.11766799999999999</v>
      </c>
      <c r="AE32" s="214">
        <v>6.9398000000000001E-2</v>
      </c>
      <c r="AF32" s="214">
        <v>9.2608999999999997E-2</v>
      </c>
      <c r="AG32" s="214">
        <v>7.8088000000000005E-2</v>
      </c>
      <c r="AH32" s="214">
        <v>0.15328600000000001</v>
      </c>
      <c r="AI32" s="214">
        <v>7.2658E-2</v>
      </c>
      <c r="AJ32" s="214">
        <v>0.13906299999999999</v>
      </c>
      <c r="AK32" s="214">
        <v>4.3763999999999997E-2</v>
      </c>
      <c r="AL32" s="214">
        <v>8.6437E-2</v>
      </c>
      <c r="AM32" s="214">
        <v>5.9264999999999998E-2</v>
      </c>
      <c r="AN32" s="214">
        <v>9.7900000000000005E-4</v>
      </c>
      <c r="AO32" s="214">
        <v>6.2993999999999994E-2</v>
      </c>
      <c r="AP32" s="214">
        <v>4.1641999999999998E-2</v>
      </c>
      <c r="AQ32" s="214">
        <v>3.0203000000000001E-2</v>
      </c>
      <c r="AR32" s="214">
        <v>5.0332000000000002E-2</v>
      </c>
      <c r="AS32" s="214">
        <v>8.3350999999999995E-2</v>
      </c>
      <c r="AT32" s="214">
        <v>4.9972000000000003E-2</v>
      </c>
      <c r="AU32" s="214">
        <v>7.8231999999999996E-2</v>
      </c>
      <c r="AV32" s="214">
        <v>0.12681400000000001</v>
      </c>
      <c r="AW32" s="214">
        <v>8.4973999999999994E-2</v>
      </c>
      <c r="AX32" s="214">
        <v>0.110334</v>
      </c>
      <c r="AY32" s="214">
        <v>3.0515199999999999E-2</v>
      </c>
      <c r="AZ32" s="214">
        <v>5.60557E-2</v>
      </c>
      <c r="BA32" s="355">
        <v>7.1289199999999997E-2</v>
      </c>
      <c r="BB32" s="355">
        <v>5.3502899999999999E-2</v>
      </c>
      <c r="BC32" s="355">
        <v>4.70958E-2</v>
      </c>
      <c r="BD32" s="355">
        <v>7.3017899999999997E-2</v>
      </c>
      <c r="BE32" s="355">
        <v>2.93257E-2</v>
      </c>
      <c r="BF32" s="355">
        <v>8.27875E-2</v>
      </c>
      <c r="BG32" s="355">
        <v>6.7855899999999997E-2</v>
      </c>
      <c r="BH32" s="355">
        <v>7.4849399999999996E-2</v>
      </c>
      <c r="BI32" s="355">
        <v>6.9086800000000004E-2</v>
      </c>
      <c r="BJ32" s="355">
        <v>7.0468100000000006E-2</v>
      </c>
      <c r="BK32" s="355">
        <v>3.0515199999999999E-2</v>
      </c>
      <c r="BL32" s="355">
        <v>5.60557E-2</v>
      </c>
      <c r="BM32" s="355">
        <v>7.1289199999999997E-2</v>
      </c>
      <c r="BN32" s="355">
        <v>5.3502899999999999E-2</v>
      </c>
      <c r="BO32" s="355">
        <v>4.70958E-2</v>
      </c>
      <c r="BP32" s="355">
        <v>7.3017899999999997E-2</v>
      </c>
      <c r="BQ32" s="355">
        <v>2.93257E-2</v>
      </c>
      <c r="BR32" s="355">
        <v>8.27875E-2</v>
      </c>
      <c r="BS32" s="355">
        <v>6.7855899999999997E-2</v>
      </c>
      <c r="BT32" s="355">
        <v>7.4849399999999996E-2</v>
      </c>
      <c r="BU32" s="355">
        <v>5.6086799999999999E-2</v>
      </c>
      <c r="BV32" s="355">
        <v>7.4690900000000005E-2</v>
      </c>
    </row>
    <row r="33" spans="1:74" x14ac:dyDescent="0.2">
      <c r="A33" s="640"/>
      <c r="B33" s="641"/>
      <c r="C33" s="161"/>
      <c r="D33" s="161"/>
      <c r="E33" s="161"/>
      <c r="F33" s="161"/>
      <c r="G33" s="161"/>
      <c r="H33" s="161"/>
      <c r="I33" s="161"/>
      <c r="J33" s="161"/>
      <c r="K33" s="161"/>
      <c r="L33" s="161"/>
      <c r="M33" s="161"/>
      <c r="N33" s="161"/>
      <c r="O33" s="161"/>
      <c r="P33" s="161"/>
      <c r="Q33" s="161"/>
      <c r="R33" s="161"/>
      <c r="S33" s="161"/>
      <c r="T33" s="161"/>
      <c r="U33" s="161"/>
      <c r="V33" s="161"/>
      <c r="W33" s="161"/>
      <c r="X33" s="161"/>
      <c r="Y33" s="161"/>
      <c r="Z33" s="161"/>
      <c r="AA33" s="161"/>
      <c r="AB33" s="161"/>
      <c r="AC33" s="161"/>
      <c r="AD33" s="161"/>
      <c r="AE33" s="161"/>
      <c r="AF33" s="161"/>
      <c r="AG33" s="161"/>
      <c r="AH33" s="161"/>
      <c r="AI33" s="161"/>
      <c r="AJ33" s="161"/>
      <c r="AK33" s="161"/>
      <c r="AL33" s="161"/>
      <c r="AM33" s="161"/>
      <c r="AN33" s="161"/>
      <c r="AO33" s="161"/>
      <c r="AP33" s="161"/>
      <c r="AQ33" s="161"/>
      <c r="AR33" s="161"/>
      <c r="AS33" s="161"/>
      <c r="AT33" s="161"/>
      <c r="AU33" s="161"/>
      <c r="AV33" s="161"/>
      <c r="AW33" s="161"/>
      <c r="AX33" s="161"/>
      <c r="AY33" s="648"/>
      <c r="AZ33" s="648"/>
      <c r="BA33" s="405"/>
      <c r="BB33" s="405"/>
      <c r="BC33" s="405"/>
      <c r="BD33" s="405"/>
      <c r="BE33" s="405"/>
      <c r="BF33" s="405"/>
      <c r="BG33" s="405"/>
      <c r="BH33" s="405"/>
      <c r="BI33" s="405"/>
      <c r="BJ33" s="405"/>
      <c r="BK33" s="405"/>
      <c r="BL33" s="405"/>
      <c r="BM33" s="405"/>
      <c r="BN33" s="405"/>
      <c r="BO33" s="405"/>
      <c r="BP33" s="405"/>
      <c r="BQ33" s="405"/>
      <c r="BR33" s="405"/>
      <c r="BS33" s="405"/>
      <c r="BT33" s="405"/>
      <c r="BU33" s="405"/>
      <c r="BV33" s="405"/>
    </row>
    <row r="34" spans="1:74" x14ac:dyDescent="0.2">
      <c r="A34" s="640"/>
      <c r="B34" s="155" t="s">
        <v>1219</v>
      </c>
      <c r="C34" s="161"/>
      <c r="D34" s="161"/>
      <c r="E34" s="161"/>
      <c r="F34" s="161"/>
      <c r="G34" s="161"/>
      <c r="H34" s="161"/>
      <c r="I34" s="161"/>
      <c r="J34" s="161"/>
      <c r="K34" s="161"/>
      <c r="L34" s="161"/>
      <c r="M34" s="161"/>
      <c r="N34" s="161"/>
      <c r="O34" s="161"/>
      <c r="P34" s="161"/>
      <c r="Q34" s="161"/>
      <c r="R34" s="161"/>
      <c r="S34" s="161"/>
      <c r="T34" s="161"/>
      <c r="U34" s="161"/>
      <c r="V34" s="161"/>
      <c r="W34" s="161"/>
      <c r="X34" s="161"/>
      <c r="Y34" s="161"/>
      <c r="Z34" s="161"/>
      <c r="AA34" s="161"/>
      <c r="AB34" s="161"/>
      <c r="AC34" s="161"/>
      <c r="AD34" s="161"/>
      <c r="AE34" s="161"/>
      <c r="AF34" s="161"/>
      <c r="AG34" s="161"/>
      <c r="AH34" s="161"/>
      <c r="AI34" s="161"/>
      <c r="AJ34" s="161"/>
      <c r="AK34" s="161"/>
      <c r="AL34" s="161"/>
      <c r="AM34" s="161"/>
      <c r="AN34" s="161"/>
      <c r="AO34" s="161"/>
      <c r="AP34" s="161"/>
      <c r="AQ34" s="161"/>
      <c r="AR34" s="161"/>
      <c r="AS34" s="161"/>
      <c r="AT34" s="161"/>
      <c r="AU34" s="161"/>
      <c r="AV34" s="161"/>
      <c r="AW34" s="161"/>
      <c r="AX34" s="161"/>
      <c r="AY34" s="648"/>
      <c r="AZ34" s="648"/>
      <c r="BA34" s="405"/>
      <c r="BB34" s="405"/>
      <c r="BC34" s="405"/>
      <c r="BD34" s="405"/>
      <c r="BE34" s="405"/>
      <c r="BF34" s="405"/>
      <c r="BG34" s="405"/>
      <c r="BH34" s="405"/>
      <c r="BI34" s="405"/>
      <c r="BJ34" s="405"/>
      <c r="BK34" s="405"/>
      <c r="BL34" s="405"/>
      <c r="BM34" s="405"/>
      <c r="BN34" s="405"/>
      <c r="BO34" s="405"/>
      <c r="BP34" s="405"/>
      <c r="BQ34" s="405"/>
      <c r="BR34" s="405"/>
      <c r="BS34" s="405"/>
      <c r="BT34" s="405"/>
      <c r="BU34" s="405"/>
      <c r="BV34" s="405"/>
    </row>
    <row r="35" spans="1:74" x14ac:dyDescent="0.2">
      <c r="A35" s="640" t="s">
        <v>1220</v>
      </c>
      <c r="B35" s="641" t="s">
        <v>1215</v>
      </c>
      <c r="C35" s="214">
        <v>34.222999999999999</v>
      </c>
      <c r="D35" s="214">
        <v>33.799999999999997</v>
      </c>
      <c r="E35" s="214">
        <v>34.703000000000003</v>
      </c>
      <c r="F35" s="214">
        <v>35.203000000000003</v>
      </c>
      <c r="G35" s="214">
        <v>35.305</v>
      </c>
      <c r="H35" s="214">
        <v>35.024000000000001</v>
      </c>
      <c r="I35" s="214">
        <v>33.581000000000003</v>
      </c>
      <c r="J35" s="214">
        <v>35.024999999999999</v>
      </c>
      <c r="K35" s="214">
        <v>34.780999999999999</v>
      </c>
      <c r="L35" s="214">
        <v>34.445999999999998</v>
      </c>
      <c r="M35" s="214">
        <v>33.128999999999998</v>
      </c>
      <c r="N35" s="214">
        <v>30.818000000000001</v>
      </c>
      <c r="O35" s="214">
        <v>29.908999999999999</v>
      </c>
      <c r="P35" s="214">
        <v>29.712</v>
      </c>
      <c r="Q35" s="214">
        <v>30.446999999999999</v>
      </c>
      <c r="R35" s="214">
        <v>34.600999999999999</v>
      </c>
      <c r="S35" s="214">
        <v>36.808</v>
      </c>
      <c r="T35" s="214">
        <v>40.052</v>
      </c>
      <c r="U35" s="214">
        <v>41.19</v>
      </c>
      <c r="V35" s="214">
        <v>38.113999999999997</v>
      </c>
      <c r="W35" s="214">
        <v>37.496000000000002</v>
      </c>
      <c r="X35" s="214">
        <v>38.130000000000003</v>
      </c>
      <c r="Y35" s="214">
        <v>36.366</v>
      </c>
      <c r="Z35" s="214">
        <v>34.863</v>
      </c>
      <c r="AA35" s="214">
        <v>33.174999999999997</v>
      </c>
      <c r="AB35" s="214">
        <v>30.545999999999999</v>
      </c>
      <c r="AC35" s="214">
        <v>31.597999999999999</v>
      </c>
      <c r="AD35" s="214">
        <v>32.298000000000002</v>
      </c>
      <c r="AE35" s="214">
        <v>31.844999999999999</v>
      </c>
      <c r="AF35" s="214">
        <v>31.591999999999999</v>
      </c>
      <c r="AG35" s="214">
        <v>30.736999999999998</v>
      </c>
      <c r="AH35" s="214">
        <v>33.119999999999997</v>
      </c>
      <c r="AI35" s="214">
        <v>33.841999999999999</v>
      </c>
      <c r="AJ35" s="214">
        <v>34.439</v>
      </c>
      <c r="AK35" s="214">
        <v>34.343000000000004</v>
      </c>
      <c r="AL35" s="214">
        <v>34.314999999999998</v>
      </c>
      <c r="AM35" s="214">
        <v>33.243000000000002</v>
      </c>
      <c r="AN35" s="214">
        <v>32.732999999999997</v>
      </c>
      <c r="AO35" s="214">
        <v>35.234000000000002</v>
      </c>
      <c r="AP35" s="214">
        <v>39.064</v>
      </c>
      <c r="AQ35" s="214">
        <v>44.951999999999998</v>
      </c>
      <c r="AR35" s="214">
        <v>51.566000000000003</v>
      </c>
      <c r="AS35" s="214">
        <v>52.942</v>
      </c>
      <c r="AT35" s="214">
        <v>49.540999999999997</v>
      </c>
      <c r="AU35" s="214">
        <v>49.601999999999997</v>
      </c>
      <c r="AV35" s="214">
        <v>51.801000000000002</v>
      </c>
      <c r="AW35" s="214">
        <v>55.209000000000003</v>
      </c>
      <c r="AX35" s="214">
        <v>54.005000000000003</v>
      </c>
      <c r="AY35" s="214">
        <v>53.126019999999997</v>
      </c>
      <c r="AZ35" s="214">
        <v>51.559899999999999</v>
      </c>
      <c r="BA35" s="355">
        <v>52.283459999999998</v>
      </c>
      <c r="BB35" s="355">
        <v>52.889850000000003</v>
      </c>
      <c r="BC35" s="355">
        <v>52.734769999999997</v>
      </c>
      <c r="BD35" s="355">
        <v>52.620010000000001</v>
      </c>
      <c r="BE35" s="355">
        <v>50.672490000000003</v>
      </c>
      <c r="BF35" s="355">
        <v>49.615819999999999</v>
      </c>
      <c r="BG35" s="355">
        <v>49.631830000000001</v>
      </c>
      <c r="BH35" s="355">
        <v>50.140329999999999</v>
      </c>
      <c r="BI35" s="355">
        <v>50.233420000000002</v>
      </c>
      <c r="BJ35" s="355">
        <v>47.909439999999996</v>
      </c>
      <c r="BK35" s="355">
        <v>47.380470000000003</v>
      </c>
      <c r="BL35" s="355">
        <v>48.113840000000003</v>
      </c>
      <c r="BM35" s="355">
        <v>49.502229999999997</v>
      </c>
      <c r="BN35" s="355">
        <v>50.595799999999997</v>
      </c>
      <c r="BO35" s="355">
        <v>51.542789999999997</v>
      </c>
      <c r="BP35" s="355">
        <v>51.539149999999999</v>
      </c>
      <c r="BQ35" s="355">
        <v>49.7014</v>
      </c>
      <c r="BR35" s="355">
        <v>49.05959</v>
      </c>
      <c r="BS35" s="355">
        <v>49.309510000000003</v>
      </c>
      <c r="BT35" s="355">
        <v>49.74362</v>
      </c>
      <c r="BU35" s="355">
        <v>49.622169999999997</v>
      </c>
      <c r="BV35" s="355">
        <v>47.705300000000001</v>
      </c>
    </row>
    <row r="36" spans="1:74" x14ac:dyDescent="0.2">
      <c r="A36" s="640" t="s">
        <v>1221</v>
      </c>
      <c r="B36" s="641" t="s">
        <v>1217</v>
      </c>
      <c r="C36" s="214">
        <v>55.875</v>
      </c>
      <c r="D36" s="214">
        <v>46.994999999999997</v>
      </c>
      <c r="E36" s="214">
        <v>40.674999999999997</v>
      </c>
      <c r="F36" s="214">
        <v>41.058</v>
      </c>
      <c r="G36" s="214">
        <v>46.901000000000003</v>
      </c>
      <c r="H36" s="214">
        <v>55.308</v>
      </c>
      <c r="I36" s="214">
        <v>59.920999999999999</v>
      </c>
      <c r="J36" s="214">
        <v>65.364999999999995</v>
      </c>
      <c r="K36" s="214">
        <v>68.099000000000004</v>
      </c>
      <c r="L36" s="214">
        <v>62.526000000000003</v>
      </c>
      <c r="M36" s="214">
        <v>56.088000000000001</v>
      </c>
      <c r="N36" s="214">
        <v>45.076999999999998</v>
      </c>
      <c r="O36" s="214">
        <v>31.544</v>
      </c>
      <c r="P36" s="214">
        <v>28.213999999999999</v>
      </c>
      <c r="Q36" s="214">
        <v>28.806999999999999</v>
      </c>
      <c r="R36" s="214">
        <v>34.811999999999998</v>
      </c>
      <c r="S36" s="214">
        <v>47.222000000000001</v>
      </c>
      <c r="T36" s="214">
        <v>57.899000000000001</v>
      </c>
      <c r="U36" s="214">
        <v>67.863</v>
      </c>
      <c r="V36" s="214">
        <v>77.239000000000004</v>
      </c>
      <c r="W36" s="214">
        <v>81.408000000000001</v>
      </c>
      <c r="X36" s="214">
        <v>81.543999999999997</v>
      </c>
      <c r="Y36" s="214">
        <v>80.706000000000003</v>
      </c>
      <c r="Z36" s="214">
        <v>77.945999999999998</v>
      </c>
      <c r="AA36" s="214">
        <v>68.328000000000003</v>
      </c>
      <c r="AB36" s="214">
        <v>55.893999999999998</v>
      </c>
      <c r="AC36" s="214">
        <v>59.232999999999997</v>
      </c>
      <c r="AD36" s="214">
        <v>67.513999999999996</v>
      </c>
      <c r="AE36" s="214">
        <v>78.296000000000006</v>
      </c>
      <c r="AF36" s="214">
        <v>84.75</v>
      </c>
      <c r="AG36" s="214">
        <v>91.007000000000005</v>
      </c>
      <c r="AH36" s="214">
        <v>97.57</v>
      </c>
      <c r="AI36" s="214">
        <v>100.19</v>
      </c>
      <c r="AJ36" s="214">
        <v>104.54600000000001</v>
      </c>
      <c r="AK36" s="214">
        <v>104.40600000000001</v>
      </c>
      <c r="AL36" s="214">
        <v>96.247</v>
      </c>
      <c r="AM36" s="214">
        <v>78.414000000000001</v>
      </c>
      <c r="AN36" s="214">
        <v>64.796999999999997</v>
      </c>
      <c r="AO36" s="214">
        <v>66.378</v>
      </c>
      <c r="AP36" s="214">
        <v>73.861000000000004</v>
      </c>
      <c r="AQ36" s="214">
        <v>76.605000000000004</v>
      </c>
      <c r="AR36" s="214">
        <v>85.179000000000002</v>
      </c>
      <c r="AS36" s="214">
        <v>90.602000000000004</v>
      </c>
      <c r="AT36" s="214">
        <v>98.822999999999993</v>
      </c>
      <c r="AU36" s="214">
        <v>103.828</v>
      </c>
      <c r="AV36" s="214">
        <v>102.093</v>
      </c>
      <c r="AW36" s="214">
        <v>100.90900000000001</v>
      </c>
      <c r="AX36" s="214">
        <v>84.096000000000004</v>
      </c>
      <c r="AY36" s="214">
        <v>59.272571429000003</v>
      </c>
      <c r="AZ36" s="214">
        <v>48.181131647999997</v>
      </c>
      <c r="BA36" s="355">
        <v>46.347169999999998</v>
      </c>
      <c r="BB36" s="355">
        <v>50.440890000000003</v>
      </c>
      <c r="BC36" s="355">
        <v>57.642060000000001</v>
      </c>
      <c r="BD36" s="355">
        <v>65.672539999999998</v>
      </c>
      <c r="BE36" s="355">
        <v>72.132720000000006</v>
      </c>
      <c r="BF36" s="355">
        <v>78.161829999999995</v>
      </c>
      <c r="BG36" s="355">
        <v>82.234650000000002</v>
      </c>
      <c r="BH36" s="355">
        <v>82.892570000000006</v>
      </c>
      <c r="BI36" s="355">
        <v>81.295689999999993</v>
      </c>
      <c r="BJ36" s="355">
        <v>70.773979999999995</v>
      </c>
      <c r="BK36" s="355">
        <v>55.161969999999997</v>
      </c>
      <c r="BL36" s="355">
        <v>45.364789999999999</v>
      </c>
      <c r="BM36" s="355">
        <v>45.617040000000003</v>
      </c>
      <c r="BN36" s="355">
        <v>51.190820000000002</v>
      </c>
      <c r="BO36" s="355">
        <v>58.819780000000002</v>
      </c>
      <c r="BP36" s="355">
        <v>66.890870000000007</v>
      </c>
      <c r="BQ36" s="355">
        <v>74.05847</v>
      </c>
      <c r="BR36" s="355">
        <v>81.043729999999996</v>
      </c>
      <c r="BS36" s="355">
        <v>84.713949999999997</v>
      </c>
      <c r="BT36" s="355">
        <v>85.75206</v>
      </c>
      <c r="BU36" s="355">
        <v>84.241839999999996</v>
      </c>
      <c r="BV36" s="355">
        <v>75.156930000000003</v>
      </c>
    </row>
    <row r="37" spans="1:74" x14ac:dyDescent="0.2">
      <c r="A37" s="640" t="s">
        <v>1222</v>
      </c>
      <c r="B37" s="641" t="s">
        <v>1209</v>
      </c>
      <c r="C37" s="214">
        <v>31.102</v>
      </c>
      <c r="D37" s="214">
        <v>26.875</v>
      </c>
      <c r="E37" s="214">
        <v>27.943000000000001</v>
      </c>
      <c r="F37" s="214">
        <v>35.119</v>
      </c>
      <c r="G37" s="214">
        <v>44.92</v>
      </c>
      <c r="H37" s="214">
        <v>52.84</v>
      </c>
      <c r="I37" s="214">
        <v>60.1</v>
      </c>
      <c r="J37" s="214">
        <v>68.088999999999999</v>
      </c>
      <c r="K37" s="214">
        <v>69.594999999999999</v>
      </c>
      <c r="L37" s="214">
        <v>62.18</v>
      </c>
      <c r="M37" s="214">
        <v>49.973999999999997</v>
      </c>
      <c r="N37" s="214">
        <v>38.058999999999997</v>
      </c>
      <c r="O37" s="214">
        <v>28.135000000000002</v>
      </c>
      <c r="P37" s="214">
        <v>24.370999999999999</v>
      </c>
      <c r="Q37" s="214">
        <v>26.306999999999999</v>
      </c>
      <c r="R37" s="214">
        <v>33.110999999999997</v>
      </c>
      <c r="S37" s="214">
        <v>42.067</v>
      </c>
      <c r="T37" s="214">
        <v>52.347000000000001</v>
      </c>
      <c r="U37" s="214">
        <v>62.920999999999999</v>
      </c>
      <c r="V37" s="214">
        <v>71.977000000000004</v>
      </c>
      <c r="W37" s="214">
        <v>72.403000000000006</v>
      </c>
      <c r="X37" s="214">
        <v>66.212999999999994</v>
      </c>
      <c r="Y37" s="214">
        <v>54.15</v>
      </c>
      <c r="Z37" s="214">
        <v>41.947000000000003</v>
      </c>
      <c r="AA37" s="214">
        <v>33.048999999999999</v>
      </c>
      <c r="AB37" s="214">
        <v>29.367000000000001</v>
      </c>
      <c r="AC37" s="214">
        <v>32.478000000000002</v>
      </c>
      <c r="AD37" s="214">
        <v>41.503999999999998</v>
      </c>
      <c r="AE37" s="214">
        <v>50.624000000000002</v>
      </c>
      <c r="AF37" s="214">
        <v>59.155000000000001</v>
      </c>
      <c r="AG37" s="214">
        <v>66.296999999999997</v>
      </c>
      <c r="AH37" s="214">
        <v>74.212999999999994</v>
      </c>
      <c r="AI37" s="214">
        <v>76.301000000000002</v>
      </c>
      <c r="AJ37" s="214">
        <v>70.325000000000003</v>
      </c>
      <c r="AK37" s="214">
        <v>58.11</v>
      </c>
      <c r="AL37" s="214">
        <v>45.962000000000003</v>
      </c>
      <c r="AM37" s="214">
        <v>33.597999999999999</v>
      </c>
      <c r="AN37" s="214">
        <v>29.652000000000001</v>
      </c>
      <c r="AO37" s="214">
        <v>32.39</v>
      </c>
      <c r="AP37" s="214">
        <v>37.058999999999997</v>
      </c>
      <c r="AQ37" s="214">
        <v>44.975999999999999</v>
      </c>
      <c r="AR37" s="214">
        <v>54.101999999999997</v>
      </c>
      <c r="AS37" s="214">
        <v>64.656999999999996</v>
      </c>
      <c r="AT37" s="214">
        <v>75.882000000000005</v>
      </c>
      <c r="AU37" s="214">
        <v>73.350999999999999</v>
      </c>
      <c r="AV37" s="214">
        <v>65.48</v>
      </c>
      <c r="AW37" s="214">
        <v>52.726999999999997</v>
      </c>
      <c r="AX37" s="214">
        <v>40.332999999999998</v>
      </c>
      <c r="AY37" s="214">
        <v>31.980824607999999</v>
      </c>
      <c r="AZ37" s="214">
        <v>28.463315819999998</v>
      </c>
      <c r="BA37" s="355">
        <v>31.583379999999998</v>
      </c>
      <c r="BB37" s="355">
        <v>39.076810000000002</v>
      </c>
      <c r="BC37" s="355">
        <v>47.928890000000003</v>
      </c>
      <c r="BD37" s="355">
        <v>56.381010000000003</v>
      </c>
      <c r="BE37" s="355">
        <v>64.714870000000005</v>
      </c>
      <c r="BF37" s="355">
        <v>72.69847</v>
      </c>
      <c r="BG37" s="355">
        <v>73.407049999999998</v>
      </c>
      <c r="BH37" s="355">
        <v>67.553579999999997</v>
      </c>
      <c r="BI37" s="355">
        <v>56.650120000000001</v>
      </c>
      <c r="BJ37" s="355">
        <v>45.953780000000002</v>
      </c>
      <c r="BK37" s="355">
        <v>37.096510000000002</v>
      </c>
      <c r="BL37" s="355">
        <v>33.918390000000002</v>
      </c>
      <c r="BM37" s="355">
        <v>36.775919999999999</v>
      </c>
      <c r="BN37" s="355">
        <v>44.067749999999997</v>
      </c>
      <c r="BO37" s="355">
        <v>53.015430000000002</v>
      </c>
      <c r="BP37" s="355">
        <v>61.511499999999998</v>
      </c>
      <c r="BQ37" s="355">
        <v>69.866190000000003</v>
      </c>
      <c r="BR37" s="355">
        <v>78.326539999999994</v>
      </c>
      <c r="BS37" s="355">
        <v>78.81859</v>
      </c>
      <c r="BT37" s="355">
        <v>73.005579999999995</v>
      </c>
      <c r="BU37" s="355">
        <v>62.089199999999998</v>
      </c>
      <c r="BV37" s="355">
        <v>51.457639999999998</v>
      </c>
    </row>
    <row r="38" spans="1:74" x14ac:dyDescent="0.2">
      <c r="A38" s="640" t="s">
        <v>967</v>
      </c>
      <c r="B38" s="641" t="s">
        <v>1210</v>
      </c>
      <c r="C38" s="214">
        <v>13.709</v>
      </c>
      <c r="D38" s="214">
        <v>13.778</v>
      </c>
      <c r="E38" s="214">
        <v>13.045999999999999</v>
      </c>
      <c r="F38" s="214">
        <v>14.324</v>
      </c>
      <c r="G38" s="214">
        <v>15.89</v>
      </c>
      <c r="H38" s="214">
        <v>17.225000000000001</v>
      </c>
      <c r="I38" s="214">
        <v>19.001000000000001</v>
      </c>
      <c r="J38" s="214">
        <v>18.832999999999998</v>
      </c>
      <c r="K38" s="214">
        <v>18.355</v>
      </c>
      <c r="L38" s="214">
        <v>17.646000000000001</v>
      </c>
      <c r="M38" s="214">
        <v>18.094999999999999</v>
      </c>
      <c r="N38" s="214">
        <v>14.471</v>
      </c>
      <c r="O38" s="214">
        <v>13.792</v>
      </c>
      <c r="P38" s="214">
        <v>13.257</v>
      </c>
      <c r="Q38" s="214">
        <v>13.984999999999999</v>
      </c>
      <c r="R38" s="214">
        <v>15.433</v>
      </c>
      <c r="S38" s="214">
        <v>16.707999999999998</v>
      </c>
      <c r="T38" s="214">
        <v>15.77</v>
      </c>
      <c r="U38" s="214">
        <v>17.657</v>
      </c>
      <c r="V38" s="214">
        <v>19.440999999999999</v>
      </c>
      <c r="W38" s="214">
        <v>20.387</v>
      </c>
      <c r="X38" s="214">
        <v>21.152999999999999</v>
      </c>
      <c r="Y38" s="214">
        <v>21.283000000000001</v>
      </c>
      <c r="Z38" s="214">
        <v>20.608000000000001</v>
      </c>
      <c r="AA38" s="214">
        <v>20.603999999999999</v>
      </c>
      <c r="AB38" s="214">
        <v>18.888999999999999</v>
      </c>
      <c r="AC38" s="214">
        <v>17.219000000000001</v>
      </c>
      <c r="AD38" s="214">
        <v>18.190999999999999</v>
      </c>
      <c r="AE38" s="214">
        <v>19.492000000000001</v>
      </c>
      <c r="AF38" s="214">
        <v>20.492000000000001</v>
      </c>
      <c r="AG38" s="214">
        <v>20.99</v>
      </c>
      <c r="AH38" s="214">
        <v>19.440999999999999</v>
      </c>
      <c r="AI38" s="214">
        <v>18.901</v>
      </c>
      <c r="AJ38" s="214">
        <v>18.82</v>
      </c>
      <c r="AK38" s="214">
        <v>20.151</v>
      </c>
      <c r="AL38" s="214">
        <v>20.515999999999998</v>
      </c>
      <c r="AM38" s="214">
        <v>19.657</v>
      </c>
      <c r="AN38" s="214">
        <v>20.579000000000001</v>
      </c>
      <c r="AO38" s="214">
        <v>20.401</v>
      </c>
      <c r="AP38" s="214">
        <v>20.248000000000001</v>
      </c>
      <c r="AQ38" s="214">
        <v>20.552</v>
      </c>
      <c r="AR38" s="214">
        <v>20.934999999999999</v>
      </c>
      <c r="AS38" s="214">
        <v>21.95</v>
      </c>
      <c r="AT38" s="214">
        <v>24.338000000000001</v>
      </c>
      <c r="AU38" s="214">
        <v>24.856000000000002</v>
      </c>
      <c r="AV38" s="214">
        <v>25.123999999999999</v>
      </c>
      <c r="AW38" s="214">
        <v>25.783999999999999</v>
      </c>
      <c r="AX38" s="214">
        <v>25.032</v>
      </c>
      <c r="AY38" s="214">
        <v>25.611560000000001</v>
      </c>
      <c r="AZ38" s="214">
        <v>23.94708</v>
      </c>
      <c r="BA38" s="355">
        <v>22.947479999999999</v>
      </c>
      <c r="BB38" s="355">
        <v>22.841989999999999</v>
      </c>
      <c r="BC38" s="355">
        <v>23.36177</v>
      </c>
      <c r="BD38" s="355">
        <v>23.580110000000001</v>
      </c>
      <c r="BE38" s="355">
        <v>24.193729999999999</v>
      </c>
      <c r="BF38" s="355">
        <v>24.177230000000002</v>
      </c>
      <c r="BG38" s="355">
        <v>23.401969999999999</v>
      </c>
      <c r="BH38" s="355">
        <v>22.483920000000001</v>
      </c>
      <c r="BI38" s="355">
        <v>22.203420000000001</v>
      </c>
      <c r="BJ38" s="355">
        <v>21.892969999999998</v>
      </c>
      <c r="BK38" s="355">
        <v>21.771799999999999</v>
      </c>
      <c r="BL38" s="355">
        <v>20.796140000000001</v>
      </c>
      <c r="BM38" s="355">
        <v>20.533550000000002</v>
      </c>
      <c r="BN38" s="355">
        <v>20.82076</v>
      </c>
      <c r="BO38" s="355">
        <v>21.639679999999998</v>
      </c>
      <c r="BP38" s="355">
        <v>22.22888</v>
      </c>
      <c r="BQ38" s="355">
        <v>23.326370000000001</v>
      </c>
      <c r="BR38" s="355">
        <v>23.66629</v>
      </c>
      <c r="BS38" s="355">
        <v>23.19502</v>
      </c>
      <c r="BT38" s="355">
        <v>22.81869</v>
      </c>
      <c r="BU38" s="355">
        <v>23.122150000000001</v>
      </c>
      <c r="BV38" s="355">
        <v>22.829540000000001</v>
      </c>
    </row>
    <row r="39" spans="1:74" x14ac:dyDescent="0.2">
      <c r="A39" s="640"/>
      <c r="C39" s="644"/>
      <c r="D39" s="644"/>
      <c r="E39" s="644"/>
      <c r="F39" s="644"/>
      <c r="G39" s="644"/>
      <c r="H39" s="644"/>
      <c r="I39" s="644"/>
      <c r="J39" s="644"/>
      <c r="K39" s="644"/>
      <c r="L39" s="644"/>
      <c r="M39" s="644"/>
      <c r="N39" s="644"/>
      <c r="O39" s="644"/>
      <c r="P39" s="644"/>
      <c r="Q39" s="644"/>
      <c r="R39" s="644"/>
      <c r="S39" s="644"/>
      <c r="T39" s="644"/>
      <c r="U39" s="644"/>
      <c r="V39" s="644"/>
      <c r="W39" s="644"/>
      <c r="X39" s="644"/>
      <c r="Y39" s="644"/>
      <c r="Z39" s="644"/>
      <c r="AA39" s="644"/>
      <c r="AB39" s="644"/>
      <c r="AC39" s="644"/>
      <c r="AD39" s="644"/>
      <c r="AE39" s="644"/>
      <c r="AF39" s="644"/>
      <c r="AG39" s="644"/>
      <c r="AH39" s="644"/>
      <c r="AI39" s="644"/>
      <c r="AJ39" s="644"/>
      <c r="AK39" s="644"/>
      <c r="AL39" s="644"/>
      <c r="AM39" s="644"/>
      <c r="AN39" s="644"/>
      <c r="AO39" s="644"/>
      <c r="AP39" s="644"/>
      <c r="AQ39" s="644"/>
      <c r="AR39" s="644"/>
      <c r="AS39" s="644"/>
      <c r="AT39" s="644"/>
      <c r="AU39" s="644"/>
      <c r="AV39" s="644"/>
      <c r="AW39" s="644"/>
      <c r="AX39" s="644"/>
      <c r="AY39" s="760"/>
      <c r="AZ39" s="760"/>
      <c r="BA39" s="645"/>
      <c r="BB39" s="645"/>
      <c r="BC39" s="645"/>
      <c r="BD39" s="645"/>
      <c r="BE39" s="645"/>
      <c r="BF39" s="645"/>
      <c r="BG39" s="645"/>
      <c r="BH39" s="645"/>
      <c r="BI39" s="645"/>
      <c r="BJ39" s="645"/>
      <c r="BK39" s="645"/>
      <c r="BL39" s="645"/>
      <c r="BM39" s="645"/>
      <c r="BN39" s="645"/>
      <c r="BO39" s="645"/>
      <c r="BP39" s="645"/>
      <c r="BQ39" s="645"/>
      <c r="BR39" s="645"/>
      <c r="BS39" s="645"/>
      <c r="BT39" s="645"/>
      <c r="BU39" s="645"/>
      <c r="BV39" s="645"/>
    </row>
    <row r="40" spans="1:74" ht="11.1" customHeight="1" x14ac:dyDescent="0.2">
      <c r="A40" s="57"/>
      <c r="B40" s="155" t="s">
        <v>731</v>
      </c>
      <c r="C40" s="642"/>
      <c r="D40" s="642"/>
      <c r="E40" s="642"/>
      <c r="F40" s="642"/>
      <c r="G40" s="642"/>
      <c r="H40" s="642"/>
      <c r="I40" s="642"/>
      <c r="J40" s="642"/>
      <c r="K40" s="642"/>
      <c r="L40" s="642"/>
      <c r="M40" s="642"/>
      <c r="N40" s="642"/>
      <c r="O40" s="642"/>
      <c r="P40" s="642"/>
      <c r="Q40" s="642"/>
      <c r="R40" s="642"/>
      <c r="S40" s="642"/>
      <c r="T40" s="642"/>
      <c r="U40" s="642"/>
      <c r="V40" s="642"/>
      <c r="W40" s="642"/>
      <c r="X40" s="642"/>
      <c r="Y40" s="642"/>
      <c r="Z40" s="642"/>
      <c r="AA40" s="642"/>
      <c r="AB40" s="642"/>
      <c r="AC40" s="642"/>
      <c r="AD40" s="642"/>
      <c r="AE40" s="642"/>
      <c r="AF40" s="642"/>
      <c r="AG40" s="642"/>
      <c r="AH40" s="642"/>
      <c r="AI40" s="642"/>
      <c r="AJ40" s="642"/>
      <c r="AK40" s="642"/>
      <c r="AL40" s="642"/>
      <c r="AM40" s="642"/>
      <c r="AN40" s="642"/>
      <c r="AO40" s="642"/>
      <c r="AP40" s="642"/>
      <c r="AQ40" s="642"/>
      <c r="AR40" s="642"/>
      <c r="AS40" s="642"/>
      <c r="AT40" s="642"/>
      <c r="AU40" s="642"/>
      <c r="AV40" s="642"/>
      <c r="AW40" s="642"/>
      <c r="AX40" s="642"/>
      <c r="AY40" s="642"/>
      <c r="AZ40" s="642"/>
      <c r="BA40" s="643"/>
      <c r="BB40" s="643"/>
      <c r="BC40" s="643"/>
      <c r="BD40" s="643"/>
      <c r="BE40" s="643"/>
      <c r="BF40" s="643"/>
      <c r="BG40" s="643"/>
      <c r="BH40" s="643"/>
      <c r="BI40" s="643"/>
      <c r="BJ40" s="643"/>
      <c r="BK40" s="643"/>
      <c r="BL40" s="643"/>
      <c r="BM40" s="643"/>
      <c r="BN40" s="643"/>
      <c r="BO40" s="643"/>
      <c r="BP40" s="643"/>
      <c r="BQ40" s="643"/>
      <c r="BR40" s="643"/>
      <c r="BS40" s="643"/>
      <c r="BT40" s="643"/>
      <c r="BU40" s="643"/>
      <c r="BV40" s="643"/>
    </row>
    <row r="41" spans="1:74" ht="11.1" customHeight="1" x14ac:dyDescent="0.2">
      <c r="A41" s="61" t="s">
        <v>661</v>
      </c>
      <c r="B41" s="179" t="s">
        <v>558</v>
      </c>
      <c r="C41" s="214">
        <v>14.567225000000001</v>
      </c>
      <c r="D41" s="214">
        <v>14.230357</v>
      </c>
      <c r="E41" s="214">
        <v>14.702612</v>
      </c>
      <c r="F41" s="214">
        <v>14.864433</v>
      </c>
      <c r="G41" s="214">
        <v>15.304838</v>
      </c>
      <c r="H41" s="214">
        <v>15.833033</v>
      </c>
      <c r="I41" s="214">
        <v>16.041677</v>
      </c>
      <c r="J41" s="214">
        <v>15.793193</v>
      </c>
      <c r="K41" s="214">
        <v>15.6358</v>
      </c>
      <c r="L41" s="214">
        <v>14.991129000000001</v>
      </c>
      <c r="M41" s="214">
        <v>15.632966</v>
      </c>
      <c r="N41" s="214">
        <v>16.069289999999999</v>
      </c>
      <c r="O41" s="214">
        <v>15.311064</v>
      </c>
      <c r="P41" s="214">
        <v>15.127571</v>
      </c>
      <c r="Q41" s="214">
        <v>15.115741</v>
      </c>
      <c r="R41" s="214">
        <v>15.864133000000001</v>
      </c>
      <c r="S41" s="214">
        <v>15.945548</v>
      </c>
      <c r="T41" s="214">
        <v>15.817299999999999</v>
      </c>
      <c r="U41" s="214">
        <v>16.534451000000001</v>
      </c>
      <c r="V41" s="214">
        <v>16.460353999999999</v>
      </c>
      <c r="W41" s="214">
        <v>16.073499999999999</v>
      </c>
      <c r="X41" s="214">
        <v>15.361032</v>
      </c>
      <c r="Y41" s="214">
        <v>16.043433</v>
      </c>
      <c r="Z41" s="214">
        <v>16.469031999999999</v>
      </c>
      <c r="AA41" s="214">
        <v>15.456129000000001</v>
      </c>
      <c r="AB41" s="214">
        <v>15.341571</v>
      </c>
      <c r="AC41" s="214">
        <v>15.64</v>
      </c>
      <c r="AD41" s="214">
        <v>16.2728</v>
      </c>
      <c r="AE41" s="214">
        <v>16.401612</v>
      </c>
      <c r="AF41" s="214">
        <v>16.701132999999999</v>
      </c>
      <c r="AG41" s="214">
        <v>16.878644999999999</v>
      </c>
      <c r="AH41" s="214">
        <v>16.700225</v>
      </c>
      <c r="AI41" s="214">
        <v>16.1676</v>
      </c>
      <c r="AJ41" s="214">
        <v>15.439871</v>
      </c>
      <c r="AK41" s="214">
        <v>16.458033</v>
      </c>
      <c r="AL41" s="214">
        <v>16.741548000000002</v>
      </c>
      <c r="AM41" s="214">
        <v>15.993741999999999</v>
      </c>
      <c r="AN41" s="214">
        <v>15.883759</v>
      </c>
      <c r="AO41" s="214">
        <v>16.105</v>
      </c>
      <c r="AP41" s="214">
        <v>15.941800000000001</v>
      </c>
      <c r="AQ41" s="214">
        <v>16.275773999999998</v>
      </c>
      <c r="AR41" s="214">
        <v>16.431999999999999</v>
      </c>
      <c r="AS41" s="214">
        <v>16.640193</v>
      </c>
      <c r="AT41" s="214">
        <v>16.592386999999999</v>
      </c>
      <c r="AU41" s="214">
        <v>16.356200000000001</v>
      </c>
      <c r="AV41" s="214">
        <v>15.454355</v>
      </c>
      <c r="AW41" s="214">
        <v>16.218699999999998</v>
      </c>
      <c r="AX41" s="214">
        <v>16.513677000000001</v>
      </c>
      <c r="AY41" s="214">
        <v>16.265612903000001</v>
      </c>
      <c r="AZ41" s="214">
        <v>15.547596429</v>
      </c>
      <c r="BA41" s="355">
        <v>15.892289999999999</v>
      </c>
      <c r="BB41" s="355">
        <v>16.049029999999998</v>
      </c>
      <c r="BC41" s="355">
        <v>16.151109999999999</v>
      </c>
      <c r="BD41" s="355">
        <v>16.412109999999998</v>
      </c>
      <c r="BE41" s="355">
        <v>16.611640000000001</v>
      </c>
      <c r="BF41" s="355">
        <v>16.43083</v>
      </c>
      <c r="BG41" s="355">
        <v>16.271850000000001</v>
      </c>
      <c r="BH41" s="355">
        <v>15.44589</v>
      </c>
      <c r="BI41" s="355">
        <v>16.246500000000001</v>
      </c>
      <c r="BJ41" s="355">
        <v>16.41086</v>
      </c>
      <c r="BK41" s="355">
        <v>15.53895</v>
      </c>
      <c r="BL41" s="355">
        <v>15.49286</v>
      </c>
      <c r="BM41" s="355">
        <v>15.8673</v>
      </c>
      <c r="BN41" s="355">
        <v>15.9701</v>
      </c>
      <c r="BO41" s="355">
        <v>16.291080000000001</v>
      </c>
      <c r="BP41" s="355">
        <v>16.554649999999999</v>
      </c>
      <c r="BQ41" s="355">
        <v>16.71238</v>
      </c>
      <c r="BR41" s="355">
        <v>16.689699999999998</v>
      </c>
      <c r="BS41" s="355">
        <v>16.36524</v>
      </c>
      <c r="BT41" s="355">
        <v>15.654920000000001</v>
      </c>
      <c r="BU41" s="355">
        <v>16.269269999999999</v>
      </c>
      <c r="BV41" s="355">
        <v>16.610199999999999</v>
      </c>
    </row>
    <row r="42" spans="1:74" ht="11.1" customHeight="1" x14ac:dyDescent="0.2">
      <c r="A42" s="640" t="s">
        <v>1236</v>
      </c>
      <c r="B42" s="641" t="s">
        <v>1229</v>
      </c>
      <c r="C42" s="214">
        <v>0.54328900000000002</v>
      </c>
      <c r="D42" s="214">
        <v>0.50632100000000002</v>
      </c>
      <c r="E42" s="214">
        <v>0.49028899999999997</v>
      </c>
      <c r="F42" s="214">
        <v>0.429232</v>
      </c>
      <c r="G42" s="214">
        <v>0.37948300000000001</v>
      </c>
      <c r="H42" s="214">
        <v>0.42570000000000002</v>
      </c>
      <c r="I42" s="214">
        <v>0.426676</v>
      </c>
      <c r="J42" s="214">
        <v>0.44386999999999999</v>
      </c>
      <c r="K42" s="214">
        <v>0.56043299999999996</v>
      </c>
      <c r="L42" s="214">
        <v>0.56683799999999995</v>
      </c>
      <c r="M42" s="214">
        <v>0.59526599999999996</v>
      </c>
      <c r="N42" s="214">
        <v>0.58877400000000002</v>
      </c>
      <c r="O42" s="214">
        <v>0.52396699999999996</v>
      </c>
      <c r="P42" s="214">
        <v>0.53085599999999999</v>
      </c>
      <c r="Q42" s="214">
        <v>0.49490200000000001</v>
      </c>
      <c r="R42" s="214">
        <v>0.43256600000000001</v>
      </c>
      <c r="S42" s="214">
        <v>0.43212800000000001</v>
      </c>
      <c r="T42" s="214">
        <v>0.43076599999999998</v>
      </c>
      <c r="U42" s="214">
        <v>0.41367700000000002</v>
      </c>
      <c r="V42" s="214">
        <v>0.42438700000000001</v>
      </c>
      <c r="W42" s="214">
        <v>0.54323299999999997</v>
      </c>
      <c r="X42" s="214">
        <v>0.59357899999999997</v>
      </c>
      <c r="Y42" s="214">
        <v>0.65823200000000004</v>
      </c>
      <c r="Z42" s="214">
        <v>0.65906299999999995</v>
      </c>
      <c r="AA42" s="214">
        <v>0.58838699999999999</v>
      </c>
      <c r="AB42" s="214">
        <v>0.54471400000000003</v>
      </c>
      <c r="AC42" s="214">
        <v>0.49364400000000003</v>
      </c>
      <c r="AD42" s="214">
        <v>0.40643299999999999</v>
      </c>
      <c r="AE42" s="214">
        <v>0.39341900000000002</v>
      </c>
      <c r="AF42" s="214">
        <v>0.41839900000000002</v>
      </c>
      <c r="AG42" s="214">
        <v>0.43196699999999999</v>
      </c>
      <c r="AH42" s="214">
        <v>0.44887100000000002</v>
      </c>
      <c r="AI42" s="214">
        <v>0.54569999999999996</v>
      </c>
      <c r="AJ42" s="214">
        <v>0.60025799999999996</v>
      </c>
      <c r="AK42" s="214">
        <v>0.68343299999999996</v>
      </c>
      <c r="AL42" s="214">
        <v>0.64935500000000002</v>
      </c>
      <c r="AM42" s="214">
        <v>0.66829099999999997</v>
      </c>
      <c r="AN42" s="214">
        <v>0.56741399999999997</v>
      </c>
      <c r="AO42" s="214">
        <v>0.48712899999999998</v>
      </c>
      <c r="AP42" s="214">
        <v>0.449633</v>
      </c>
      <c r="AQ42" s="214">
        <v>0.425678</v>
      </c>
      <c r="AR42" s="214">
        <v>0.42973299999999998</v>
      </c>
      <c r="AS42" s="214">
        <v>0.42254799999999998</v>
      </c>
      <c r="AT42" s="214">
        <v>0.42280699999999999</v>
      </c>
      <c r="AU42" s="214">
        <v>0.54469999999999996</v>
      </c>
      <c r="AV42" s="214">
        <v>0.62980599999999998</v>
      </c>
      <c r="AW42" s="214">
        <v>0.69483300000000003</v>
      </c>
      <c r="AX42" s="214">
        <v>0.66909700000000005</v>
      </c>
      <c r="AY42" s="214">
        <v>0.59416760000000002</v>
      </c>
      <c r="AZ42" s="214">
        <v>0.55597799999999997</v>
      </c>
      <c r="BA42" s="355">
        <v>0.48498289999999999</v>
      </c>
      <c r="BB42" s="355">
        <v>0.45639930000000001</v>
      </c>
      <c r="BC42" s="355">
        <v>0.42724800000000002</v>
      </c>
      <c r="BD42" s="355">
        <v>0.43543150000000003</v>
      </c>
      <c r="BE42" s="355">
        <v>0.43597590000000003</v>
      </c>
      <c r="BF42" s="355">
        <v>0.44377939999999999</v>
      </c>
      <c r="BG42" s="355">
        <v>0.53842330000000005</v>
      </c>
      <c r="BH42" s="355">
        <v>0.59878149999999997</v>
      </c>
      <c r="BI42" s="355">
        <v>0.63190500000000005</v>
      </c>
      <c r="BJ42" s="355">
        <v>0.64490639999999999</v>
      </c>
      <c r="BK42" s="355">
        <v>0.60470330000000005</v>
      </c>
      <c r="BL42" s="355">
        <v>0.56920009999999999</v>
      </c>
      <c r="BM42" s="355">
        <v>0.49685879999999999</v>
      </c>
      <c r="BN42" s="355">
        <v>0.46357999999999999</v>
      </c>
      <c r="BO42" s="355">
        <v>0.43391390000000002</v>
      </c>
      <c r="BP42" s="355">
        <v>0.44220530000000002</v>
      </c>
      <c r="BQ42" s="355">
        <v>0.44041010000000003</v>
      </c>
      <c r="BR42" s="355">
        <v>0.44986530000000002</v>
      </c>
      <c r="BS42" s="355">
        <v>0.54187090000000004</v>
      </c>
      <c r="BT42" s="355">
        <v>0.61504720000000002</v>
      </c>
      <c r="BU42" s="355">
        <v>0.66446179999999999</v>
      </c>
      <c r="BV42" s="355">
        <v>0.65103219999999995</v>
      </c>
    </row>
    <row r="43" spans="1:74" ht="11.1" customHeight="1" x14ac:dyDescent="0.2">
      <c r="A43" s="61" t="s">
        <v>1122</v>
      </c>
      <c r="B43" s="179" t="s">
        <v>559</v>
      </c>
      <c r="C43" s="214">
        <v>0.98</v>
      </c>
      <c r="D43" s="214">
        <v>1.0441780000000001</v>
      </c>
      <c r="E43" s="214">
        <v>1.075774</v>
      </c>
      <c r="F43" s="214">
        <v>1.093566</v>
      </c>
      <c r="G43" s="214">
        <v>1.1223540000000001</v>
      </c>
      <c r="H43" s="214">
        <v>1.1376999999999999</v>
      </c>
      <c r="I43" s="214">
        <v>1.1490959999999999</v>
      </c>
      <c r="J43" s="214">
        <v>1.1790959999999999</v>
      </c>
      <c r="K43" s="214">
        <v>1.1344000000000001</v>
      </c>
      <c r="L43" s="214">
        <v>1.145322</v>
      </c>
      <c r="M43" s="214">
        <v>1.1496</v>
      </c>
      <c r="N43" s="214">
        <v>1.141742</v>
      </c>
      <c r="O43" s="214">
        <v>1.067677</v>
      </c>
      <c r="P43" s="214">
        <v>1.0858209999999999</v>
      </c>
      <c r="Q43" s="214">
        <v>1.118096</v>
      </c>
      <c r="R43" s="214">
        <v>1.1534329999999999</v>
      </c>
      <c r="S43" s="214">
        <v>1.1652579999999999</v>
      </c>
      <c r="T43" s="214">
        <v>1.169233</v>
      </c>
      <c r="U43" s="214">
        <v>1.172032</v>
      </c>
      <c r="V43" s="214">
        <v>1.1677090000000001</v>
      </c>
      <c r="W43" s="214">
        <v>1.1371659999999999</v>
      </c>
      <c r="X43" s="214">
        <v>1.138774</v>
      </c>
      <c r="Y43" s="214">
        <v>1.1353</v>
      </c>
      <c r="Z43" s="214">
        <v>1.1526449999999999</v>
      </c>
      <c r="AA43" s="214">
        <v>1.095548</v>
      </c>
      <c r="AB43" s="214">
        <v>1.1223920000000001</v>
      </c>
      <c r="AC43" s="214">
        <v>1.1412580000000001</v>
      </c>
      <c r="AD43" s="214">
        <v>1.1693659999999999</v>
      </c>
      <c r="AE43" s="214">
        <v>1.171</v>
      </c>
      <c r="AF43" s="214">
        <v>1.2038329999999999</v>
      </c>
      <c r="AG43" s="214">
        <v>1.2157089999999999</v>
      </c>
      <c r="AH43" s="214">
        <v>1.1918059999999999</v>
      </c>
      <c r="AI43" s="214">
        <v>1.1834</v>
      </c>
      <c r="AJ43" s="214">
        <v>1.1786129999999999</v>
      </c>
      <c r="AK43" s="214">
        <v>1.1556999999999999</v>
      </c>
      <c r="AL43" s="214">
        <v>1.17</v>
      </c>
      <c r="AM43" s="214">
        <v>1.115032</v>
      </c>
      <c r="AN43" s="214">
        <v>1.1553100000000001</v>
      </c>
      <c r="AO43" s="214">
        <v>1.1692899999999999</v>
      </c>
      <c r="AP43" s="214">
        <v>1.198</v>
      </c>
      <c r="AQ43" s="214">
        <v>1.216323</v>
      </c>
      <c r="AR43" s="214">
        <v>1.2452669999999999</v>
      </c>
      <c r="AS43" s="214">
        <v>1.2293540000000001</v>
      </c>
      <c r="AT43" s="214">
        <v>1.247903</v>
      </c>
      <c r="AU43" s="214">
        <v>1.2144330000000001</v>
      </c>
      <c r="AV43" s="214">
        <v>1.1957420000000001</v>
      </c>
      <c r="AW43" s="214">
        <v>1.196733</v>
      </c>
      <c r="AX43" s="214">
        <v>1.1973229999999999</v>
      </c>
      <c r="AY43" s="214">
        <v>1.1013947258000001</v>
      </c>
      <c r="AZ43" s="214">
        <v>1.1282682607000001</v>
      </c>
      <c r="BA43" s="355">
        <v>1.1735279999999999</v>
      </c>
      <c r="BB43" s="355">
        <v>1.183422</v>
      </c>
      <c r="BC43" s="355">
        <v>1.2304010000000001</v>
      </c>
      <c r="BD43" s="355">
        <v>1.258807</v>
      </c>
      <c r="BE43" s="355">
        <v>1.2668489999999999</v>
      </c>
      <c r="BF43" s="355">
        <v>1.2715700000000001</v>
      </c>
      <c r="BG43" s="355">
        <v>1.256704</v>
      </c>
      <c r="BH43" s="355">
        <v>1.2092480000000001</v>
      </c>
      <c r="BI43" s="355">
        <v>1.2403010000000001</v>
      </c>
      <c r="BJ43" s="355">
        <v>1.241879</v>
      </c>
      <c r="BK43" s="355">
        <v>1.15299</v>
      </c>
      <c r="BL43" s="355">
        <v>1.1821109999999999</v>
      </c>
      <c r="BM43" s="355">
        <v>1.2016439999999999</v>
      </c>
      <c r="BN43" s="355">
        <v>1.226737</v>
      </c>
      <c r="BO43" s="355">
        <v>1.2465710000000001</v>
      </c>
      <c r="BP43" s="355">
        <v>1.2861549999999999</v>
      </c>
      <c r="BQ43" s="355">
        <v>1.2864610000000001</v>
      </c>
      <c r="BR43" s="355">
        <v>1.2822469999999999</v>
      </c>
      <c r="BS43" s="355">
        <v>1.271312</v>
      </c>
      <c r="BT43" s="355">
        <v>1.2317880000000001</v>
      </c>
      <c r="BU43" s="355">
        <v>1.2605999999999999</v>
      </c>
      <c r="BV43" s="355">
        <v>1.2614650000000001</v>
      </c>
    </row>
    <row r="44" spans="1:74" ht="11.1" customHeight="1" x14ac:dyDescent="0.2">
      <c r="A44" s="61" t="s">
        <v>974</v>
      </c>
      <c r="B44" s="641" t="s">
        <v>560</v>
      </c>
      <c r="C44" s="214">
        <v>0.415161</v>
      </c>
      <c r="D44" s="214">
        <v>0.52275000000000005</v>
      </c>
      <c r="E44" s="214">
        <v>0.47251599999999999</v>
      </c>
      <c r="F44" s="214">
        <v>0.530833</v>
      </c>
      <c r="G44" s="214">
        <v>0.79967699999999997</v>
      </c>
      <c r="H44" s="214">
        <v>0.63756599999999997</v>
      </c>
      <c r="I44" s="214">
        <v>0.68080600000000002</v>
      </c>
      <c r="J44" s="214">
        <v>0.76109599999999999</v>
      </c>
      <c r="K44" s="214">
        <v>0.564133</v>
      </c>
      <c r="L44" s="214">
        <v>0.48074099999999997</v>
      </c>
      <c r="M44" s="214">
        <v>0.31753300000000001</v>
      </c>
      <c r="N44" s="214">
        <v>0.39838699999999999</v>
      </c>
      <c r="O44" s="214">
        <v>0.17857999999999999</v>
      </c>
      <c r="P44" s="214">
        <v>0.129857</v>
      </c>
      <c r="Q44" s="214">
        <v>0.44748300000000002</v>
      </c>
      <c r="R44" s="214">
        <v>0.33133299999999999</v>
      </c>
      <c r="S44" s="214">
        <v>0.55432199999999998</v>
      </c>
      <c r="T44" s="214">
        <v>0.63506600000000002</v>
      </c>
      <c r="U44" s="214">
        <v>0.50125799999999998</v>
      </c>
      <c r="V44" s="214">
        <v>0.43154799999999999</v>
      </c>
      <c r="W44" s="214">
        <v>0.28860000000000002</v>
      </c>
      <c r="X44" s="214">
        <v>0.116032</v>
      </c>
      <c r="Y44" s="214">
        <v>0.50853300000000001</v>
      </c>
      <c r="Z44" s="214">
        <v>0.73009599999999997</v>
      </c>
      <c r="AA44" s="214">
        <v>0.21199999999999999</v>
      </c>
      <c r="AB44" s="214">
        <v>0.272928</v>
      </c>
      <c r="AC44" s="214">
        <v>0.29219299999999998</v>
      </c>
      <c r="AD44" s="214">
        <v>0.29113299999999998</v>
      </c>
      <c r="AE44" s="214">
        <v>0.251419</v>
      </c>
      <c r="AF44" s="214">
        <v>0.1053</v>
      </c>
      <c r="AG44" s="214">
        <v>0.31077399999999999</v>
      </c>
      <c r="AH44" s="214">
        <v>0.39483800000000002</v>
      </c>
      <c r="AI44" s="214">
        <v>0.4627</v>
      </c>
      <c r="AJ44" s="214">
        <v>0.42632199999999998</v>
      </c>
      <c r="AK44" s="214">
        <v>0.31009999999999999</v>
      </c>
      <c r="AL44" s="214">
        <v>0.15545100000000001</v>
      </c>
      <c r="AM44" s="214">
        <v>0.14122599999999999</v>
      </c>
      <c r="AN44" s="214">
        <v>0.12475899999999999</v>
      </c>
      <c r="AO44" s="214">
        <v>0.30838700000000002</v>
      </c>
      <c r="AP44" s="214">
        <v>0.4592</v>
      </c>
      <c r="AQ44" s="214">
        <v>0.47390300000000002</v>
      </c>
      <c r="AR44" s="214">
        <v>0.65300000000000002</v>
      </c>
      <c r="AS44" s="214">
        <v>0.54438699999999995</v>
      </c>
      <c r="AT44" s="214">
        <v>0.50445200000000001</v>
      </c>
      <c r="AU44" s="214">
        <v>0.32979999999999998</v>
      </c>
      <c r="AV44" s="214">
        <v>0.28964499999999999</v>
      </c>
      <c r="AW44" s="214">
        <v>0.48553299999999999</v>
      </c>
      <c r="AX44" s="214">
        <v>0.39154800000000001</v>
      </c>
      <c r="AY44" s="214">
        <v>8.4527524423999995E-2</v>
      </c>
      <c r="AZ44" s="214">
        <v>0.23265150293</v>
      </c>
      <c r="BA44" s="355">
        <v>0.26319229999999999</v>
      </c>
      <c r="BB44" s="355">
        <v>0.33796389999999998</v>
      </c>
      <c r="BC44" s="355">
        <v>0.46405610000000003</v>
      </c>
      <c r="BD44" s="355">
        <v>0.37959779999999999</v>
      </c>
      <c r="BE44" s="355">
        <v>0.43319639999999998</v>
      </c>
      <c r="BF44" s="355">
        <v>0.49103780000000002</v>
      </c>
      <c r="BG44" s="355">
        <v>0.41630529999999999</v>
      </c>
      <c r="BH44" s="355">
        <v>0.33711210000000003</v>
      </c>
      <c r="BI44" s="355">
        <v>0.3396055</v>
      </c>
      <c r="BJ44" s="355">
        <v>0.40231129999999998</v>
      </c>
      <c r="BK44" s="355">
        <v>0.14610190000000001</v>
      </c>
      <c r="BL44" s="355">
        <v>0.1974129</v>
      </c>
      <c r="BM44" s="355">
        <v>0.24701680000000001</v>
      </c>
      <c r="BN44" s="355">
        <v>0.38047049999999999</v>
      </c>
      <c r="BO44" s="355">
        <v>0.44095319999999999</v>
      </c>
      <c r="BP44" s="355">
        <v>0.41011199999999998</v>
      </c>
      <c r="BQ44" s="355">
        <v>0.44620349999999998</v>
      </c>
      <c r="BR44" s="355">
        <v>0.44584049999999997</v>
      </c>
      <c r="BS44" s="355">
        <v>0.39733859999999999</v>
      </c>
      <c r="BT44" s="355">
        <v>0.32866869999999998</v>
      </c>
      <c r="BU44" s="355">
        <v>0.33650649999999999</v>
      </c>
      <c r="BV44" s="355">
        <v>0.40023819999999999</v>
      </c>
    </row>
    <row r="45" spans="1:74" ht="11.1" customHeight="1" x14ac:dyDescent="0.2">
      <c r="A45" s="61" t="s">
        <v>975</v>
      </c>
      <c r="B45" s="179" t="s">
        <v>1027</v>
      </c>
      <c r="C45" s="214">
        <v>0.30670900000000001</v>
      </c>
      <c r="D45" s="214">
        <v>0.70353500000000002</v>
      </c>
      <c r="E45" s="214">
        <v>0.55938699999999997</v>
      </c>
      <c r="F45" s="214">
        <v>0.71676600000000001</v>
      </c>
      <c r="G45" s="214">
        <v>0.76029000000000002</v>
      </c>
      <c r="H45" s="214">
        <v>0.66726600000000003</v>
      </c>
      <c r="I45" s="214">
        <v>0.52832199999999996</v>
      </c>
      <c r="J45" s="214">
        <v>0.53041899999999997</v>
      </c>
      <c r="K45" s="214">
        <v>0.307</v>
      </c>
      <c r="L45" s="214">
        <v>0.77235399999999998</v>
      </c>
      <c r="M45" s="214">
        <v>0.46789999999999998</v>
      </c>
      <c r="N45" s="214">
        <v>0.25061299999999997</v>
      </c>
      <c r="O45" s="214">
        <v>0.16545099999999999</v>
      </c>
      <c r="P45" s="214">
        <v>0.57403499999999996</v>
      </c>
      <c r="Q45" s="214">
        <v>0.91048300000000004</v>
      </c>
      <c r="R45" s="214">
        <v>1.0444</v>
      </c>
      <c r="S45" s="214">
        <v>1.041709</v>
      </c>
      <c r="T45" s="214">
        <v>0.922933</v>
      </c>
      <c r="U45" s="214">
        <v>0.94122499999999998</v>
      </c>
      <c r="V45" s="214">
        <v>0.84074099999999996</v>
      </c>
      <c r="W45" s="214">
        <v>0.59953299999999998</v>
      </c>
      <c r="X45" s="214">
        <v>0.78064500000000003</v>
      </c>
      <c r="Y45" s="214">
        <v>5.6633000000000003E-2</v>
      </c>
      <c r="Z45" s="214">
        <v>0.136322</v>
      </c>
      <c r="AA45" s="214">
        <v>0.41383799999999998</v>
      </c>
      <c r="AB45" s="214">
        <v>0.71592800000000001</v>
      </c>
      <c r="AC45" s="214">
        <v>0.84590299999999996</v>
      </c>
      <c r="AD45" s="214">
        <v>0.83173299999999994</v>
      </c>
      <c r="AE45" s="214">
        <v>0.89454800000000001</v>
      </c>
      <c r="AF45" s="214">
        <v>0.82166600000000001</v>
      </c>
      <c r="AG45" s="214">
        <v>0.75345099999999998</v>
      </c>
      <c r="AH45" s="214">
        <v>0.79038699999999995</v>
      </c>
      <c r="AI45" s="214">
        <v>0.64839999999999998</v>
      </c>
      <c r="AJ45" s="214">
        <v>0.96728999999999998</v>
      </c>
      <c r="AK45" s="214">
        <v>0.20236599999999999</v>
      </c>
      <c r="AL45" s="214">
        <v>5.1741000000000002E-2</v>
      </c>
      <c r="AM45" s="214">
        <v>-0.32641900000000001</v>
      </c>
      <c r="AN45" s="214">
        <v>0.52303500000000003</v>
      </c>
      <c r="AO45" s="214">
        <v>0.75412900000000005</v>
      </c>
      <c r="AP45" s="214">
        <v>0.78153300000000003</v>
      </c>
      <c r="AQ45" s="214">
        <v>0.76309700000000003</v>
      </c>
      <c r="AR45" s="214">
        <v>0.91379999999999995</v>
      </c>
      <c r="AS45" s="214">
        <v>0.90400000000000003</v>
      </c>
      <c r="AT45" s="214">
        <v>1.069839</v>
      </c>
      <c r="AU45" s="214">
        <v>0.75949999999999995</v>
      </c>
      <c r="AV45" s="214">
        <v>0.94290300000000005</v>
      </c>
      <c r="AW45" s="214">
        <v>0.30626700000000001</v>
      </c>
      <c r="AX45" s="214">
        <v>0.16422600000000001</v>
      </c>
      <c r="AY45" s="214">
        <v>-0.19229032258000001</v>
      </c>
      <c r="AZ45" s="214">
        <v>0.39020271428999997</v>
      </c>
      <c r="BA45" s="355">
        <v>0.76063329999999996</v>
      </c>
      <c r="BB45" s="355">
        <v>0.88801300000000005</v>
      </c>
      <c r="BC45" s="355">
        <v>0.95401499999999995</v>
      </c>
      <c r="BD45" s="355">
        <v>0.87096479999999998</v>
      </c>
      <c r="BE45" s="355">
        <v>0.78262120000000002</v>
      </c>
      <c r="BF45" s="355">
        <v>0.82327019999999995</v>
      </c>
      <c r="BG45" s="355">
        <v>0.59759569999999995</v>
      </c>
      <c r="BH45" s="355">
        <v>0.76208600000000004</v>
      </c>
      <c r="BI45" s="355">
        <v>0.42386800000000002</v>
      </c>
      <c r="BJ45" s="355">
        <v>0.34970220000000002</v>
      </c>
      <c r="BK45" s="355">
        <v>0.47344160000000002</v>
      </c>
      <c r="BL45" s="355">
        <v>0.68990830000000003</v>
      </c>
      <c r="BM45" s="355">
        <v>0.83670029999999995</v>
      </c>
      <c r="BN45" s="355">
        <v>0.90661729999999996</v>
      </c>
      <c r="BO45" s="355">
        <v>0.95852769999999998</v>
      </c>
      <c r="BP45" s="355">
        <v>0.87205730000000004</v>
      </c>
      <c r="BQ45" s="355">
        <v>0.78288559999999996</v>
      </c>
      <c r="BR45" s="355">
        <v>0.82333420000000002</v>
      </c>
      <c r="BS45" s="355">
        <v>0.59761120000000001</v>
      </c>
      <c r="BT45" s="355">
        <v>0.76208980000000004</v>
      </c>
      <c r="BU45" s="355">
        <v>0.42386889999999999</v>
      </c>
      <c r="BV45" s="355">
        <v>0.34970240000000002</v>
      </c>
    </row>
    <row r="46" spans="1:74" ht="11.1" customHeight="1" x14ac:dyDescent="0.2">
      <c r="A46" s="61" t="s">
        <v>976</v>
      </c>
      <c r="B46" s="179" t="s">
        <v>1028</v>
      </c>
      <c r="C46" s="214">
        <v>7.0899999999999999E-4</v>
      </c>
      <c r="D46" s="214">
        <v>-2.5000000000000001E-4</v>
      </c>
      <c r="E46" s="214">
        <v>0</v>
      </c>
      <c r="F46" s="214">
        <v>1.266E-3</v>
      </c>
      <c r="G46" s="214">
        <v>3.8699999999999997E-4</v>
      </c>
      <c r="H46" s="214">
        <v>3.6600000000000001E-4</v>
      </c>
      <c r="I46" s="214">
        <v>1.2899999999999999E-4</v>
      </c>
      <c r="J46" s="214">
        <v>1.6100000000000001E-4</v>
      </c>
      <c r="K46" s="214">
        <v>4.0000000000000002E-4</v>
      </c>
      <c r="L46" s="214">
        <v>-1.6100000000000001E-4</v>
      </c>
      <c r="M46" s="214">
        <v>0</v>
      </c>
      <c r="N46" s="214">
        <v>9.7E-5</v>
      </c>
      <c r="O46" s="214">
        <v>-3.1999999999999999E-5</v>
      </c>
      <c r="P46" s="214">
        <v>1.7799999999999999E-4</v>
      </c>
      <c r="Q46" s="214">
        <v>-3.1999999999999999E-5</v>
      </c>
      <c r="R46" s="214">
        <v>1.3300000000000001E-4</v>
      </c>
      <c r="S46" s="214">
        <v>3.1999999999999999E-5</v>
      </c>
      <c r="T46" s="214">
        <v>1.66E-4</v>
      </c>
      <c r="U46" s="214">
        <v>3.1999999999999999E-5</v>
      </c>
      <c r="V46" s="214">
        <v>1.93E-4</v>
      </c>
      <c r="W46" s="214">
        <v>2.0000000000000001E-4</v>
      </c>
      <c r="X46" s="214">
        <v>-9.6000000000000002E-5</v>
      </c>
      <c r="Y46" s="214">
        <v>3.3000000000000003E-5</v>
      </c>
      <c r="Z46" s="214">
        <v>6.3999999999999997E-5</v>
      </c>
      <c r="AA46" s="214">
        <v>-1.93E-4</v>
      </c>
      <c r="AB46" s="214">
        <v>2.5000000000000001E-4</v>
      </c>
      <c r="AC46" s="214">
        <v>1.645E-3</v>
      </c>
      <c r="AD46" s="214">
        <v>-1E-4</v>
      </c>
      <c r="AE46" s="214">
        <v>1.93E-4</v>
      </c>
      <c r="AF46" s="214">
        <v>6.6000000000000005E-5</v>
      </c>
      <c r="AG46" s="214">
        <v>1.6100000000000001E-4</v>
      </c>
      <c r="AH46" s="214">
        <v>1.6100000000000001E-4</v>
      </c>
      <c r="AI46" s="214">
        <v>-1E-4</v>
      </c>
      <c r="AJ46" s="214">
        <v>1.6100000000000001E-4</v>
      </c>
      <c r="AK46" s="214">
        <v>3.3000000000000003E-5</v>
      </c>
      <c r="AL46" s="214">
        <v>0</v>
      </c>
      <c r="AM46" s="214">
        <v>9.7E-5</v>
      </c>
      <c r="AN46" s="214">
        <v>-3.4999999999999997E-5</v>
      </c>
      <c r="AO46" s="214">
        <v>1.94E-4</v>
      </c>
      <c r="AP46" s="214">
        <v>-1E-4</v>
      </c>
      <c r="AQ46" s="214">
        <v>3.1999999999999999E-5</v>
      </c>
      <c r="AR46" s="214">
        <v>2.6699999999999998E-4</v>
      </c>
      <c r="AS46" s="214">
        <v>9.6000000000000002E-5</v>
      </c>
      <c r="AT46" s="214">
        <v>-1.6100000000000001E-4</v>
      </c>
      <c r="AU46" s="214">
        <v>8.3299999999999997E-4</v>
      </c>
      <c r="AV46" s="214">
        <v>2.2599999999999999E-4</v>
      </c>
      <c r="AW46" s="214">
        <v>1.6699999999999999E-4</v>
      </c>
      <c r="AX46" s="214">
        <v>2.5799999999999998E-4</v>
      </c>
      <c r="AY46" s="214">
        <v>-3.7666999999999997E-5</v>
      </c>
      <c r="AZ46" s="214">
        <v>-7.1333299999999997E-5</v>
      </c>
      <c r="BA46" s="355">
        <v>2.36333E-4</v>
      </c>
      <c r="BB46" s="355">
        <v>1.3300000000000001E-4</v>
      </c>
      <c r="BC46" s="355">
        <v>1.7699999999999999E-4</v>
      </c>
      <c r="BD46" s="355">
        <v>1.6640000000000001E-4</v>
      </c>
      <c r="BE46" s="355">
        <v>5.7800000000000002E-5</v>
      </c>
      <c r="BF46" s="355">
        <v>-1.9999999999999999E-7</v>
      </c>
      <c r="BG46" s="355">
        <v>1.8679999999999999E-4</v>
      </c>
      <c r="BH46" s="355">
        <v>-1.2799999999999999E-5</v>
      </c>
      <c r="BI46" s="355">
        <v>-5.3199999999999999E-5</v>
      </c>
      <c r="BJ46" s="355">
        <v>-1.7440000000000001E-4</v>
      </c>
      <c r="BK46" s="355">
        <v>-4.29667E-4</v>
      </c>
      <c r="BL46" s="355">
        <v>-7.1333299999999997E-5</v>
      </c>
      <c r="BM46" s="355">
        <v>2.36333E-4</v>
      </c>
      <c r="BN46" s="355">
        <v>1.3300000000000001E-4</v>
      </c>
      <c r="BO46" s="355">
        <v>1.7699999999999999E-4</v>
      </c>
      <c r="BP46" s="355">
        <v>1.6640000000000001E-4</v>
      </c>
      <c r="BQ46" s="355">
        <v>5.7800000000000002E-5</v>
      </c>
      <c r="BR46" s="355">
        <v>-1.9999999999999999E-7</v>
      </c>
      <c r="BS46" s="355">
        <v>1.8679999999999999E-4</v>
      </c>
      <c r="BT46" s="355">
        <v>-1.2799999999999999E-5</v>
      </c>
      <c r="BU46" s="355">
        <v>-5.3199999999999999E-5</v>
      </c>
      <c r="BV46" s="355">
        <v>-1.7440000000000001E-4</v>
      </c>
    </row>
    <row r="47" spans="1:74" s="157" customFormat="1" ht="11.1" customHeight="1" x14ac:dyDescent="0.2">
      <c r="A47" s="61" t="s">
        <v>977</v>
      </c>
      <c r="B47" s="179" t="s">
        <v>732</v>
      </c>
      <c r="C47" s="214">
        <v>16.837512</v>
      </c>
      <c r="D47" s="214">
        <v>17.006891</v>
      </c>
      <c r="E47" s="214">
        <v>17.300578000000002</v>
      </c>
      <c r="F47" s="214">
        <v>17.636095999999998</v>
      </c>
      <c r="G47" s="214">
        <v>18.367028999999999</v>
      </c>
      <c r="H47" s="214">
        <v>18.701630999999999</v>
      </c>
      <c r="I47" s="214">
        <v>18.826706000000001</v>
      </c>
      <c r="J47" s="214">
        <v>18.707834999999999</v>
      </c>
      <c r="K47" s="214">
        <v>18.202165999999998</v>
      </c>
      <c r="L47" s="214">
        <v>17.956223000000001</v>
      </c>
      <c r="M47" s="214">
        <v>18.163264999999999</v>
      </c>
      <c r="N47" s="214">
        <v>18.448903000000001</v>
      </c>
      <c r="O47" s="214">
        <v>17.246707000000001</v>
      </c>
      <c r="P47" s="214">
        <v>17.448318</v>
      </c>
      <c r="Q47" s="214">
        <v>18.086673000000001</v>
      </c>
      <c r="R47" s="214">
        <v>18.825997999999998</v>
      </c>
      <c r="S47" s="214">
        <v>19.138997</v>
      </c>
      <c r="T47" s="214">
        <v>18.975463999999999</v>
      </c>
      <c r="U47" s="214">
        <v>19.562674999999999</v>
      </c>
      <c r="V47" s="214">
        <v>19.324932</v>
      </c>
      <c r="W47" s="214">
        <v>18.642232</v>
      </c>
      <c r="X47" s="214">
        <v>17.989965999999999</v>
      </c>
      <c r="Y47" s="214">
        <v>18.402163999999999</v>
      </c>
      <c r="Z47" s="214">
        <v>19.147221999999999</v>
      </c>
      <c r="AA47" s="214">
        <v>17.765709000000001</v>
      </c>
      <c r="AB47" s="214">
        <v>17.997782999999998</v>
      </c>
      <c r="AC47" s="214">
        <v>18.414643000000002</v>
      </c>
      <c r="AD47" s="214">
        <v>18.971364999999999</v>
      </c>
      <c r="AE47" s="214">
        <v>19.112190999999999</v>
      </c>
      <c r="AF47" s="214">
        <v>19.250397</v>
      </c>
      <c r="AG47" s="214">
        <v>19.590706999999998</v>
      </c>
      <c r="AH47" s="214">
        <v>19.526288000000001</v>
      </c>
      <c r="AI47" s="214">
        <v>19.0077</v>
      </c>
      <c r="AJ47" s="214">
        <v>18.612514999999998</v>
      </c>
      <c r="AK47" s="214">
        <v>18.809664999999999</v>
      </c>
      <c r="AL47" s="214">
        <v>18.768094999999999</v>
      </c>
      <c r="AM47" s="214">
        <v>17.591968999999999</v>
      </c>
      <c r="AN47" s="214">
        <v>18.254242000000001</v>
      </c>
      <c r="AO47" s="214">
        <v>18.824128999999999</v>
      </c>
      <c r="AP47" s="214">
        <v>18.830065999999999</v>
      </c>
      <c r="AQ47" s="214">
        <v>19.154807000000002</v>
      </c>
      <c r="AR47" s="214">
        <v>19.674067000000001</v>
      </c>
      <c r="AS47" s="214">
        <v>19.740577999999999</v>
      </c>
      <c r="AT47" s="214">
        <v>19.837226999999999</v>
      </c>
      <c r="AU47" s="214">
        <v>19.205466000000001</v>
      </c>
      <c r="AV47" s="214">
        <v>18.512677</v>
      </c>
      <c r="AW47" s="214">
        <v>18.902232999999999</v>
      </c>
      <c r="AX47" s="214">
        <v>18.936129000000001</v>
      </c>
      <c r="AY47" s="214">
        <v>17.853374764000002</v>
      </c>
      <c r="AZ47" s="214">
        <v>17.854625573</v>
      </c>
      <c r="BA47" s="355">
        <v>18.574870000000001</v>
      </c>
      <c r="BB47" s="355">
        <v>18.91497</v>
      </c>
      <c r="BC47" s="355">
        <v>19.227</v>
      </c>
      <c r="BD47" s="355">
        <v>19.35707</v>
      </c>
      <c r="BE47" s="355">
        <v>19.530339999999999</v>
      </c>
      <c r="BF47" s="355">
        <v>19.46049</v>
      </c>
      <c r="BG47" s="355">
        <v>19.081060000000001</v>
      </c>
      <c r="BH47" s="355">
        <v>18.353110000000001</v>
      </c>
      <c r="BI47" s="355">
        <v>18.88212</v>
      </c>
      <c r="BJ47" s="355">
        <v>19.049479999999999</v>
      </c>
      <c r="BK47" s="355">
        <v>17.915759999999999</v>
      </c>
      <c r="BL47" s="355">
        <v>18.131419999999999</v>
      </c>
      <c r="BM47" s="355">
        <v>18.649760000000001</v>
      </c>
      <c r="BN47" s="355">
        <v>18.94764</v>
      </c>
      <c r="BO47" s="355">
        <v>19.371220000000001</v>
      </c>
      <c r="BP47" s="355">
        <v>19.565349999999999</v>
      </c>
      <c r="BQ47" s="355">
        <v>19.668399999999998</v>
      </c>
      <c r="BR47" s="355">
        <v>19.690989999999999</v>
      </c>
      <c r="BS47" s="355">
        <v>19.173559999999998</v>
      </c>
      <c r="BT47" s="355">
        <v>18.592500000000001</v>
      </c>
      <c r="BU47" s="355">
        <v>18.954660000000001</v>
      </c>
      <c r="BV47" s="355">
        <v>19.272459999999999</v>
      </c>
    </row>
    <row r="48" spans="1:74" s="157" customFormat="1" ht="11.1" customHeight="1" x14ac:dyDescent="0.2">
      <c r="A48" s="61"/>
      <c r="B48" s="156"/>
      <c r="C48" s="214"/>
      <c r="D48" s="214"/>
      <c r="E48" s="214"/>
      <c r="F48" s="214"/>
      <c r="G48" s="214"/>
      <c r="H48" s="214"/>
      <c r="I48" s="214"/>
      <c r="J48" s="214"/>
      <c r="K48" s="214"/>
      <c r="L48" s="214"/>
      <c r="M48" s="214"/>
      <c r="N48" s="214"/>
      <c r="O48" s="214"/>
      <c r="P48" s="214"/>
      <c r="Q48" s="214"/>
      <c r="R48" s="214"/>
      <c r="S48" s="214"/>
      <c r="T48" s="214"/>
      <c r="U48" s="214"/>
      <c r="V48" s="214"/>
      <c r="W48" s="214"/>
      <c r="X48" s="214"/>
      <c r="Y48" s="214"/>
      <c r="Z48" s="214"/>
      <c r="AA48" s="214"/>
      <c r="AB48" s="214"/>
      <c r="AC48" s="214"/>
      <c r="AD48" s="214"/>
      <c r="AE48" s="214"/>
      <c r="AF48" s="214"/>
      <c r="AG48" s="214"/>
      <c r="AH48" s="214"/>
      <c r="AI48" s="214"/>
      <c r="AJ48" s="214"/>
      <c r="AK48" s="214"/>
      <c r="AL48" s="214"/>
      <c r="AM48" s="214"/>
      <c r="AN48" s="214"/>
      <c r="AO48" s="214"/>
      <c r="AP48" s="214"/>
      <c r="AQ48" s="214"/>
      <c r="AR48" s="214"/>
      <c r="AS48" s="214"/>
      <c r="AT48" s="214"/>
      <c r="AU48" s="214"/>
      <c r="AV48" s="214"/>
      <c r="AW48" s="214"/>
      <c r="AX48" s="214"/>
      <c r="AY48" s="214"/>
      <c r="AZ48" s="214"/>
      <c r="BA48" s="355"/>
      <c r="BB48" s="355"/>
      <c r="BC48" s="355"/>
      <c r="BD48" s="355"/>
      <c r="BE48" s="355"/>
      <c r="BF48" s="355"/>
      <c r="BG48" s="355"/>
      <c r="BH48" s="355"/>
      <c r="BI48" s="355"/>
      <c r="BJ48" s="355"/>
      <c r="BK48" s="355"/>
      <c r="BL48" s="355"/>
      <c r="BM48" s="355"/>
      <c r="BN48" s="355"/>
      <c r="BO48" s="355"/>
      <c r="BP48" s="355"/>
      <c r="BQ48" s="355"/>
      <c r="BR48" s="355"/>
      <c r="BS48" s="355"/>
      <c r="BT48" s="355"/>
      <c r="BU48" s="355"/>
      <c r="BV48" s="355"/>
    </row>
    <row r="49" spans="1:74" ht="11.1" customHeight="1" x14ac:dyDescent="0.2">
      <c r="A49" s="61" t="s">
        <v>663</v>
      </c>
      <c r="B49" s="180" t="s">
        <v>561</v>
      </c>
      <c r="C49" s="214">
        <v>1.0608029999999999</v>
      </c>
      <c r="D49" s="214">
        <v>0.966283</v>
      </c>
      <c r="E49" s="214">
        <v>1.0118339999999999</v>
      </c>
      <c r="F49" s="214">
        <v>1.0929009999999999</v>
      </c>
      <c r="G49" s="214">
        <v>1.03948</v>
      </c>
      <c r="H49" s="214">
        <v>1.0871310000000001</v>
      </c>
      <c r="I49" s="214">
        <v>1.131902</v>
      </c>
      <c r="J49" s="214">
        <v>1.114933</v>
      </c>
      <c r="K49" s="214">
        <v>1.135928</v>
      </c>
      <c r="L49" s="214">
        <v>1.0848340000000001</v>
      </c>
      <c r="M49" s="214">
        <v>1.126263</v>
      </c>
      <c r="N49" s="214">
        <v>1.179098</v>
      </c>
      <c r="O49" s="214">
        <v>1.107288</v>
      </c>
      <c r="P49" s="214">
        <v>1.064354</v>
      </c>
      <c r="Q49" s="214">
        <v>0.99148099999999995</v>
      </c>
      <c r="R49" s="214">
        <v>1.0779650000000001</v>
      </c>
      <c r="S49" s="214">
        <v>1.0128980000000001</v>
      </c>
      <c r="T49" s="214">
        <v>1.121499</v>
      </c>
      <c r="U49" s="214">
        <v>1.1071880000000001</v>
      </c>
      <c r="V49" s="214">
        <v>1.1626719999999999</v>
      </c>
      <c r="W49" s="214">
        <v>1.0154289999999999</v>
      </c>
      <c r="X49" s="214">
        <v>1.028383</v>
      </c>
      <c r="Y49" s="214">
        <v>1.1776960000000001</v>
      </c>
      <c r="Z49" s="214">
        <v>1.0999989999999999</v>
      </c>
      <c r="AA49" s="214">
        <v>1.0750580000000001</v>
      </c>
      <c r="AB49" s="214">
        <v>1.0212110000000001</v>
      </c>
      <c r="AC49" s="214">
        <v>1.0135749999999999</v>
      </c>
      <c r="AD49" s="214">
        <v>1.067199</v>
      </c>
      <c r="AE49" s="214">
        <v>1.0830610000000001</v>
      </c>
      <c r="AF49" s="214">
        <v>1.027965</v>
      </c>
      <c r="AG49" s="214">
        <v>1.091677</v>
      </c>
      <c r="AH49" s="214">
        <v>1.098579</v>
      </c>
      <c r="AI49" s="214">
        <v>1.0465310000000001</v>
      </c>
      <c r="AJ49" s="214">
        <v>1.040835</v>
      </c>
      <c r="AK49" s="214">
        <v>1.0652999999999999</v>
      </c>
      <c r="AL49" s="214">
        <v>1.10816</v>
      </c>
      <c r="AM49" s="214">
        <v>1.106096</v>
      </c>
      <c r="AN49" s="214">
        <v>1.057758</v>
      </c>
      <c r="AO49" s="214">
        <v>1.041066</v>
      </c>
      <c r="AP49" s="214">
        <v>1.066368</v>
      </c>
      <c r="AQ49" s="214">
        <v>1.139645</v>
      </c>
      <c r="AR49" s="214">
        <v>1.105899</v>
      </c>
      <c r="AS49" s="214">
        <v>1.184126</v>
      </c>
      <c r="AT49" s="214">
        <v>1.1416790000000001</v>
      </c>
      <c r="AU49" s="214">
        <v>1.1174679999999999</v>
      </c>
      <c r="AV49" s="214">
        <v>1.079356</v>
      </c>
      <c r="AW49" s="214">
        <v>1.1099000000000001</v>
      </c>
      <c r="AX49" s="214">
        <v>1.1458060000000001</v>
      </c>
      <c r="AY49" s="214">
        <v>1.101224</v>
      </c>
      <c r="AZ49" s="214">
        <v>1.0432349999999999</v>
      </c>
      <c r="BA49" s="355">
        <v>1.0253159999999999</v>
      </c>
      <c r="BB49" s="355">
        <v>1.046451</v>
      </c>
      <c r="BC49" s="355">
        <v>1.063253</v>
      </c>
      <c r="BD49" s="355">
        <v>1.0710120000000001</v>
      </c>
      <c r="BE49" s="355">
        <v>1.100849</v>
      </c>
      <c r="BF49" s="355">
        <v>1.1121529999999999</v>
      </c>
      <c r="BG49" s="355">
        <v>1.0732280000000001</v>
      </c>
      <c r="BH49" s="355">
        <v>1.0449999999999999</v>
      </c>
      <c r="BI49" s="355">
        <v>1.0788040000000001</v>
      </c>
      <c r="BJ49" s="355">
        <v>1.0946089999999999</v>
      </c>
      <c r="BK49" s="355">
        <v>1.0514950000000001</v>
      </c>
      <c r="BL49" s="355">
        <v>1.011603</v>
      </c>
      <c r="BM49" s="355">
        <v>1.0188349999999999</v>
      </c>
      <c r="BN49" s="355">
        <v>1.0476460000000001</v>
      </c>
      <c r="BO49" s="355">
        <v>1.0686770000000001</v>
      </c>
      <c r="BP49" s="355">
        <v>1.0825290000000001</v>
      </c>
      <c r="BQ49" s="355">
        <v>1.106371</v>
      </c>
      <c r="BR49" s="355">
        <v>1.1198349999999999</v>
      </c>
      <c r="BS49" s="355">
        <v>1.0740499999999999</v>
      </c>
      <c r="BT49" s="355">
        <v>1.055202</v>
      </c>
      <c r="BU49" s="355">
        <v>1.0765130000000001</v>
      </c>
      <c r="BV49" s="355">
        <v>1.105102</v>
      </c>
    </row>
    <row r="50" spans="1:74" ht="11.1" customHeight="1" x14ac:dyDescent="0.2">
      <c r="A50" s="61"/>
      <c r="B50" s="158"/>
      <c r="C50" s="214"/>
      <c r="D50" s="214"/>
      <c r="E50" s="214"/>
      <c r="F50" s="214"/>
      <c r="G50" s="214"/>
      <c r="H50" s="214"/>
      <c r="I50" s="214"/>
      <c r="J50" s="214"/>
      <c r="K50" s="214"/>
      <c r="L50" s="214"/>
      <c r="M50" s="214"/>
      <c r="N50" s="214"/>
      <c r="O50" s="214"/>
      <c r="P50" s="214"/>
      <c r="Q50" s="214"/>
      <c r="R50" s="214"/>
      <c r="S50" s="214"/>
      <c r="T50" s="214"/>
      <c r="U50" s="214"/>
      <c r="V50" s="214"/>
      <c r="W50" s="214"/>
      <c r="X50" s="214"/>
      <c r="Y50" s="214"/>
      <c r="Z50" s="214"/>
      <c r="AA50" s="214"/>
      <c r="AB50" s="214"/>
      <c r="AC50" s="214"/>
      <c r="AD50" s="214"/>
      <c r="AE50" s="214"/>
      <c r="AF50" s="214"/>
      <c r="AG50" s="214"/>
      <c r="AH50" s="214"/>
      <c r="AI50" s="214"/>
      <c r="AJ50" s="214"/>
      <c r="AK50" s="214"/>
      <c r="AL50" s="214"/>
      <c r="AM50" s="214"/>
      <c r="AN50" s="214"/>
      <c r="AO50" s="214"/>
      <c r="AP50" s="214"/>
      <c r="AQ50" s="214"/>
      <c r="AR50" s="214"/>
      <c r="AS50" s="214"/>
      <c r="AT50" s="214"/>
      <c r="AU50" s="214"/>
      <c r="AV50" s="214"/>
      <c r="AW50" s="214"/>
      <c r="AX50" s="214"/>
      <c r="AY50" s="214"/>
      <c r="AZ50" s="214"/>
      <c r="BA50" s="355"/>
      <c r="BB50" s="355"/>
      <c r="BC50" s="355"/>
      <c r="BD50" s="355"/>
      <c r="BE50" s="355"/>
      <c r="BF50" s="355"/>
      <c r="BG50" s="355"/>
      <c r="BH50" s="355"/>
      <c r="BI50" s="355"/>
      <c r="BJ50" s="355"/>
      <c r="BK50" s="355"/>
      <c r="BL50" s="355"/>
      <c r="BM50" s="355"/>
      <c r="BN50" s="355"/>
      <c r="BO50" s="355"/>
      <c r="BP50" s="355"/>
      <c r="BQ50" s="355"/>
      <c r="BR50" s="355"/>
      <c r="BS50" s="355"/>
      <c r="BT50" s="355"/>
      <c r="BU50" s="355"/>
      <c r="BV50" s="355"/>
    </row>
    <row r="51" spans="1:74" ht="11.1" customHeight="1" x14ac:dyDescent="0.2">
      <c r="A51" s="57"/>
      <c r="B51" s="155" t="s">
        <v>733</v>
      </c>
      <c r="C51" s="214"/>
      <c r="D51" s="214"/>
      <c r="E51" s="214"/>
      <c r="F51" s="214"/>
      <c r="G51" s="214"/>
      <c r="H51" s="214"/>
      <c r="I51" s="214"/>
      <c r="J51" s="214"/>
      <c r="K51" s="214"/>
      <c r="L51" s="214"/>
      <c r="M51" s="214"/>
      <c r="N51" s="214"/>
      <c r="O51" s="214"/>
      <c r="P51" s="214"/>
      <c r="Q51" s="214"/>
      <c r="R51" s="214"/>
      <c r="S51" s="214"/>
      <c r="T51" s="214"/>
      <c r="U51" s="214"/>
      <c r="V51" s="214"/>
      <c r="W51" s="214"/>
      <c r="X51" s="214"/>
      <c r="Y51" s="214"/>
      <c r="Z51" s="214"/>
      <c r="AA51" s="214"/>
      <c r="AB51" s="214"/>
      <c r="AC51" s="214"/>
      <c r="AD51" s="214"/>
      <c r="AE51" s="214"/>
      <c r="AF51" s="214"/>
      <c r="AG51" s="214"/>
      <c r="AH51" s="214"/>
      <c r="AI51" s="214"/>
      <c r="AJ51" s="214"/>
      <c r="AK51" s="214"/>
      <c r="AL51" s="214"/>
      <c r="AM51" s="214"/>
      <c r="AN51" s="214"/>
      <c r="AO51" s="214"/>
      <c r="AP51" s="214"/>
      <c r="AQ51" s="214"/>
      <c r="AR51" s="214"/>
      <c r="AS51" s="214"/>
      <c r="AT51" s="214"/>
      <c r="AU51" s="214"/>
      <c r="AV51" s="214"/>
      <c r="AW51" s="214"/>
      <c r="AX51" s="214"/>
      <c r="AY51" s="214"/>
      <c r="AZ51" s="214"/>
      <c r="BA51" s="355"/>
      <c r="BB51" s="355"/>
      <c r="BC51" s="355"/>
      <c r="BD51" s="355"/>
      <c r="BE51" s="355"/>
      <c r="BF51" s="355"/>
      <c r="BG51" s="355"/>
      <c r="BH51" s="355"/>
      <c r="BI51" s="355"/>
      <c r="BJ51" s="355"/>
      <c r="BK51" s="355"/>
      <c r="BL51" s="355"/>
      <c r="BM51" s="355"/>
      <c r="BN51" s="355"/>
      <c r="BO51" s="355"/>
      <c r="BP51" s="355"/>
      <c r="BQ51" s="355"/>
      <c r="BR51" s="355"/>
      <c r="BS51" s="355"/>
      <c r="BT51" s="355"/>
      <c r="BU51" s="355"/>
      <c r="BV51" s="355"/>
    </row>
    <row r="52" spans="1:74" ht="11.1" customHeight="1" x14ac:dyDescent="0.2">
      <c r="A52" s="640" t="s">
        <v>1237</v>
      </c>
      <c r="B52" s="641" t="s">
        <v>1229</v>
      </c>
      <c r="C52" s="214">
        <v>0.41048299999999999</v>
      </c>
      <c r="D52" s="214">
        <v>0.47739199999999998</v>
      </c>
      <c r="E52" s="214">
        <v>0.64754800000000001</v>
      </c>
      <c r="F52" s="214">
        <v>0.81410000000000005</v>
      </c>
      <c r="G52" s="214">
        <v>0.86038700000000001</v>
      </c>
      <c r="H52" s="214">
        <v>0.8407</v>
      </c>
      <c r="I52" s="214">
        <v>0.85825799999999997</v>
      </c>
      <c r="J52" s="214">
        <v>0.82909600000000006</v>
      </c>
      <c r="K52" s="214">
        <v>0.62983299999999998</v>
      </c>
      <c r="L52" s="214">
        <v>0.41838700000000001</v>
      </c>
      <c r="M52" s="214">
        <v>0.30126599999999998</v>
      </c>
      <c r="N52" s="214">
        <v>0.376</v>
      </c>
      <c r="O52" s="214">
        <v>0.40551599999999999</v>
      </c>
      <c r="P52" s="214">
        <v>0.50475000000000003</v>
      </c>
      <c r="Q52" s="214">
        <v>0.66609600000000002</v>
      </c>
      <c r="R52" s="214">
        <v>0.86009999999999998</v>
      </c>
      <c r="S52" s="214">
        <v>0.886741</v>
      </c>
      <c r="T52" s="214">
        <v>0.87043300000000001</v>
      </c>
      <c r="U52" s="214">
        <v>0.909161</v>
      </c>
      <c r="V52" s="214">
        <v>0.887741</v>
      </c>
      <c r="W52" s="214">
        <v>0.61023300000000003</v>
      </c>
      <c r="X52" s="214">
        <v>0.44425799999999999</v>
      </c>
      <c r="Y52" s="214">
        <v>0.386766</v>
      </c>
      <c r="Z52" s="214">
        <v>0.39809600000000001</v>
      </c>
      <c r="AA52" s="214">
        <v>0.39245099999999999</v>
      </c>
      <c r="AB52" s="214">
        <v>0.40100000000000002</v>
      </c>
      <c r="AC52" s="214">
        <v>0.60970899999999995</v>
      </c>
      <c r="AD52" s="214">
        <v>0.815133</v>
      </c>
      <c r="AE52" s="214">
        <v>0.88516099999999998</v>
      </c>
      <c r="AF52" s="214">
        <v>0.86383299999999996</v>
      </c>
      <c r="AG52" s="214">
        <v>0.85283799999999998</v>
      </c>
      <c r="AH52" s="214">
        <v>0.83941900000000003</v>
      </c>
      <c r="AI52" s="214">
        <v>0.58273299999999995</v>
      </c>
      <c r="AJ52" s="214">
        <v>0.441612</v>
      </c>
      <c r="AK52" s="214">
        <v>0.34266600000000003</v>
      </c>
      <c r="AL52" s="214">
        <v>0.332677</v>
      </c>
      <c r="AM52" s="214">
        <v>0.34577400000000003</v>
      </c>
      <c r="AN52" s="214">
        <v>0.41827599999999998</v>
      </c>
      <c r="AO52" s="214">
        <v>0.65538700000000005</v>
      </c>
      <c r="AP52" s="214">
        <v>0.82133299999999998</v>
      </c>
      <c r="AQ52" s="214">
        <v>0.88948400000000005</v>
      </c>
      <c r="AR52" s="214">
        <v>0.87939999999999996</v>
      </c>
      <c r="AS52" s="214">
        <v>0.86054799999999998</v>
      </c>
      <c r="AT52" s="214">
        <v>0.82799999999999996</v>
      </c>
      <c r="AU52" s="214">
        <v>0.64366699999999999</v>
      </c>
      <c r="AV52" s="214">
        <v>0.475968</v>
      </c>
      <c r="AW52" s="214">
        <v>0.347333</v>
      </c>
      <c r="AX52" s="214">
        <v>0.32419399999999998</v>
      </c>
      <c r="AY52" s="214">
        <v>0.42163829000000003</v>
      </c>
      <c r="AZ52" s="214">
        <v>0.46549779000000002</v>
      </c>
      <c r="BA52" s="355">
        <v>0.65764279999999997</v>
      </c>
      <c r="BB52" s="355">
        <v>0.82953310000000002</v>
      </c>
      <c r="BC52" s="355">
        <v>0.86830470000000004</v>
      </c>
      <c r="BD52" s="355">
        <v>0.88051939999999995</v>
      </c>
      <c r="BE52" s="355">
        <v>0.87599170000000004</v>
      </c>
      <c r="BF52" s="355">
        <v>0.85341330000000004</v>
      </c>
      <c r="BG52" s="355">
        <v>0.61543559999999997</v>
      </c>
      <c r="BH52" s="355">
        <v>0.47013779999999999</v>
      </c>
      <c r="BI52" s="355">
        <v>0.37693910000000003</v>
      </c>
      <c r="BJ52" s="355">
        <v>0.39064199999999999</v>
      </c>
      <c r="BK52" s="355">
        <v>0.42501509999999998</v>
      </c>
      <c r="BL52" s="355">
        <v>0.47490369999999998</v>
      </c>
      <c r="BM52" s="355">
        <v>0.66267339999999997</v>
      </c>
      <c r="BN52" s="355">
        <v>0.83483739999999995</v>
      </c>
      <c r="BO52" s="355">
        <v>0.87710449999999995</v>
      </c>
      <c r="BP52" s="355">
        <v>0.88986229999999999</v>
      </c>
      <c r="BQ52" s="355">
        <v>0.88220350000000003</v>
      </c>
      <c r="BR52" s="355">
        <v>0.86343420000000004</v>
      </c>
      <c r="BS52" s="355">
        <v>0.59973069999999995</v>
      </c>
      <c r="BT52" s="355">
        <v>0.47925509999999999</v>
      </c>
      <c r="BU52" s="355">
        <v>0.37899929999999998</v>
      </c>
      <c r="BV52" s="355">
        <v>0.3709577</v>
      </c>
    </row>
    <row r="53" spans="1:74" ht="11.1" customHeight="1" x14ac:dyDescent="0.2">
      <c r="A53" s="61" t="s">
        <v>978</v>
      </c>
      <c r="B53" s="179" t="s">
        <v>562</v>
      </c>
      <c r="C53" s="214">
        <v>8.7176120000000008</v>
      </c>
      <c r="D53" s="214">
        <v>8.9259640000000005</v>
      </c>
      <c r="E53" s="214">
        <v>8.9713539999999998</v>
      </c>
      <c r="F53" s="214">
        <v>9.0419999999999998</v>
      </c>
      <c r="G53" s="214">
        <v>9.2991290000000006</v>
      </c>
      <c r="H53" s="214">
        <v>9.4721659999999996</v>
      </c>
      <c r="I53" s="214">
        <v>9.3740000000000006</v>
      </c>
      <c r="J53" s="214">
        <v>9.3402580000000004</v>
      </c>
      <c r="K53" s="214">
        <v>9.1903330000000008</v>
      </c>
      <c r="L53" s="214">
        <v>9.4836120000000008</v>
      </c>
      <c r="M53" s="214">
        <v>9.4760659999999994</v>
      </c>
      <c r="N53" s="214">
        <v>9.4951939999999997</v>
      </c>
      <c r="O53" s="214">
        <v>8.8490000000000002</v>
      </c>
      <c r="P53" s="214">
        <v>9.1105350000000005</v>
      </c>
      <c r="Q53" s="214">
        <v>9.3675160000000002</v>
      </c>
      <c r="R53" s="214">
        <v>9.6522000000000006</v>
      </c>
      <c r="S53" s="214">
        <v>9.8340960000000006</v>
      </c>
      <c r="T53" s="214">
        <v>9.8093660000000007</v>
      </c>
      <c r="U53" s="214">
        <v>9.9830640000000006</v>
      </c>
      <c r="V53" s="214">
        <v>9.7409669999999995</v>
      </c>
      <c r="W53" s="214">
        <v>9.4035659999999996</v>
      </c>
      <c r="X53" s="214">
        <v>9.5520639999999997</v>
      </c>
      <c r="Y53" s="214">
        <v>9.6074330000000003</v>
      </c>
      <c r="Z53" s="214">
        <v>9.8975480000000005</v>
      </c>
      <c r="AA53" s="214">
        <v>9.2595159999999996</v>
      </c>
      <c r="AB53" s="214">
        <v>9.5035349999999994</v>
      </c>
      <c r="AC53" s="214">
        <v>9.5238709999999998</v>
      </c>
      <c r="AD53" s="214">
        <v>9.7195</v>
      </c>
      <c r="AE53" s="214">
        <v>9.7711930000000002</v>
      </c>
      <c r="AF53" s="214">
        <v>9.8461999999999996</v>
      </c>
      <c r="AG53" s="214">
        <v>9.9889349999999997</v>
      </c>
      <c r="AH53" s="214">
        <v>9.9975159999999992</v>
      </c>
      <c r="AI53" s="214">
        <v>9.8783999999999992</v>
      </c>
      <c r="AJ53" s="214">
        <v>9.9349030000000003</v>
      </c>
      <c r="AK53" s="214">
        <v>9.7988330000000001</v>
      </c>
      <c r="AL53" s="214">
        <v>9.8056769999999993</v>
      </c>
      <c r="AM53" s="214">
        <v>9.3550319999999996</v>
      </c>
      <c r="AN53" s="214">
        <v>9.8035519999999998</v>
      </c>
      <c r="AO53" s="214">
        <v>9.900226</v>
      </c>
      <c r="AP53" s="214">
        <v>9.8485329999999998</v>
      </c>
      <c r="AQ53" s="214">
        <v>10.049386999999999</v>
      </c>
      <c r="AR53" s="214">
        <v>10.2746</v>
      </c>
      <c r="AS53" s="214">
        <v>10.242741000000001</v>
      </c>
      <c r="AT53" s="214">
        <v>10.300967999999999</v>
      </c>
      <c r="AU53" s="214">
        <v>10.0245</v>
      </c>
      <c r="AV53" s="214">
        <v>10.06471</v>
      </c>
      <c r="AW53" s="214">
        <v>9.9792330000000007</v>
      </c>
      <c r="AX53" s="214">
        <v>10.015226</v>
      </c>
      <c r="AY53" s="214">
        <v>9.3000967742</v>
      </c>
      <c r="AZ53" s="214">
        <v>9.4300455356999997</v>
      </c>
      <c r="BA53" s="355">
        <v>9.7879629999999995</v>
      </c>
      <c r="BB53" s="355">
        <v>9.8652099999999994</v>
      </c>
      <c r="BC53" s="355">
        <v>10.062419999999999</v>
      </c>
      <c r="BD53" s="355">
        <v>10.17592</v>
      </c>
      <c r="BE53" s="355">
        <v>10.162369999999999</v>
      </c>
      <c r="BF53" s="355">
        <v>10.13368</v>
      </c>
      <c r="BG53" s="355">
        <v>10.01313</v>
      </c>
      <c r="BH53" s="355">
        <v>9.9833400000000001</v>
      </c>
      <c r="BI53" s="355">
        <v>10.08563</v>
      </c>
      <c r="BJ53" s="355">
        <v>10.09013</v>
      </c>
      <c r="BK53" s="355">
        <v>9.6104649999999996</v>
      </c>
      <c r="BL53" s="355">
        <v>9.8392769999999992</v>
      </c>
      <c r="BM53" s="355">
        <v>9.9258190000000006</v>
      </c>
      <c r="BN53" s="355">
        <v>9.9500200000000003</v>
      </c>
      <c r="BO53" s="355">
        <v>10.13494</v>
      </c>
      <c r="BP53" s="355">
        <v>10.26432</v>
      </c>
      <c r="BQ53" s="355">
        <v>10.209339999999999</v>
      </c>
      <c r="BR53" s="355">
        <v>10.21214</v>
      </c>
      <c r="BS53" s="355">
        <v>10.04583</v>
      </c>
      <c r="BT53" s="355">
        <v>10.07568</v>
      </c>
      <c r="BU53" s="355">
        <v>10.10669</v>
      </c>
      <c r="BV53" s="355">
        <v>10.177239999999999</v>
      </c>
    </row>
    <row r="54" spans="1:74" ht="11.1" customHeight="1" x14ac:dyDescent="0.2">
      <c r="A54" s="61" t="s">
        <v>979</v>
      </c>
      <c r="B54" s="179" t="s">
        <v>563</v>
      </c>
      <c r="C54" s="214">
        <v>1.4144509999999999</v>
      </c>
      <c r="D54" s="214">
        <v>1.4017139999999999</v>
      </c>
      <c r="E54" s="214">
        <v>1.4614510000000001</v>
      </c>
      <c r="F54" s="214">
        <v>1.5244329999999999</v>
      </c>
      <c r="G54" s="214">
        <v>1.4495480000000001</v>
      </c>
      <c r="H54" s="214">
        <v>1.5217000000000001</v>
      </c>
      <c r="I54" s="214">
        <v>1.5608059999999999</v>
      </c>
      <c r="J54" s="214">
        <v>1.6048709999999999</v>
      </c>
      <c r="K54" s="214">
        <v>1.5439659999999999</v>
      </c>
      <c r="L54" s="214">
        <v>1.4258710000000001</v>
      </c>
      <c r="M54" s="214">
        <v>1.4911000000000001</v>
      </c>
      <c r="N54" s="214">
        <v>1.585936</v>
      </c>
      <c r="O54" s="214">
        <v>1.479225</v>
      </c>
      <c r="P54" s="214">
        <v>1.4526779999999999</v>
      </c>
      <c r="Q54" s="214">
        <v>1.4209670000000001</v>
      </c>
      <c r="R54" s="214">
        <v>1.4982329999999999</v>
      </c>
      <c r="S54" s="214">
        <v>1.467516</v>
      </c>
      <c r="T54" s="214">
        <v>1.521433</v>
      </c>
      <c r="U54" s="214">
        <v>1.636741</v>
      </c>
      <c r="V54" s="214">
        <v>1.674838</v>
      </c>
      <c r="W54" s="214">
        <v>1.6185659999999999</v>
      </c>
      <c r="X54" s="214">
        <v>1.484612</v>
      </c>
      <c r="Y54" s="214">
        <v>1.569566</v>
      </c>
      <c r="Z54" s="214">
        <v>1.664838</v>
      </c>
      <c r="AA54" s="214">
        <v>1.5133540000000001</v>
      </c>
      <c r="AB54" s="214">
        <v>1.525285</v>
      </c>
      <c r="AC54" s="214">
        <v>1.498483</v>
      </c>
      <c r="AD54" s="214">
        <v>1.590733</v>
      </c>
      <c r="AE54" s="214">
        <v>1.6080000000000001</v>
      </c>
      <c r="AF54" s="214">
        <v>1.6402330000000001</v>
      </c>
      <c r="AG54" s="214">
        <v>1.6699029999999999</v>
      </c>
      <c r="AH54" s="214">
        <v>1.600225</v>
      </c>
      <c r="AI54" s="214">
        <v>1.5465329999999999</v>
      </c>
      <c r="AJ54" s="214">
        <v>1.5535159999999999</v>
      </c>
      <c r="AK54" s="214">
        <v>1.6336999999999999</v>
      </c>
      <c r="AL54" s="214">
        <v>1.698</v>
      </c>
      <c r="AM54" s="214">
        <v>1.5721940000000001</v>
      </c>
      <c r="AN54" s="214">
        <v>1.5746899999999999</v>
      </c>
      <c r="AO54" s="214">
        <v>1.562419</v>
      </c>
      <c r="AP54" s="214">
        <v>1.585467</v>
      </c>
      <c r="AQ54" s="214">
        <v>1.6026130000000001</v>
      </c>
      <c r="AR54" s="214">
        <v>1.6537329999999999</v>
      </c>
      <c r="AS54" s="214">
        <v>1.7289030000000001</v>
      </c>
      <c r="AT54" s="214">
        <v>1.789323</v>
      </c>
      <c r="AU54" s="214">
        <v>1.7314000000000001</v>
      </c>
      <c r="AV54" s="214">
        <v>1.5825480000000001</v>
      </c>
      <c r="AW54" s="214">
        <v>1.6738329999999999</v>
      </c>
      <c r="AX54" s="214">
        <v>1.65229</v>
      </c>
      <c r="AY54" s="214">
        <v>1.6518064515999999</v>
      </c>
      <c r="AZ54" s="214">
        <v>1.5893621429</v>
      </c>
      <c r="BA54" s="355">
        <v>1.547625</v>
      </c>
      <c r="BB54" s="355">
        <v>1.561018</v>
      </c>
      <c r="BC54" s="355">
        <v>1.5770919999999999</v>
      </c>
      <c r="BD54" s="355">
        <v>1.6339360000000001</v>
      </c>
      <c r="BE54" s="355">
        <v>1.683719</v>
      </c>
      <c r="BF54" s="355">
        <v>1.6557189999999999</v>
      </c>
      <c r="BG54" s="355">
        <v>1.625542</v>
      </c>
      <c r="BH54" s="355">
        <v>1.523693</v>
      </c>
      <c r="BI54" s="355">
        <v>1.5713330000000001</v>
      </c>
      <c r="BJ54" s="355">
        <v>1.616749</v>
      </c>
      <c r="BK54" s="355">
        <v>1.486407</v>
      </c>
      <c r="BL54" s="355">
        <v>1.466097</v>
      </c>
      <c r="BM54" s="355">
        <v>1.5111270000000001</v>
      </c>
      <c r="BN54" s="355">
        <v>1.538178</v>
      </c>
      <c r="BO54" s="355">
        <v>1.577413</v>
      </c>
      <c r="BP54" s="355">
        <v>1.6413960000000001</v>
      </c>
      <c r="BQ54" s="355">
        <v>1.6856530000000001</v>
      </c>
      <c r="BR54" s="355">
        <v>1.66612</v>
      </c>
      <c r="BS54" s="355">
        <v>1.624169</v>
      </c>
      <c r="BT54" s="355">
        <v>1.5313289999999999</v>
      </c>
      <c r="BU54" s="355">
        <v>1.5819449999999999</v>
      </c>
      <c r="BV54" s="355">
        <v>1.647696</v>
      </c>
    </row>
    <row r="55" spans="1:74" ht="11.1" customHeight="1" x14ac:dyDescent="0.2">
      <c r="A55" s="61" t="s">
        <v>980</v>
      </c>
      <c r="B55" s="179" t="s">
        <v>564</v>
      </c>
      <c r="C55" s="214">
        <v>4.479838</v>
      </c>
      <c r="D55" s="214">
        <v>4.2805</v>
      </c>
      <c r="E55" s="214">
        <v>4.2838060000000002</v>
      </c>
      <c r="F55" s="214">
        <v>4.4164329999999996</v>
      </c>
      <c r="G55" s="214">
        <v>4.7671289999999997</v>
      </c>
      <c r="H55" s="214">
        <v>4.7915000000000001</v>
      </c>
      <c r="I55" s="214">
        <v>4.9338059999999997</v>
      </c>
      <c r="J55" s="214">
        <v>4.9299670000000004</v>
      </c>
      <c r="K55" s="214">
        <v>4.8883660000000004</v>
      </c>
      <c r="L55" s="214">
        <v>4.8148059999999999</v>
      </c>
      <c r="M55" s="214">
        <v>5.0496660000000002</v>
      </c>
      <c r="N55" s="214">
        <v>5.121613</v>
      </c>
      <c r="O55" s="214">
        <v>4.6852900000000002</v>
      </c>
      <c r="P55" s="214">
        <v>4.5944640000000003</v>
      </c>
      <c r="Q55" s="214">
        <v>4.7796770000000004</v>
      </c>
      <c r="R55" s="214">
        <v>4.9878999999999998</v>
      </c>
      <c r="S55" s="214">
        <v>5.0261290000000001</v>
      </c>
      <c r="T55" s="214">
        <v>4.8959999999999999</v>
      </c>
      <c r="U55" s="214">
        <v>5.0211930000000002</v>
      </c>
      <c r="V55" s="214">
        <v>5.0424509999999998</v>
      </c>
      <c r="W55" s="214">
        <v>4.9398</v>
      </c>
      <c r="X55" s="214">
        <v>4.6619999999999999</v>
      </c>
      <c r="Y55" s="214">
        <v>5.0116329999999998</v>
      </c>
      <c r="Z55" s="214">
        <v>5.3228710000000001</v>
      </c>
      <c r="AA55" s="214">
        <v>4.8352250000000003</v>
      </c>
      <c r="AB55" s="214">
        <v>4.7523569999999999</v>
      </c>
      <c r="AC55" s="214">
        <v>4.8937090000000003</v>
      </c>
      <c r="AD55" s="214">
        <v>4.9914329999999998</v>
      </c>
      <c r="AE55" s="214">
        <v>4.9828060000000001</v>
      </c>
      <c r="AF55" s="214">
        <v>5.0317999999999996</v>
      </c>
      <c r="AG55" s="214">
        <v>5.1011930000000003</v>
      </c>
      <c r="AH55" s="214">
        <v>5.1065800000000001</v>
      </c>
      <c r="AI55" s="214">
        <v>5.0608000000000004</v>
      </c>
      <c r="AJ55" s="214">
        <v>4.816516</v>
      </c>
      <c r="AK55" s="214">
        <v>5.1690329999999998</v>
      </c>
      <c r="AL55" s="214">
        <v>5.0420959999999999</v>
      </c>
      <c r="AM55" s="214">
        <v>4.5407099999999998</v>
      </c>
      <c r="AN55" s="214">
        <v>4.6771029999999998</v>
      </c>
      <c r="AO55" s="214">
        <v>4.8730969999999996</v>
      </c>
      <c r="AP55" s="214">
        <v>4.68</v>
      </c>
      <c r="AQ55" s="214">
        <v>4.7677420000000001</v>
      </c>
      <c r="AR55" s="214">
        <v>4.9625329999999996</v>
      </c>
      <c r="AS55" s="214">
        <v>4.9434829999999996</v>
      </c>
      <c r="AT55" s="214">
        <v>4.9451289999999997</v>
      </c>
      <c r="AU55" s="214">
        <v>4.8939329999999996</v>
      </c>
      <c r="AV55" s="214">
        <v>4.6258710000000001</v>
      </c>
      <c r="AW55" s="214">
        <v>5.065067</v>
      </c>
      <c r="AX55" s="214">
        <v>5.1573869999999999</v>
      </c>
      <c r="AY55" s="214">
        <v>4.7061741032000004</v>
      </c>
      <c r="AZ55" s="214">
        <v>4.5308000142999996</v>
      </c>
      <c r="BA55" s="355">
        <v>4.7067649999999999</v>
      </c>
      <c r="BB55" s="355">
        <v>4.7483259999999996</v>
      </c>
      <c r="BC55" s="355">
        <v>4.8008879999999996</v>
      </c>
      <c r="BD55" s="355">
        <v>4.7695999999999996</v>
      </c>
      <c r="BE55" s="355">
        <v>4.8538940000000004</v>
      </c>
      <c r="BF55" s="355">
        <v>4.8788780000000003</v>
      </c>
      <c r="BG55" s="355">
        <v>4.9025499999999997</v>
      </c>
      <c r="BH55" s="355">
        <v>4.579618</v>
      </c>
      <c r="BI55" s="355">
        <v>4.9632949999999996</v>
      </c>
      <c r="BJ55" s="355">
        <v>5.0699480000000001</v>
      </c>
      <c r="BK55" s="355">
        <v>4.6221629999999996</v>
      </c>
      <c r="BL55" s="355">
        <v>4.5460789999999998</v>
      </c>
      <c r="BM55" s="355">
        <v>4.7118909999999996</v>
      </c>
      <c r="BN55" s="355">
        <v>4.7447299999999997</v>
      </c>
      <c r="BO55" s="355">
        <v>4.8601070000000002</v>
      </c>
      <c r="BP55" s="355">
        <v>4.8636900000000001</v>
      </c>
      <c r="BQ55" s="355">
        <v>4.9407290000000001</v>
      </c>
      <c r="BR55" s="355">
        <v>4.9876680000000002</v>
      </c>
      <c r="BS55" s="355">
        <v>4.9837259999999999</v>
      </c>
      <c r="BT55" s="355">
        <v>4.6875609999999996</v>
      </c>
      <c r="BU55" s="355">
        <v>5.0213789999999996</v>
      </c>
      <c r="BV55" s="355">
        <v>5.1727829999999999</v>
      </c>
    </row>
    <row r="56" spans="1:74" ht="11.1" customHeight="1" x14ac:dyDescent="0.2">
      <c r="A56" s="61" t="s">
        <v>981</v>
      </c>
      <c r="B56" s="179" t="s">
        <v>565</v>
      </c>
      <c r="C56" s="214">
        <v>0.39538699999999999</v>
      </c>
      <c r="D56" s="214">
        <v>0.50414199999999998</v>
      </c>
      <c r="E56" s="214">
        <v>0.56941900000000001</v>
      </c>
      <c r="F56" s="214">
        <v>0.50819999999999999</v>
      </c>
      <c r="G56" s="214">
        <v>0.48809599999999997</v>
      </c>
      <c r="H56" s="214">
        <v>0.46896599999999999</v>
      </c>
      <c r="I56" s="214">
        <v>0.48141899999999999</v>
      </c>
      <c r="J56" s="214">
        <v>0.41687099999999999</v>
      </c>
      <c r="K56" s="214">
        <v>0.43383300000000002</v>
      </c>
      <c r="L56" s="214">
        <v>0.42029</v>
      </c>
      <c r="M56" s="214">
        <v>0.46616600000000002</v>
      </c>
      <c r="N56" s="214">
        <v>0.45477400000000001</v>
      </c>
      <c r="O56" s="214">
        <v>0.47632200000000002</v>
      </c>
      <c r="P56" s="214">
        <v>0.42746400000000001</v>
      </c>
      <c r="Q56" s="214">
        <v>0.46083800000000003</v>
      </c>
      <c r="R56" s="214">
        <v>0.420433</v>
      </c>
      <c r="S56" s="214">
        <v>0.45429000000000003</v>
      </c>
      <c r="T56" s="214">
        <v>0.45469999999999999</v>
      </c>
      <c r="U56" s="214">
        <v>0.40212900000000001</v>
      </c>
      <c r="V56" s="214">
        <v>0.43867699999999998</v>
      </c>
      <c r="W56" s="214">
        <v>0.40976600000000002</v>
      </c>
      <c r="X56" s="214">
        <v>0.41564499999999999</v>
      </c>
      <c r="Y56" s="214">
        <v>0.46200000000000002</v>
      </c>
      <c r="Z56" s="214">
        <v>0.40116099999999999</v>
      </c>
      <c r="AA56" s="214">
        <v>0.37670900000000002</v>
      </c>
      <c r="AB56" s="214">
        <v>0.41949999999999998</v>
      </c>
      <c r="AC56" s="214">
        <v>0.47832200000000002</v>
      </c>
      <c r="AD56" s="214">
        <v>0.466833</v>
      </c>
      <c r="AE56" s="214">
        <v>0.43551600000000001</v>
      </c>
      <c r="AF56" s="214">
        <v>0.41333300000000001</v>
      </c>
      <c r="AG56" s="214">
        <v>0.42606500000000003</v>
      </c>
      <c r="AH56" s="214">
        <v>0.40367700000000001</v>
      </c>
      <c r="AI56" s="214">
        <v>0.41416700000000001</v>
      </c>
      <c r="AJ56" s="214">
        <v>0.419323</v>
      </c>
      <c r="AK56" s="214">
        <v>0.3765</v>
      </c>
      <c r="AL56" s="214">
        <v>0.37638700000000003</v>
      </c>
      <c r="AM56" s="214">
        <v>0.39712900000000001</v>
      </c>
      <c r="AN56" s="214">
        <v>0.40506900000000001</v>
      </c>
      <c r="AO56" s="214">
        <v>0.40090300000000001</v>
      </c>
      <c r="AP56" s="214">
        <v>0.43593300000000001</v>
      </c>
      <c r="AQ56" s="214">
        <v>0.42806499999999997</v>
      </c>
      <c r="AR56" s="214">
        <v>0.38943299999999997</v>
      </c>
      <c r="AS56" s="214">
        <v>0.40051599999999998</v>
      </c>
      <c r="AT56" s="214">
        <v>0.42199999999999999</v>
      </c>
      <c r="AU56" s="214">
        <v>0.43593300000000001</v>
      </c>
      <c r="AV56" s="214">
        <v>0.45732299999999998</v>
      </c>
      <c r="AW56" s="214">
        <v>0.45013300000000001</v>
      </c>
      <c r="AX56" s="214">
        <v>0.40090300000000001</v>
      </c>
      <c r="AY56" s="214">
        <v>0.45680645161</v>
      </c>
      <c r="AZ56" s="214">
        <v>0.47547480356999999</v>
      </c>
      <c r="BA56" s="355">
        <v>0.48132809999999998</v>
      </c>
      <c r="BB56" s="355">
        <v>0.46534389999999998</v>
      </c>
      <c r="BC56" s="355">
        <v>0.43366519999999997</v>
      </c>
      <c r="BD56" s="355">
        <v>0.40583910000000001</v>
      </c>
      <c r="BE56" s="355">
        <v>0.39456980000000003</v>
      </c>
      <c r="BF56" s="355">
        <v>0.40358430000000001</v>
      </c>
      <c r="BG56" s="355">
        <v>0.40317269999999999</v>
      </c>
      <c r="BH56" s="355">
        <v>0.39992909999999998</v>
      </c>
      <c r="BI56" s="355">
        <v>0.39955780000000002</v>
      </c>
      <c r="BJ56" s="355">
        <v>0.39117990000000002</v>
      </c>
      <c r="BK56" s="355">
        <v>0.4040956</v>
      </c>
      <c r="BL56" s="355">
        <v>0.43059570000000003</v>
      </c>
      <c r="BM56" s="355">
        <v>0.46140609999999999</v>
      </c>
      <c r="BN56" s="355">
        <v>0.4551886</v>
      </c>
      <c r="BO56" s="355">
        <v>0.43094300000000002</v>
      </c>
      <c r="BP56" s="355">
        <v>0.40656310000000001</v>
      </c>
      <c r="BQ56" s="355">
        <v>0.39596120000000001</v>
      </c>
      <c r="BR56" s="355">
        <v>0.40860229999999997</v>
      </c>
      <c r="BS56" s="355">
        <v>0.40690130000000002</v>
      </c>
      <c r="BT56" s="355">
        <v>0.4061688</v>
      </c>
      <c r="BU56" s="355">
        <v>0.40200039999999998</v>
      </c>
      <c r="BV56" s="355">
        <v>0.397341</v>
      </c>
    </row>
    <row r="57" spans="1:74" ht="11.1" customHeight="1" x14ac:dyDescent="0.2">
      <c r="A57" s="61" t="s">
        <v>982</v>
      </c>
      <c r="B57" s="641" t="s">
        <v>1238</v>
      </c>
      <c r="C57" s="214">
        <v>2.4805440000000001</v>
      </c>
      <c r="D57" s="214">
        <v>2.3834620000000002</v>
      </c>
      <c r="E57" s="214">
        <v>2.3788339999999999</v>
      </c>
      <c r="F57" s="214">
        <v>2.4238309999999998</v>
      </c>
      <c r="G57" s="214">
        <v>2.5422199999999999</v>
      </c>
      <c r="H57" s="214">
        <v>2.69373</v>
      </c>
      <c r="I57" s="214">
        <v>2.7503190000000002</v>
      </c>
      <c r="J57" s="214">
        <v>2.701705</v>
      </c>
      <c r="K57" s="214">
        <v>2.6517629999999999</v>
      </c>
      <c r="L57" s="214">
        <v>2.478091</v>
      </c>
      <c r="M57" s="214">
        <v>2.5052639999999999</v>
      </c>
      <c r="N57" s="214">
        <v>2.594484</v>
      </c>
      <c r="O57" s="214">
        <v>2.4586420000000002</v>
      </c>
      <c r="P57" s="214">
        <v>2.4227810000000001</v>
      </c>
      <c r="Q57" s="214">
        <v>2.38306</v>
      </c>
      <c r="R57" s="214">
        <v>2.4850970000000001</v>
      </c>
      <c r="S57" s="214">
        <v>2.483123</v>
      </c>
      <c r="T57" s="214">
        <v>2.5450309999999998</v>
      </c>
      <c r="U57" s="214">
        <v>2.7175750000000001</v>
      </c>
      <c r="V57" s="214">
        <v>2.7029299999999998</v>
      </c>
      <c r="W57" s="214">
        <v>2.6757300000000002</v>
      </c>
      <c r="X57" s="214">
        <v>2.4597699999999998</v>
      </c>
      <c r="Y57" s="214">
        <v>2.542462</v>
      </c>
      <c r="Z57" s="214">
        <v>2.5627070000000001</v>
      </c>
      <c r="AA57" s="214">
        <v>2.4635120000000001</v>
      </c>
      <c r="AB57" s="214">
        <v>2.4173170000000002</v>
      </c>
      <c r="AC57" s="214">
        <v>2.4241239999999999</v>
      </c>
      <c r="AD57" s="214">
        <v>2.4549319999999999</v>
      </c>
      <c r="AE57" s="214">
        <v>2.5125760000000001</v>
      </c>
      <c r="AF57" s="214">
        <v>2.4829629999999998</v>
      </c>
      <c r="AG57" s="214">
        <v>2.6434500000000001</v>
      </c>
      <c r="AH57" s="214">
        <v>2.6774499999999999</v>
      </c>
      <c r="AI57" s="214">
        <v>2.5715979999999998</v>
      </c>
      <c r="AJ57" s="214">
        <v>2.4874800000000001</v>
      </c>
      <c r="AK57" s="214">
        <v>2.554233</v>
      </c>
      <c r="AL57" s="214">
        <v>2.6214179999999998</v>
      </c>
      <c r="AM57" s="214">
        <v>2.4872260000000002</v>
      </c>
      <c r="AN57" s="214">
        <v>2.4333100000000001</v>
      </c>
      <c r="AO57" s="214">
        <v>2.473163</v>
      </c>
      <c r="AP57" s="214">
        <v>2.5251679999999999</v>
      </c>
      <c r="AQ57" s="214">
        <v>2.5571609999999998</v>
      </c>
      <c r="AR57" s="214">
        <v>2.6202670000000001</v>
      </c>
      <c r="AS57" s="214">
        <v>2.748513</v>
      </c>
      <c r="AT57" s="214">
        <v>2.693486</v>
      </c>
      <c r="AU57" s="214">
        <v>2.5935009999999998</v>
      </c>
      <c r="AV57" s="214">
        <v>2.3856130000000002</v>
      </c>
      <c r="AW57" s="214">
        <v>2.496534</v>
      </c>
      <c r="AX57" s="214">
        <v>2.5319349999999998</v>
      </c>
      <c r="AY57" s="214">
        <v>2.4180766932000002</v>
      </c>
      <c r="AZ57" s="214">
        <v>2.4066802867999999</v>
      </c>
      <c r="BA57" s="355">
        <v>2.4188589999999999</v>
      </c>
      <c r="BB57" s="355">
        <v>2.4919859999999998</v>
      </c>
      <c r="BC57" s="355">
        <v>2.547892</v>
      </c>
      <c r="BD57" s="355">
        <v>2.5622720000000001</v>
      </c>
      <c r="BE57" s="355">
        <v>2.660647</v>
      </c>
      <c r="BF57" s="355">
        <v>2.6473659999999999</v>
      </c>
      <c r="BG57" s="355">
        <v>2.5944590000000001</v>
      </c>
      <c r="BH57" s="355">
        <v>2.4413870000000002</v>
      </c>
      <c r="BI57" s="355">
        <v>2.5641790000000002</v>
      </c>
      <c r="BJ57" s="355">
        <v>2.585445</v>
      </c>
      <c r="BK57" s="355">
        <v>2.4191069999999999</v>
      </c>
      <c r="BL57" s="355">
        <v>2.3860749999999999</v>
      </c>
      <c r="BM57" s="355">
        <v>2.3956750000000002</v>
      </c>
      <c r="BN57" s="355">
        <v>2.4723310000000001</v>
      </c>
      <c r="BO57" s="355">
        <v>2.5593949999999999</v>
      </c>
      <c r="BP57" s="355">
        <v>2.5820509999999999</v>
      </c>
      <c r="BQ57" s="355">
        <v>2.6608860000000001</v>
      </c>
      <c r="BR57" s="355">
        <v>2.6728510000000001</v>
      </c>
      <c r="BS57" s="355">
        <v>2.5872459999999999</v>
      </c>
      <c r="BT57" s="355">
        <v>2.4677030000000002</v>
      </c>
      <c r="BU57" s="355">
        <v>2.5401509999999998</v>
      </c>
      <c r="BV57" s="355">
        <v>2.6115539999999999</v>
      </c>
    </row>
    <row r="58" spans="1:74" ht="11.1" customHeight="1" x14ac:dyDescent="0.2">
      <c r="A58" s="61" t="s">
        <v>983</v>
      </c>
      <c r="B58" s="179" t="s">
        <v>734</v>
      </c>
      <c r="C58" s="214">
        <v>17.898315</v>
      </c>
      <c r="D58" s="214">
        <v>17.973174</v>
      </c>
      <c r="E58" s="214">
        <v>18.312411999999998</v>
      </c>
      <c r="F58" s="214">
        <v>18.728997</v>
      </c>
      <c r="G58" s="214">
        <v>19.406509</v>
      </c>
      <c r="H58" s="214">
        <v>19.788761999999998</v>
      </c>
      <c r="I58" s="214">
        <v>19.958608000000002</v>
      </c>
      <c r="J58" s="214">
        <v>19.822768</v>
      </c>
      <c r="K58" s="214">
        <v>19.338094000000002</v>
      </c>
      <c r="L58" s="214">
        <v>19.041056999999999</v>
      </c>
      <c r="M58" s="214">
        <v>19.289528000000001</v>
      </c>
      <c r="N58" s="214">
        <v>19.628001000000001</v>
      </c>
      <c r="O58" s="214">
        <v>18.353995000000001</v>
      </c>
      <c r="P58" s="214">
        <v>18.512671999999998</v>
      </c>
      <c r="Q58" s="214">
        <v>19.078154000000001</v>
      </c>
      <c r="R58" s="214">
        <v>19.903963000000001</v>
      </c>
      <c r="S58" s="214">
        <v>20.151895</v>
      </c>
      <c r="T58" s="214">
        <v>20.096962999999999</v>
      </c>
      <c r="U58" s="214">
        <v>20.669862999999999</v>
      </c>
      <c r="V58" s="214">
        <v>20.487604000000001</v>
      </c>
      <c r="W58" s="214">
        <v>19.657661000000001</v>
      </c>
      <c r="X58" s="214">
        <v>19.018349000000001</v>
      </c>
      <c r="Y58" s="214">
        <v>19.57986</v>
      </c>
      <c r="Z58" s="214">
        <v>20.247221</v>
      </c>
      <c r="AA58" s="214">
        <v>18.840767</v>
      </c>
      <c r="AB58" s="214">
        <v>19.018993999999999</v>
      </c>
      <c r="AC58" s="214">
        <v>19.428218000000001</v>
      </c>
      <c r="AD58" s="214">
        <v>20.038564000000001</v>
      </c>
      <c r="AE58" s="214">
        <v>20.195252</v>
      </c>
      <c r="AF58" s="214">
        <v>20.278362000000001</v>
      </c>
      <c r="AG58" s="214">
        <v>20.682383999999999</v>
      </c>
      <c r="AH58" s="214">
        <v>20.624866999999998</v>
      </c>
      <c r="AI58" s="214">
        <v>20.054231000000001</v>
      </c>
      <c r="AJ58" s="214">
        <v>19.65335</v>
      </c>
      <c r="AK58" s="214">
        <v>19.874965</v>
      </c>
      <c r="AL58" s="214">
        <v>19.876255</v>
      </c>
      <c r="AM58" s="214">
        <v>18.698065</v>
      </c>
      <c r="AN58" s="214">
        <v>19.312000000000001</v>
      </c>
      <c r="AO58" s="214">
        <v>19.865195</v>
      </c>
      <c r="AP58" s="214">
        <v>19.896433999999999</v>
      </c>
      <c r="AQ58" s="214">
        <v>20.294452</v>
      </c>
      <c r="AR58" s="214">
        <v>20.779966000000002</v>
      </c>
      <c r="AS58" s="214">
        <v>20.924703999999998</v>
      </c>
      <c r="AT58" s="214">
        <v>20.978905999999998</v>
      </c>
      <c r="AU58" s="214">
        <v>20.322934</v>
      </c>
      <c r="AV58" s="214">
        <v>19.592033000000001</v>
      </c>
      <c r="AW58" s="214">
        <v>20.012132999999999</v>
      </c>
      <c r="AX58" s="214">
        <v>20.081935000000001</v>
      </c>
      <c r="AY58" s="214">
        <v>18.954598764</v>
      </c>
      <c r="AZ58" s="214">
        <v>18.897860572999999</v>
      </c>
      <c r="BA58" s="355">
        <v>19.600180000000002</v>
      </c>
      <c r="BB58" s="355">
        <v>19.96142</v>
      </c>
      <c r="BC58" s="355">
        <v>20.29026</v>
      </c>
      <c r="BD58" s="355">
        <v>20.428090000000001</v>
      </c>
      <c r="BE58" s="355">
        <v>20.63119</v>
      </c>
      <c r="BF58" s="355">
        <v>20.57264</v>
      </c>
      <c r="BG58" s="355">
        <v>20.15429</v>
      </c>
      <c r="BH58" s="355">
        <v>19.398099999999999</v>
      </c>
      <c r="BI58" s="355">
        <v>19.960930000000001</v>
      </c>
      <c r="BJ58" s="355">
        <v>20.144089999999998</v>
      </c>
      <c r="BK58" s="355">
        <v>18.96725</v>
      </c>
      <c r="BL58" s="355">
        <v>19.14303</v>
      </c>
      <c r="BM58" s="355">
        <v>19.668589999999998</v>
      </c>
      <c r="BN58" s="355">
        <v>19.995290000000001</v>
      </c>
      <c r="BO58" s="355">
        <v>20.439900000000002</v>
      </c>
      <c r="BP58" s="355">
        <v>20.647880000000001</v>
      </c>
      <c r="BQ58" s="355">
        <v>20.77477</v>
      </c>
      <c r="BR58" s="355">
        <v>20.81082</v>
      </c>
      <c r="BS58" s="355">
        <v>20.247610000000002</v>
      </c>
      <c r="BT58" s="355">
        <v>19.6477</v>
      </c>
      <c r="BU58" s="355">
        <v>20.031169999999999</v>
      </c>
      <c r="BV58" s="355">
        <v>20.377569999999999</v>
      </c>
    </row>
    <row r="59" spans="1:74" ht="11.1" customHeight="1" x14ac:dyDescent="0.2">
      <c r="A59" s="61"/>
      <c r="B59" s="156"/>
      <c r="C59" s="214"/>
      <c r="D59" s="214"/>
      <c r="E59" s="214"/>
      <c r="F59" s="214"/>
      <c r="G59" s="214"/>
      <c r="H59" s="214"/>
      <c r="I59" s="214"/>
      <c r="J59" s="214"/>
      <c r="K59" s="214"/>
      <c r="L59" s="214"/>
      <c r="M59" s="214"/>
      <c r="N59" s="214"/>
      <c r="O59" s="214"/>
      <c r="P59" s="214"/>
      <c r="Q59" s="214"/>
      <c r="R59" s="214"/>
      <c r="S59" s="214"/>
      <c r="T59" s="214"/>
      <c r="U59" s="214"/>
      <c r="V59" s="214"/>
      <c r="W59" s="214"/>
      <c r="X59" s="214"/>
      <c r="Y59" s="214"/>
      <c r="Z59" s="214"/>
      <c r="AA59" s="214"/>
      <c r="AB59" s="214"/>
      <c r="AC59" s="214"/>
      <c r="AD59" s="214"/>
      <c r="AE59" s="214"/>
      <c r="AF59" s="214"/>
      <c r="AG59" s="214"/>
      <c r="AH59" s="214"/>
      <c r="AI59" s="214"/>
      <c r="AJ59" s="214"/>
      <c r="AK59" s="214"/>
      <c r="AL59" s="214"/>
      <c r="AM59" s="214"/>
      <c r="AN59" s="214"/>
      <c r="AO59" s="214"/>
      <c r="AP59" s="214"/>
      <c r="AQ59" s="214"/>
      <c r="AR59" s="214"/>
      <c r="AS59" s="214"/>
      <c r="AT59" s="214"/>
      <c r="AU59" s="214"/>
      <c r="AV59" s="214"/>
      <c r="AW59" s="214"/>
      <c r="AX59" s="214"/>
      <c r="AY59" s="214"/>
      <c r="AZ59" s="214"/>
      <c r="BA59" s="355"/>
      <c r="BB59" s="355"/>
      <c r="BC59" s="355"/>
      <c r="BD59" s="355"/>
      <c r="BE59" s="355"/>
      <c r="BF59" s="355"/>
      <c r="BG59" s="355"/>
      <c r="BH59" s="355"/>
      <c r="BI59" s="355"/>
      <c r="BJ59" s="355"/>
      <c r="BK59" s="355"/>
      <c r="BL59" s="355"/>
      <c r="BM59" s="355"/>
      <c r="BN59" s="355"/>
      <c r="BO59" s="355"/>
      <c r="BP59" s="355"/>
      <c r="BQ59" s="355"/>
      <c r="BR59" s="355"/>
      <c r="BS59" s="355"/>
      <c r="BT59" s="355"/>
      <c r="BU59" s="355"/>
      <c r="BV59" s="355"/>
    </row>
    <row r="60" spans="1:74" ht="11.1" customHeight="1" x14ac:dyDescent="0.2">
      <c r="A60" s="61" t="s">
        <v>986</v>
      </c>
      <c r="B60" s="180" t="s">
        <v>567</v>
      </c>
      <c r="C60" s="214">
        <v>14.934450999999999</v>
      </c>
      <c r="D60" s="214">
        <v>14.541642</v>
      </c>
      <c r="E60" s="214">
        <v>14.907</v>
      </c>
      <c r="F60" s="214">
        <v>15.282366</v>
      </c>
      <c r="G60" s="214">
        <v>15.713645</v>
      </c>
      <c r="H60" s="214">
        <v>16.312965999999999</v>
      </c>
      <c r="I60" s="214">
        <v>16.483225000000001</v>
      </c>
      <c r="J60" s="214">
        <v>16.290645000000001</v>
      </c>
      <c r="K60" s="214">
        <v>16.156666000000001</v>
      </c>
      <c r="L60" s="214">
        <v>15.474966999999999</v>
      </c>
      <c r="M60" s="214">
        <v>16.135100000000001</v>
      </c>
      <c r="N60" s="214">
        <v>16.376871000000001</v>
      </c>
      <c r="O60" s="214">
        <v>15.649224999999999</v>
      </c>
      <c r="P60" s="214">
        <v>15.517678</v>
      </c>
      <c r="Q60" s="214">
        <v>15.390032</v>
      </c>
      <c r="R60" s="214">
        <v>16.264299999999999</v>
      </c>
      <c r="S60" s="214">
        <v>16.196611999999998</v>
      </c>
      <c r="T60" s="214">
        <v>16.087199999999999</v>
      </c>
      <c r="U60" s="214">
        <v>16.880032</v>
      </c>
      <c r="V60" s="214">
        <v>16.707000000000001</v>
      </c>
      <c r="W60" s="214">
        <v>16.358166000000001</v>
      </c>
      <c r="X60" s="214">
        <v>15.659708999999999</v>
      </c>
      <c r="Y60" s="214">
        <v>16.366533</v>
      </c>
      <c r="Z60" s="214">
        <v>16.751258</v>
      </c>
      <c r="AA60" s="214">
        <v>15.766935</v>
      </c>
      <c r="AB60" s="214">
        <v>15.63475</v>
      </c>
      <c r="AC60" s="214">
        <v>15.877644999999999</v>
      </c>
      <c r="AD60" s="214">
        <v>16.520900000000001</v>
      </c>
      <c r="AE60" s="214">
        <v>16.612451</v>
      </c>
      <c r="AF60" s="214">
        <v>16.923866</v>
      </c>
      <c r="AG60" s="214">
        <v>17.184902999999998</v>
      </c>
      <c r="AH60" s="214">
        <v>16.962322</v>
      </c>
      <c r="AI60" s="214">
        <v>16.427233000000001</v>
      </c>
      <c r="AJ60" s="214">
        <v>15.690967000000001</v>
      </c>
      <c r="AK60" s="214">
        <v>16.682832999999999</v>
      </c>
      <c r="AL60" s="214">
        <v>16.841805999999998</v>
      </c>
      <c r="AM60" s="214">
        <v>16.365065000000001</v>
      </c>
      <c r="AN60" s="214">
        <v>16.166620999999999</v>
      </c>
      <c r="AO60" s="214">
        <v>16.260902999999999</v>
      </c>
      <c r="AP60" s="214">
        <v>16.222166999999999</v>
      </c>
      <c r="AQ60" s="214">
        <v>16.476838999999998</v>
      </c>
      <c r="AR60" s="214">
        <v>16.802900000000001</v>
      </c>
      <c r="AS60" s="214">
        <v>16.994225</v>
      </c>
      <c r="AT60" s="214">
        <v>16.975031999999999</v>
      </c>
      <c r="AU60" s="214">
        <v>16.681667000000001</v>
      </c>
      <c r="AV60" s="214">
        <v>15.782774</v>
      </c>
      <c r="AW60" s="214">
        <v>16.544899999999998</v>
      </c>
      <c r="AX60" s="214">
        <v>16.895807000000001</v>
      </c>
      <c r="AY60" s="214">
        <v>16.549967742</v>
      </c>
      <c r="AZ60" s="214">
        <v>15.831333928999999</v>
      </c>
      <c r="BA60" s="355">
        <v>16.091660000000001</v>
      </c>
      <c r="BB60" s="355">
        <v>16.319700000000001</v>
      </c>
      <c r="BC60" s="355">
        <v>16.343350000000001</v>
      </c>
      <c r="BD60" s="355">
        <v>16.70195</v>
      </c>
      <c r="BE60" s="355">
        <v>16.907599999999999</v>
      </c>
      <c r="BF60" s="355">
        <v>16.7485</v>
      </c>
      <c r="BG60" s="355">
        <v>16.566800000000001</v>
      </c>
      <c r="BH60" s="355">
        <v>15.76169</v>
      </c>
      <c r="BI60" s="355">
        <v>16.540749999999999</v>
      </c>
      <c r="BJ60" s="355">
        <v>16.69154</v>
      </c>
      <c r="BK60" s="355">
        <v>15.922330000000001</v>
      </c>
      <c r="BL60" s="355">
        <v>15.82395</v>
      </c>
      <c r="BM60" s="355">
        <v>16.067990000000002</v>
      </c>
      <c r="BN60" s="355">
        <v>16.254650000000002</v>
      </c>
      <c r="BO60" s="355">
        <v>16.464110000000002</v>
      </c>
      <c r="BP60" s="355">
        <v>16.83052</v>
      </c>
      <c r="BQ60" s="355">
        <v>16.997579999999999</v>
      </c>
      <c r="BR60" s="355">
        <v>16.971579999999999</v>
      </c>
      <c r="BS60" s="355">
        <v>16.646999999999998</v>
      </c>
      <c r="BT60" s="355">
        <v>15.944710000000001</v>
      </c>
      <c r="BU60" s="355">
        <v>16.560459999999999</v>
      </c>
      <c r="BV60" s="355">
        <v>16.866700000000002</v>
      </c>
    </row>
    <row r="61" spans="1:74" ht="11.1" customHeight="1" x14ac:dyDescent="0.2">
      <c r="A61" s="61" t="s">
        <v>984</v>
      </c>
      <c r="B61" s="180" t="s">
        <v>566</v>
      </c>
      <c r="C61" s="214">
        <v>17.823159</v>
      </c>
      <c r="D61" s="214">
        <v>17.813963000000001</v>
      </c>
      <c r="E61" s="214">
        <v>17.813963000000001</v>
      </c>
      <c r="F61" s="214">
        <v>17.813963000000001</v>
      </c>
      <c r="G61" s="214">
        <v>17.815463000000001</v>
      </c>
      <c r="H61" s="214">
        <v>17.815463000000001</v>
      </c>
      <c r="I61" s="214">
        <v>17.817762999999999</v>
      </c>
      <c r="J61" s="214">
        <v>17.819762999999998</v>
      </c>
      <c r="K61" s="214">
        <v>17.819762999999998</v>
      </c>
      <c r="L61" s="214">
        <v>17.819762999999998</v>
      </c>
      <c r="M61" s="214">
        <v>17.819762999999998</v>
      </c>
      <c r="N61" s="214">
        <v>17.819762999999998</v>
      </c>
      <c r="O61" s="214">
        <v>17.924630000000001</v>
      </c>
      <c r="P61" s="214">
        <v>17.924630000000001</v>
      </c>
      <c r="Q61" s="214">
        <v>17.930630000000001</v>
      </c>
      <c r="R61" s="214">
        <v>17.951229999999999</v>
      </c>
      <c r="S61" s="214">
        <v>17.951229999999999</v>
      </c>
      <c r="T61" s="214">
        <v>17.824694999999998</v>
      </c>
      <c r="U61" s="214">
        <v>17.834695</v>
      </c>
      <c r="V61" s="214">
        <v>17.834695</v>
      </c>
      <c r="W61" s="214">
        <v>17.834695</v>
      </c>
      <c r="X61" s="214">
        <v>17.850695000000002</v>
      </c>
      <c r="Y61" s="214">
        <v>17.810694999999999</v>
      </c>
      <c r="Z61" s="214">
        <v>17.811382999999999</v>
      </c>
      <c r="AA61" s="214">
        <v>17.967088</v>
      </c>
      <c r="AB61" s="214">
        <v>17.949587999999999</v>
      </c>
      <c r="AC61" s="214">
        <v>17.949587999999999</v>
      </c>
      <c r="AD61" s="214">
        <v>17.961587999999999</v>
      </c>
      <c r="AE61" s="214">
        <v>17.961587999999999</v>
      </c>
      <c r="AF61" s="214">
        <v>18.055938000000001</v>
      </c>
      <c r="AG61" s="214">
        <v>18.096938000000002</v>
      </c>
      <c r="AH61" s="214">
        <v>18.097937999999999</v>
      </c>
      <c r="AI61" s="214">
        <v>18.13785</v>
      </c>
      <c r="AJ61" s="214">
        <v>18.132850000000001</v>
      </c>
      <c r="AK61" s="214">
        <v>18.1861</v>
      </c>
      <c r="AL61" s="214">
        <v>18.1861</v>
      </c>
      <c r="AM61" s="214">
        <v>18.315135999999999</v>
      </c>
      <c r="AN61" s="214">
        <v>18.316535999999999</v>
      </c>
      <c r="AO61" s="214">
        <v>18.307435999999999</v>
      </c>
      <c r="AP61" s="214">
        <v>18.320036000000002</v>
      </c>
      <c r="AQ61" s="214">
        <v>18.320036000000002</v>
      </c>
      <c r="AR61" s="214">
        <v>18.436385999999999</v>
      </c>
      <c r="AS61" s="214">
        <v>18.436385999999999</v>
      </c>
      <c r="AT61" s="214">
        <v>18.436385999999999</v>
      </c>
      <c r="AU61" s="214">
        <v>18.459385999999999</v>
      </c>
      <c r="AV61" s="214">
        <v>18.474385999999999</v>
      </c>
      <c r="AW61" s="214">
        <v>18.474385999999999</v>
      </c>
      <c r="AX61" s="214">
        <v>18.507785999999999</v>
      </c>
      <c r="AY61" s="214">
        <v>18.474</v>
      </c>
      <c r="AZ61" s="214">
        <v>18.473605357</v>
      </c>
      <c r="BA61" s="355">
        <v>18.473610000000001</v>
      </c>
      <c r="BB61" s="355">
        <v>18.473610000000001</v>
      </c>
      <c r="BC61" s="355">
        <v>18.473610000000001</v>
      </c>
      <c r="BD61" s="355">
        <v>18.473610000000001</v>
      </c>
      <c r="BE61" s="355">
        <v>18.473610000000001</v>
      </c>
      <c r="BF61" s="355">
        <v>18.473610000000001</v>
      </c>
      <c r="BG61" s="355">
        <v>18.473610000000001</v>
      </c>
      <c r="BH61" s="355">
        <v>18.473610000000001</v>
      </c>
      <c r="BI61" s="355">
        <v>18.473610000000001</v>
      </c>
      <c r="BJ61" s="355">
        <v>18.473610000000001</v>
      </c>
      <c r="BK61" s="355">
        <v>18.473610000000001</v>
      </c>
      <c r="BL61" s="355">
        <v>18.473610000000001</v>
      </c>
      <c r="BM61" s="355">
        <v>18.508610000000001</v>
      </c>
      <c r="BN61" s="355">
        <v>18.508610000000001</v>
      </c>
      <c r="BO61" s="355">
        <v>18.508610000000001</v>
      </c>
      <c r="BP61" s="355">
        <v>18.508610000000001</v>
      </c>
      <c r="BQ61" s="355">
        <v>18.508610000000001</v>
      </c>
      <c r="BR61" s="355">
        <v>18.508610000000001</v>
      </c>
      <c r="BS61" s="355">
        <v>18.508610000000001</v>
      </c>
      <c r="BT61" s="355">
        <v>18.508610000000001</v>
      </c>
      <c r="BU61" s="355">
        <v>18.508610000000001</v>
      </c>
      <c r="BV61" s="355">
        <v>18.508610000000001</v>
      </c>
    </row>
    <row r="62" spans="1:74" ht="11.1" customHeight="1" x14ac:dyDescent="0.2">
      <c r="A62" s="61" t="s">
        <v>985</v>
      </c>
      <c r="B62" s="181" t="s">
        <v>895</v>
      </c>
      <c r="C62" s="215">
        <v>0.83792390562999997</v>
      </c>
      <c r="D62" s="215">
        <v>0.81630583829000003</v>
      </c>
      <c r="E62" s="215">
        <v>0.83681548007999995</v>
      </c>
      <c r="F62" s="215">
        <v>0.85788692836000002</v>
      </c>
      <c r="G62" s="215">
        <v>0.88202282478000005</v>
      </c>
      <c r="H62" s="215">
        <v>0.91566332011999996</v>
      </c>
      <c r="I62" s="215">
        <v>0.92510069867</v>
      </c>
      <c r="J62" s="215">
        <v>0.91418976783999994</v>
      </c>
      <c r="K62" s="215">
        <v>0.90667120545000002</v>
      </c>
      <c r="L62" s="215">
        <v>0.86841598285999999</v>
      </c>
      <c r="M62" s="215">
        <v>0.90546097610999998</v>
      </c>
      <c r="N62" s="215">
        <v>0.91902855273999995</v>
      </c>
      <c r="O62" s="215">
        <v>0.87305707287000001</v>
      </c>
      <c r="P62" s="215">
        <v>0.86571817660999995</v>
      </c>
      <c r="Q62" s="215">
        <v>0.85830960763999997</v>
      </c>
      <c r="R62" s="215">
        <v>0.90602705219000002</v>
      </c>
      <c r="S62" s="215">
        <v>0.90225639134000002</v>
      </c>
      <c r="T62" s="215">
        <v>0.90252315677999995</v>
      </c>
      <c r="U62" s="215">
        <v>0.94647158249999996</v>
      </c>
      <c r="V62" s="215">
        <v>0.93676959431999995</v>
      </c>
      <c r="W62" s="215">
        <v>0.91721030273000004</v>
      </c>
      <c r="X62" s="215">
        <v>0.87726046521000001</v>
      </c>
      <c r="Y62" s="215">
        <v>0.91891602209000001</v>
      </c>
      <c r="Z62" s="215">
        <v>0.94048047813000002</v>
      </c>
      <c r="AA62" s="215">
        <v>0.87754537629999996</v>
      </c>
      <c r="AB62" s="215">
        <v>0.87103670569000002</v>
      </c>
      <c r="AC62" s="215">
        <v>0.88456877115999999</v>
      </c>
      <c r="AD62" s="215">
        <v>0.91979061094000003</v>
      </c>
      <c r="AE62" s="215">
        <v>0.92488765470000001</v>
      </c>
      <c r="AF62" s="215">
        <v>0.93730195572999997</v>
      </c>
      <c r="AG62" s="215">
        <v>0.94960280020999999</v>
      </c>
      <c r="AH62" s="215">
        <v>0.93725163606999995</v>
      </c>
      <c r="AI62" s="215">
        <v>0.90568799498999997</v>
      </c>
      <c r="AJ62" s="215">
        <v>0.86533374511000005</v>
      </c>
      <c r="AK62" s="215">
        <v>0.91733978147999995</v>
      </c>
      <c r="AL62" s="215">
        <v>0.92608123786999996</v>
      </c>
      <c r="AM62" s="215">
        <v>0.89352680755000002</v>
      </c>
      <c r="AN62" s="215">
        <v>0.88262436740000005</v>
      </c>
      <c r="AO62" s="215">
        <v>0.88821301902000005</v>
      </c>
      <c r="AP62" s="215">
        <v>0.88548772501999995</v>
      </c>
      <c r="AQ62" s="215">
        <v>0.89938900774999997</v>
      </c>
      <c r="AR62" s="215">
        <v>0.91139879584000005</v>
      </c>
      <c r="AS62" s="215">
        <v>0.92177637200999996</v>
      </c>
      <c r="AT62" s="215">
        <v>0.92073533283999998</v>
      </c>
      <c r="AU62" s="215">
        <v>0.90369565921999995</v>
      </c>
      <c r="AV62" s="215">
        <v>0.85430573985000002</v>
      </c>
      <c r="AW62" s="215">
        <v>0.89555885646</v>
      </c>
      <c r="AX62" s="215">
        <v>0.91290265621</v>
      </c>
      <c r="AY62" s="215">
        <v>0.89585188599999999</v>
      </c>
      <c r="AZ62" s="215">
        <v>0.85697045175999997</v>
      </c>
      <c r="BA62" s="386">
        <v>0.871062</v>
      </c>
      <c r="BB62" s="386">
        <v>0.88340609999999997</v>
      </c>
      <c r="BC62" s="386">
        <v>0.88468650000000004</v>
      </c>
      <c r="BD62" s="386">
        <v>0.90409799999999996</v>
      </c>
      <c r="BE62" s="386">
        <v>0.91523010000000005</v>
      </c>
      <c r="BF62" s="386">
        <v>0.90661809999999998</v>
      </c>
      <c r="BG62" s="386">
        <v>0.89678219999999997</v>
      </c>
      <c r="BH62" s="386">
        <v>0.85320030000000002</v>
      </c>
      <c r="BI62" s="386">
        <v>0.89537199999999995</v>
      </c>
      <c r="BJ62" s="386">
        <v>0.90353439999999996</v>
      </c>
      <c r="BK62" s="386">
        <v>0.861896</v>
      </c>
      <c r="BL62" s="386">
        <v>0.85657079999999997</v>
      </c>
      <c r="BM62" s="386">
        <v>0.86813629999999997</v>
      </c>
      <c r="BN62" s="386">
        <v>0.87822120000000004</v>
      </c>
      <c r="BO62" s="386">
        <v>0.88953789999999999</v>
      </c>
      <c r="BP62" s="386">
        <v>0.90933489999999995</v>
      </c>
      <c r="BQ62" s="386">
        <v>0.91836099999999998</v>
      </c>
      <c r="BR62" s="386">
        <v>0.91695610000000005</v>
      </c>
      <c r="BS62" s="386">
        <v>0.89941959999999999</v>
      </c>
      <c r="BT62" s="386">
        <v>0.86147560000000001</v>
      </c>
      <c r="BU62" s="386">
        <v>0.89474410000000004</v>
      </c>
      <c r="BV62" s="386">
        <v>0.91128969999999998</v>
      </c>
    </row>
    <row r="63" spans="1:74"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4"/>
      <c r="AZ63" s="404"/>
      <c r="BA63" s="404"/>
      <c r="BB63" s="404"/>
      <c r="BC63" s="404"/>
      <c r="BD63" s="404"/>
      <c r="BE63" s="404"/>
      <c r="BF63" s="160"/>
      <c r="BG63" s="404"/>
      <c r="BH63" s="404"/>
      <c r="BI63" s="404"/>
      <c r="BJ63" s="404"/>
      <c r="BK63" s="404"/>
      <c r="BL63" s="404"/>
      <c r="BM63" s="404"/>
      <c r="BN63" s="404"/>
      <c r="BO63" s="404"/>
      <c r="BP63" s="404"/>
      <c r="BQ63" s="404"/>
      <c r="BR63" s="404"/>
      <c r="BS63" s="404"/>
      <c r="BT63" s="404"/>
      <c r="BU63" s="404"/>
      <c r="BV63" s="404"/>
    </row>
    <row r="64" spans="1:74" ht="12" customHeight="1" x14ac:dyDescent="0.2">
      <c r="A64" s="61"/>
      <c r="B64" s="763" t="s">
        <v>1037</v>
      </c>
      <c r="C64" s="764"/>
      <c r="D64" s="764"/>
      <c r="E64" s="764"/>
      <c r="F64" s="764"/>
      <c r="G64" s="764"/>
      <c r="H64" s="764"/>
      <c r="I64" s="764"/>
      <c r="J64" s="764"/>
      <c r="K64" s="764"/>
      <c r="L64" s="764"/>
      <c r="M64" s="764"/>
      <c r="N64" s="764"/>
      <c r="O64" s="764"/>
      <c r="P64" s="764"/>
      <c r="Q64" s="764"/>
    </row>
    <row r="65" spans="1:74" s="443" customFormat="1" ht="22.35" customHeight="1" x14ac:dyDescent="0.2">
      <c r="A65" s="442"/>
      <c r="B65" s="805" t="s">
        <v>1240</v>
      </c>
      <c r="C65" s="786"/>
      <c r="D65" s="786"/>
      <c r="E65" s="786"/>
      <c r="F65" s="786"/>
      <c r="G65" s="786"/>
      <c r="H65" s="786"/>
      <c r="I65" s="786"/>
      <c r="J65" s="786"/>
      <c r="K65" s="786"/>
      <c r="L65" s="786"/>
      <c r="M65" s="786"/>
      <c r="N65" s="786"/>
      <c r="O65" s="786"/>
      <c r="P65" s="786"/>
      <c r="Q65" s="782"/>
      <c r="AY65" s="535"/>
      <c r="AZ65" s="535"/>
      <c r="BA65" s="535"/>
      <c r="BB65" s="535"/>
      <c r="BC65" s="535"/>
      <c r="BD65" s="535"/>
      <c r="BE65" s="535"/>
      <c r="BF65" s="670"/>
      <c r="BG65" s="535"/>
      <c r="BH65" s="535"/>
      <c r="BI65" s="535"/>
      <c r="BJ65" s="535"/>
    </row>
    <row r="66" spans="1:74" s="443" customFormat="1" ht="12" customHeight="1" x14ac:dyDescent="0.2">
      <c r="A66" s="442"/>
      <c r="B66" s="785" t="s">
        <v>1064</v>
      </c>
      <c r="C66" s="786"/>
      <c r="D66" s="786"/>
      <c r="E66" s="786"/>
      <c r="F66" s="786"/>
      <c r="G66" s="786"/>
      <c r="H66" s="786"/>
      <c r="I66" s="786"/>
      <c r="J66" s="786"/>
      <c r="K66" s="786"/>
      <c r="L66" s="786"/>
      <c r="M66" s="786"/>
      <c r="N66" s="786"/>
      <c r="O66" s="786"/>
      <c r="P66" s="786"/>
      <c r="Q66" s="782"/>
      <c r="AY66" s="535"/>
      <c r="AZ66" s="535"/>
      <c r="BA66" s="535"/>
      <c r="BB66" s="535"/>
      <c r="BC66" s="535"/>
      <c r="BD66" s="535"/>
      <c r="BE66" s="535"/>
      <c r="BF66" s="670"/>
      <c r="BG66" s="535"/>
      <c r="BH66" s="535"/>
      <c r="BI66" s="535"/>
      <c r="BJ66" s="535"/>
    </row>
    <row r="67" spans="1:74" s="443" customFormat="1" ht="12" customHeight="1" x14ac:dyDescent="0.2">
      <c r="A67" s="442"/>
      <c r="B67" s="785" t="s">
        <v>1082</v>
      </c>
      <c r="C67" s="786"/>
      <c r="D67" s="786"/>
      <c r="E67" s="786"/>
      <c r="F67" s="786"/>
      <c r="G67" s="786"/>
      <c r="H67" s="786"/>
      <c r="I67" s="786"/>
      <c r="J67" s="786"/>
      <c r="K67" s="786"/>
      <c r="L67" s="786"/>
      <c r="M67" s="786"/>
      <c r="N67" s="786"/>
      <c r="O67" s="786"/>
      <c r="P67" s="786"/>
      <c r="Q67" s="782"/>
      <c r="AY67" s="535"/>
      <c r="AZ67" s="535"/>
      <c r="BA67" s="535"/>
      <c r="BB67" s="535"/>
      <c r="BC67" s="535"/>
      <c r="BD67" s="535"/>
      <c r="BE67" s="535"/>
      <c r="BF67" s="670"/>
      <c r="BG67" s="535"/>
      <c r="BH67" s="535"/>
      <c r="BI67" s="535"/>
      <c r="BJ67" s="535"/>
    </row>
    <row r="68" spans="1:74" s="443" customFormat="1" ht="12" customHeight="1" x14ac:dyDescent="0.2">
      <c r="A68" s="442"/>
      <c r="B68" s="787" t="s">
        <v>1084</v>
      </c>
      <c r="C68" s="781"/>
      <c r="D68" s="781"/>
      <c r="E68" s="781"/>
      <c r="F68" s="781"/>
      <c r="G68" s="781"/>
      <c r="H68" s="781"/>
      <c r="I68" s="781"/>
      <c r="J68" s="781"/>
      <c r="K68" s="781"/>
      <c r="L68" s="781"/>
      <c r="M68" s="781"/>
      <c r="N68" s="781"/>
      <c r="O68" s="781"/>
      <c r="P68" s="781"/>
      <c r="Q68" s="782"/>
      <c r="AY68" s="535"/>
      <c r="AZ68" s="535"/>
      <c r="BA68" s="535"/>
      <c r="BB68" s="535"/>
      <c r="BC68" s="535"/>
      <c r="BD68" s="535"/>
      <c r="BE68" s="535"/>
      <c r="BF68" s="670"/>
      <c r="BG68" s="535"/>
      <c r="BH68" s="535"/>
      <c r="BI68" s="535"/>
      <c r="BJ68" s="535"/>
    </row>
    <row r="69" spans="1:74" s="443" customFormat="1" ht="12" customHeight="1" x14ac:dyDescent="0.2">
      <c r="A69" s="442"/>
      <c r="B69" s="780" t="s">
        <v>1068</v>
      </c>
      <c r="C69" s="781"/>
      <c r="D69" s="781"/>
      <c r="E69" s="781"/>
      <c r="F69" s="781"/>
      <c r="G69" s="781"/>
      <c r="H69" s="781"/>
      <c r="I69" s="781"/>
      <c r="J69" s="781"/>
      <c r="K69" s="781"/>
      <c r="L69" s="781"/>
      <c r="M69" s="781"/>
      <c r="N69" s="781"/>
      <c r="O69" s="781"/>
      <c r="P69" s="781"/>
      <c r="Q69" s="782"/>
      <c r="AY69" s="535"/>
      <c r="AZ69" s="535"/>
      <c r="BA69" s="535"/>
      <c r="BB69" s="535"/>
      <c r="BC69" s="535"/>
      <c r="BD69" s="535"/>
      <c r="BE69" s="535"/>
      <c r="BF69" s="670"/>
      <c r="BG69" s="535"/>
      <c r="BH69" s="535"/>
      <c r="BI69" s="535"/>
      <c r="BJ69" s="535"/>
    </row>
    <row r="70" spans="1:74" s="443" customFormat="1" ht="12" customHeight="1" x14ac:dyDescent="0.2">
      <c r="A70" s="436"/>
      <c r="B70" s="794" t="s">
        <v>1179</v>
      </c>
      <c r="C70" s="782"/>
      <c r="D70" s="782"/>
      <c r="E70" s="782"/>
      <c r="F70" s="782"/>
      <c r="G70" s="782"/>
      <c r="H70" s="782"/>
      <c r="I70" s="782"/>
      <c r="J70" s="782"/>
      <c r="K70" s="782"/>
      <c r="L70" s="782"/>
      <c r="M70" s="782"/>
      <c r="N70" s="782"/>
      <c r="O70" s="782"/>
      <c r="P70" s="782"/>
      <c r="Q70" s="782"/>
      <c r="AY70" s="535"/>
      <c r="AZ70" s="535"/>
      <c r="BA70" s="535"/>
      <c r="BB70" s="535"/>
      <c r="BC70" s="535"/>
      <c r="BD70" s="535"/>
      <c r="BE70" s="535"/>
      <c r="BF70" s="670"/>
      <c r="BG70" s="535"/>
      <c r="BH70" s="535"/>
      <c r="BI70" s="535"/>
      <c r="BJ70" s="535"/>
    </row>
    <row r="71" spans="1:74" x14ac:dyDescent="0.2">
      <c r="C71" s="161"/>
      <c r="D71" s="161"/>
      <c r="E71" s="161"/>
      <c r="F71" s="161"/>
      <c r="G71" s="161"/>
      <c r="H71" s="161"/>
      <c r="I71" s="161"/>
      <c r="J71" s="161"/>
      <c r="K71" s="161"/>
      <c r="L71" s="161"/>
      <c r="M71" s="161"/>
      <c r="N71" s="161"/>
      <c r="O71" s="161"/>
      <c r="P71" s="161"/>
      <c r="Q71" s="161"/>
      <c r="R71" s="161"/>
      <c r="S71" s="161"/>
      <c r="T71" s="161"/>
      <c r="U71" s="161"/>
      <c r="V71" s="161"/>
      <c r="W71" s="161"/>
      <c r="X71" s="161"/>
      <c r="Y71" s="161"/>
      <c r="Z71" s="161"/>
      <c r="AA71" s="161"/>
      <c r="AB71" s="161"/>
      <c r="AC71" s="161"/>
      <c r="AD71" s="161"/>
      <c r="AE71" s="161"/>
      <c r="AF71" s="161"/>
      <c r="AG71" s="161"/>
      <c r="AH71" s="161"/>
      <c r="AI71" s="161"/>
      <c r="AJ71" s="161"/>
      <c r="AK71" s="161"/>
      <c r="AL71" s="161"/>
      <c r="AM71" s="161"/>
      <c r="AN71" s="161"/>
      <c r="AO71" s="161"/>
      <c r="AP71" s="161"/>
      <c r="AQ71" s="161"/>
      <c r="AR71" s="161"/>
      <c r="AS71" s="161"/>
      <c r="AT71" s="161"/>
      <c r="AU71" s="161"/>
      <c r="AV71" s="161"/>
      <c r="AW71" s="161"/>
      <c r="AX71" s="161"/>
      <c r="AY71" s="405"/>
      <c r="AZ71" s="405"/>
      <c r="BA71" s="405"/>
      <c r="BB71" s="405"/>
      <c r="BC71" s="405"/>
      <c r="BD71" s="405"/>
      <c r="BE71" s="405"/>
      <c r="BF71" s="648"/>
      <c r="BG71" s="405"/>
      <c r="BH71" s="405"/>
      <c r="BI71" s="405"/>
      <c r="BJ71" s="405"/>
      <c r="BK71" s="405"/>
      <c r="BL71" s="405"/>
      <c r="BM71" s="405"/>
      <c r="BN71" s="405"/>
      <c r="BO71" s="405"/>
      <c r="BP71" s="405"/>
      <c r="BQ71" s="405"/>
      <c r="BR71" s="405"/>
      <c r="BS71" s="405"/>
      <c r="BT71" s="405"/>
      <c r="BU71" s="405"/>
      <c r="BV71" s="405"/>
    </row>
    <row r="72" spans="1:74" x14ac:dyDescent="0.2">
      <c r="C72" s="161"/>
      <c r="D72" s="161"/>
      <c r="E72" s="161"/>
      <c r="F72" s="161"/>
      <c r="G72" s="161"/>
      <c r="H72" s="161"/>
      <c r="I72" s="161"/>
      <c r="J72" s="161"/>
      <c r="K72" s="161"/>
      <c r="L72" s="161"/>
      <c r="M72" s="161"/>
      <c r="N72" s="161"/>
      <c r="O72" s="161"/>
      <c r="P72" s="161"/>
      <c r="Q72" s="161"/>
      <c r="R72" s="161"/>
      <c r="S72" s="161"/>
      <c r="T72" s="161"/>
      <c r="U72" s="161"/>
      <c r="V72" s="161"/>
      <c r="W72" s="161"/>
      <c r="X72" s="161"/>
      <c r="Y72" s="161"/>
      <c r="Z72" s="161"/>
      <c r="AA72" s="161"/>
      <c r="AB72" s="161"/>
      <c r="AC72" s="161"/>
      <c r="AD72" s="161"/>
      <c r="AE72" s="161"/>
      <c r="AF72" s="161"/>
      <c r="AG72" s="161"/>
      <c r="AH72" s="161"/>
      <c r="AI72" s="161"/>
      <c r="AJ72" s="161"/>
      <c r="AK72" s="161"/>
      <c r="AL72" s="161"/>
      <c r="AM72" s="161"/>
      <c r="AN72" s="161"/>
      <c r="AO72" s="161"/>
      <c r="AP72" s="161"/>
      <c r="AQ72" s="161"/>
      <c r="AR72" s="161"/>
      <c r="AS72" s="161"/>
      <c r="AT72" s="161"/>
      <c r="AU72" s="161"/>
      <c r="AV72" s="161"/>
      <c r="AW72" s="161"/>
      <c r="AX72" s="161"/>
      <c r="AY72" s="405"/>
      <c r="AZ72" s="405"/>
      <c r="BA72" s="405"/>
      <c r="BB72" s="405"/>
      <c r="BC72" s="405"/>
      <c r="BD72" s="405"/>
      <c r="BE72" s="405"/>
      <c r="BF72" s="648"/>
      <c r="BG72" s="405"/>
      <c r="BH72" s="405"/>
      <c r="BI72" s="405"/>
      <c r="BJ72" s="405"/>
      <c r="BK72" s="405"/>
      <c r="BL72" s="405"/>
      <c r="BM72" s="405"/>
      <c r="BN72" s="405"/>
      <c r="BO72" s="405"/>
      <c r="BP72" s="405"/>
      <c r="BQ72" s="405"/>
      <c r="BR72" s="405"/>
      <c r="BS72" s="405"/>
      <c r="BT72" s="405"/>
      <c r="BU72" s="405"/>
      <c r="BV72" s="405"/>
    </row>
    <row r="73" spans="1:74" x14ac:dyDescent="0.2">
      <c r="C73" s="161"/>
      <c r="D73" s="161"/>
      <c r="E73" s="161"/>
      <c r="F73" s="161"/>
      <c r="G73" s="161"/>
      <c r="H73" s="161"/>
      <c r="I73" s="161"/>
      <c r="J73" s="161"/>
      <c r="K73" s="161"/>
      <c r="L73" s="161"/>
      <c r="M73" s="161"/>
      <c r="N73" s="161"/>
      <c r="O73" s="161"/>
      <c r="P73" s="161"/>
      <c r="Q73" s="161"/>
      <c r="R73" s="161"/>
      <c r="S73" s="161"/>
      <c r="T73" s="161"/>
      <c r="U73" s="161"/>
      <c r="V73" s="161"/>
      <c r="W73" s="161"/>
      <c r="X73" s="161"/>
      <c r="Y73" s="161"/>
      <c r="Z73" s="161"/>
      <c r="AA73" s="161"/>
      <c r="AB73" s="161"/>
      <c r="AC73" s="161"/>
      <c r="AD73" s="161"/>
      <c r="AE73" s="161"/>
      <c r="AF73" s="161"/>
      <c r="AG73" s="161"/>
      <c r="AH73" s="161"/>
      <c r="AI73" s="161"/>
      <c r="AJ73" s="161"/>
      <c r="AK73" s="161"/>
      <c r="AL73" s="161"/>
      <c r="AM73" s="161"/>
      <c r="AN73" s="161"/>
      <c r="AO73" s="161"/>
      <c r="AP73" s="161"/>
      <c r="AQ73" s="161"/>
      <c r="AR73" s="161"/>
      <c r="AS73" s="161"/>
      <c r="AT73" s="161"/>
      <c r="AU73" s="161"/>
      <c r="AV73" s="161"/>
      <c r="AW73" s="161"/>
      <c r="AX73" s="161"/>
      <c r="AY73" s="405"/>
      <c r="AZ73" s="405"/>
      <c r="BA73" s="405"/>
      <c r="BB73" s="405"/>
      <c r="BC73" s="405"/>
      <c r="BD73" s="405"/>
      <c r="BE73" s="405"/>
      <c r="BF73" s="648"/>
      <c r="BG73" s="405"/>
      <c r="BH73" s="405"/>
      <c r="BI73" s="405"/>
      <c r="BJ73" s="405"/>
      <c r="BK73" s="405"/>
      <c r="BL73" s="405"/>
      <c r="BM73" s="405"/>
      <c r="BN73" s="405"/>
      <c r="BO73" s="405"/>
      <c r="BP73" s="405"/>
      <c r="BQ73" s="405"/>
      <c r="BR73" s="405"/>
      <c r="BS73" s="405"/>
      <c r="BT73" s="405"/>
      <c r="BU73" s="405"/>
      <c r="BV73" s="405"/>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405"/>
      <c r="AZ74" s="405"/>
      <c r="BA74" s="405"/>
      <c r="BB74" s="405"/>
      <c r="BC74" s="405"/>
      <c r="BD74" s="405"/>
      <c r="BE74" s="405"/>
      <c r="BF74" s="648"/>
      <c r="BG74" s="405"/>
      <c r="BH74" s="405"/>
      <c r="BI74" s="405"/>
      <c r="BJ74" s="405"/>
      <c r="BK74" s="405"/>
      <c r="BL74" s="405"/>
      <c r="BM74" s="405"/>
      <c r="BN74" s="405"/>
      <c r="BO74" s="405"/>
      <c r="BP74" s="405"/>
      <c r="BQ74" s="405"/>
      <c r="BR74" s="405"/>
      <c r="BS74" s="405"/>
      <c r="BT74" s="405"/>
      <c r="BU74" s="405"/>
      <c r="BV74" s="405"/>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405"/>
      <c r="AZ75" s="405"/>
      <c r="BA75" s="405"/>
      <c r="BB75" s="405"/>
      <c r="BC75" s="405"/>
      <c r="BD75" s="405"/>
      <c r="BE75" s="405"/>
      <c r="BF75" s="648"/>
      <c r="BG75" s="405"/>
      <c r="BH75" s="405"/>
      <c r="BI75" s="405"/>
      <c r="BJ75" s="405"/>
      <c r="BK75" s="405"/>
      <c r="BL75" s="405"/>
      <c r="BM75" s="405"/>
      <c r="BN75" s="405"/>
      <c r="BO75" s="405"/>
      <c r="BP75" s="405"/>
      <c r="BQ75" s="405"/>
      <c r="BR75" s="405"/>
      <c r="BS75" s="405"/>
      <c r="BT75" s="405"/>
      <c r="BU75" s="405"/>
      <c r="BV75" s="405"/>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405"/>
      <c r="AZ76" s="405"/>
      <c r="BA76" s="405"/>
      <c r="BB76" s="405"/>
      <c r="BC76" s="405"/>
      <c r="BD76" s="405"/>
      <c r="BE76" s="405"/>
      <c r="BF76" s="648"/>
      <c r="BG76" s="405"/>
      <c r="BH76" s="405"/>
      <c r="BI76" s="405"/>
      <c r="BJ76" s="405"/>
      <c r="BK76" s="405"/>
      <c r="BL76" s="405"/>
      <c r="BM76" s="405"/>
      <c r="BN76" s="405"/>
      <c r="BO76" s="405"/>
      <c r="BP76" s="405"/>
      <c r="BQ76" s="405"/>
      <c r="BR76" s="405"/>
      <c r="BS76" s="405"/>
      <c r="BT76" s="405"/>
      <c r="BU76" s="405"/>
      <c r="BV76" s="405"/>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405"/>
      <c r="AZ77" s="405"/>
      <c r="BA77" s="405"/>
      <c r="BB77" s="405"/>
      <c r="BC77" s="405"/>
      <c r="BD77" s="405"/>
      <c r="BE77" s="405"/>
      <c r="BF77" s="648"/>
      <c r="BG77" s="405"/>
      <c r="BH77" s="405"/>
      <c r="BI77" s="405"/>
      <c r="BJ77" s="405"/>
      <c r="BK77" s="405"/>
      <c r="BL77" s="405"/>
      <c r="BM77" s="405"/>
      <c r="BN77" s="405"/>
      <c r="BO77" s="405"/>
      <c r="BP77" s="405"/>
      <c r="BQ77" s="405"/>
      <c r="BR77" s="405"/>
      <c r="BS77" s="405"/>
      <c r="BT77" s="405"/>
      <c r="BU77" s="405"/>
      <c r="BV77" s="405"/>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405"/>
      <c r="AZ78" s="405"/>
      <c r="BA78" s="405"/>
      <c r="BB78" s="405"/>
      <c r="BC78" s="405"/>
      <c r="BD78" s="405"/>
      <c r="BE78" s="405"/>
      <c r="BF78" s="648"/>
      <c r="BG78" s="405"/>
      <c r="BH78" s="405"/>
      <c r="BI78" s="405"/>
      <c r="BJ78" s="405"/>
      <c r="BK78" s="405"/>
      <c r="BL78" s="405"/>
      <c r="BM78" s="405"/>
      <c r="BN78" s="405"/>
      <c r="BO78" s="405"/>
      <c r="BP78" s="405"/>
      <c r="BQ78" s="405"/>
      <c r="BR78" s="405"/>
      <c r="BS78" s="405"/>
      <c r="BT78" s="405"/>
      <c r="BU78" s="405"/>
      <c r="BV78" s="405"/>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405"/>
      <c r="AZ79" s="405"/>
      <c r="BA79" s="405"/>
      <c r="BB79" s="405"/>
      <c r="BC79" s="405"/>
      <c r="BD79" s="405"/>
      <c r="BE79" s="405"/>
      <c r="BF79" s="648"/>
      <c r="BG79" s="405"/>
      <c r="BH79" s="405"/>
      <c r="BI79" s="405"/>
      <c r="BJ79" s="405"/>
      <c r="BK79" s="405"/>
      <c r="BL79" s="405"/>
      <c r="BM79" s="405"/>
      <c r="BN79" s="405"/>
      <c r="BO79" s="405"/>
      <c r="BP79" s="405"/>
      <c r="BQ79" s="405"/>
      <c r="BR79" s="405"/>
      <c r="BS79" s="405"/>
      <c r="BT79" s="405"/>
      <c r="BU79" s="405"/>
      <c r="BV79" s="405"/>
    </row>
    <row r="80" spans="1:74" x14ac:dyDescent="0.2">
      <c r="BK80" s="406"/>
      <c r="BL80" s="406"/>
      <c r="BM80" s="406"/>
      <c r="BN80" s="406"/>
      <c r="BO80" s="406"/>
      <c r="BP80" s="406"/>
      <c r="BQ80" s="406"/>
      <c r="BR80" s="406"/>
      <c r="BS80" s="406"/>
      <c r="BT80" s="406"/>
      <c r="BU80" s="406"/>
      <c r="BV80" s="406"/>
    </row>
    <row r="81" spans="63:74" x14ac:dyDescent="0.2">
      <c r="BK81" s="406"/>
      <c r="BL81" s="406"/>
      <c r="BM81" s="406"/>
      <c r="BN81" s="406"/>
      <c r="BO81" s="406"/>
      <c r="BP81" s="406"/>
      <c r="BQ81" s="406"/>
      <c r="BR81" s="406"/>
      <c r="BS81" s="406"/>
      <c r="BT81" s="406"/>
      <c r="BU81" s="406"/>
      <c r="BV81" s="406"/>
    </row>
    <row r="82" spans="63:74" x14ac:dyDescent="0.2">
      <c r="BK82" s="406"/>
      <c r="BL82" s="406"/>
      <c r="BM82" s="406"/>
      <c r="BN82" s="406"/>
      <c r="BO82" s="406"/>
      <c r="BP82" s="406"/>
      <c r="BQ82" s="406"/>
      <c r="BR82" s="406"/>
      <c r="BS82" s="406"/>
      <c r="BT82" s="406"/>
      <c r="BU82" s="406"/>
      <c r="BV82" s="406"/>
    </row>
    <row r="83" spans="63:74" x14ac:dyDescent="0.2">
      <c r="BK83" s="406"/>
      <c r="BL83" s="406"/>
      <c r="BM83" s="406"/>
      <c r="BN83" s="406"/>
      <c r="BO83" s="406"/>
      <c r="BP83" s="406"/>
      <c r="BQ83" s="406"/>
      <c r="BR83" s="406"/>
      <c r="BS83" s="406"/>
      <c r="BT83" s="406"/>
      <c r="BU83" s="406"/>
      <c r="BV83" s="406"/>
    </row>
    <row r="84" spans="63:74" x14ac:dyDescent="0.2">
      <c r="BK84" s="406"/>
      <c r="BL84" s="406"/>
      <c r="BM84" s="406"/>
      <c r="BN84" s="406"/>
      <c r="BO84" s="406"/>
      <c r="BP84" s="406"/>
      <c r="BQ84" s="406"/>
      <c r="BR84" s="406"/>
      <c r="BS84" s="406"/>
      <c r="BT84" s="406"/>
      <c r="BU84" s="406"/>
      <c r="BV84" s="406"/>
    </row>
    <row r="85" spans="63:74" x14ac:dyDescent="0.2">
      <c r="BK85" s="406"/>
      <c r="BL85" s="406"/>
      <c r="BM85" s="406"/>
      <c r="BN85" s="406"/>
      <c r="BO85" s="406"/>
      <c r="BP85" s="406"/>
      <c r="BQ85" s="406"/>
      <c r="BR85" s="406"/>
      <c r="BS85" s="406"/>
      <c r="BT85" s="406"/>
      <c r="BU85" s="406"/>
      <c r="BV85" s="406"/>
    </row>
    <row r="86" spans="63:74" x14ac:dyDescent="0.2">
      <c r="BK86" s="406"/>
      <c r="BL86" s="406"/>
      <c r="BM86" s="406"/>
      <c r="BN86" s="406"/>
      <c r="BO86" s="406"/>
      <c r="BP86" s="406"/>
      <c r="BQ86" s="406"/>
      <c r="BR86" s="406"/>
      <c r="BS86" s="406"/>
      <c r="BT86" s="406"/>
      <c r="BU86" s="406"/>
      <c r="BV86" s="406"/>
    </row>
    <row r="87" spans="63:74" x14ac:dyDescent="0.2">
      <c r="BK87" s="406"/>
      <c r="BL87" s="406"/>
      <c r="BM87" s="406"/>
      <c r="BN87" s="406"/>
      <c r="BO87" s="406"/>
      <c r="BP87" s="406"/>
      <c r="BQ87" s="406"/>
      <c r="BR87" s="406"/>
      <c r="BS87" s="406"/>
      <c r="BT87" s="406"/>
      <c r="BU87" s="406"/>
      <c r="BV87" s="406"/>
    </row>
    <row r="88" spans="63:74" x14ac:dyDescent="0.2">
      <c r="BK88" s="406"/>
      <c r="BL88" s="406"/>
      <c r="BM88" s="406"/>
      <c r="BN88" s="406"/>
      <c r="BO88" s="406"/>
      <c r="BP88" s="406"/>
      <c r="BQ88" s="406"/>
      <c r="BR88" s="406"/>
      <c r="BS88" s="406"/>
      <c r="BT88" s="406"/>
      <c r="BU88" s="406"/>
      <c r="BV88" s="406"/>
    </row>
    <row r="89" spans="63:74" x14ac:dyDescent="0.2">
      <c r="BK89" s="406"/>
      <c r="BL89" s="406"/>
      <c r="BM89" s="406"/>
      <c r="BN89" s="406"/>
      <c r="BO89" s="406"/>
      <c r="BP89" s="406"/>
      <c r="BQ89" s="406"/>
      <c r="BR89" s="406"/>
      <c r="BS89" s="406"/>
      <c r="BT89" s="406"/>
      <c r="BU89" s="406"/>
      <c r="BV89" s="406"/>
    </row>
    <row r="90" spans="63:74" x14ac:dyDescent="0.2">
      <c r="BK90" s="406"/>
      <c r="BL90" s="406"/>
      <c r="BM90" s="406"/>
      <c r="BN90" s="406"/>
      <c r="BO90" s="406"/>
      <c r="BP90" s="406"/>
      <c r="BQ90" s="406"/>
      <c r="BR90" s="406"/>
      <c r="BS90" s="406"/>
      <c r="BT90" s="406"/>
      <c r="BU90" s="406"/>
      <c r="BV90" s="406"/>
    </row>
    <row r="91" spans="63:74" x14ac:dyDescent="0.2">
      <c r="BK91" s="406"/>
      <c r="BL91" s="406"/>
      <c r="BM91" s="406"/>
      <c r="BN91" s="406"/>
      <c r="BO91" s="406"/>
      <c r="BP91" s="406"/>
      <c r="BQ91" s="406"/>
      <c r="BR91" s="406"/>
      <c r="BS91" s="406"/>
      <c r="BT91" s="406"/>
      <c r="BU91" s="406"/>
      <c r="BV91" s="406"/>
    </row>
    <row r="92" spans="63:74" x14ac:dyDescent="0.2">
      <c r="BK92" s="406"/>
      <c r="BL92" s="406"/>
      <c r="BM92" s="406"/>
      <c r="BN92" s="406"/>
      <c r="BO92" s="406"/>
      <c r="BP92" s="406"/>
      <c r="BQ92" s="406"/>
      <c r="BR92" s="406"/>
      <c r="BS92" s="406"/>
      <c r="BT92" s="406"/>
      <c r="BU92" s="406"/>
      <c r="BV92" s="406"/>
    </row>
    <row r="93" spans="63:74" x14ac:dyDescent="0.2">
      <c r="BK93" s="406"/>
      <c r="BL93" s="406"/>
      <c r="BM93" s="406"/>
      <c r="BN93" s="406"/>
      <c r="BO93" s="406"/>
      <c r="BP93" s="406"/>
      <c r="BQ93" s="406"/>
      <c r="BR93" s="406"/>
      <c r="BS93" s="406"/>
      <c r="BT93" s="406"/>
      <c r="BU93" s="406"/>
      <c r="BV93" s="406"/>
    </row>
    <row r="94" spans="63:74" x14ac:dyDescent="0.2">
      <c r="BK94" s="406"/>
      <c r="BL94" s="406"/>
      <c r="BM94" s="406"/>
      <c r="BN94" s="406"/>
      <c r="BO94" s="406"/>
      <c r="BP94" s="406"/>
      <c r="BQ94" s="406"/>
      <c r="BR94" s="406"/>
      <c r="BS94" s="406"/>
      <c r="BT94" s="406"/>
      <c r="BU94" s="406"/>
      <c r="BV94" s="406"/>
    </row>
    <row r="95" spans="63:74" x14ac:dyDescent="0.2">
      <c r="BK95" s="406"/>
      <c r="BL95" s="406"/>
      <c r="BM95" s="406"/>
      <c r="BN95" s="406"/>
      <c r="BO95" s="406"/>
      <c r="BP95" s="406"/>
      <c r="BQ95" s="406"/>
      <c r="BR95" s="406"/>
      <c r="BS95" s="406"/>
      <c r="BT95" s="406"/>
      <c r="BU95" s="406"/>
      <c r="BV95" s="406"/>
    </row>
    <row r="96" spans="63:74" x14ac:dyDescent="0.2">
      <c r="BK96" s="406"/>
      <c r="BL96" s="406"/>
      <c r="BM96" s="406"/>
      <c r="BN96" s="406"/>
      <c r="BO96" s="406"/>
      <c r="BP96" s="406"/>
      <c r="BQ96" s="406"/>
      <c r="BR96" s="406"/>
      <c r="BS96" s="406"/>
      <c r="BT96" s="406"/>
      <c r="BU96" s="406"/>
      <c r="BV96" s="406"/>
    </row>
    <row r="97" spans="63:74" x14ac:dyDescent="0.2">
      <c r="BK97" s="406"/>
      <c r="BL97" s="406"/>
      <c r="BM97" s="406"/>
      <c r="BN97" s="406"/>
      <c r="BO97" s="406"/>
      <c r="BP97" s="406"/>
      <c r="BQ97" s="406"/>
      <c r="BR97" s="406"/>
      <c r="BS97" s="406"/>
      <c r="BT97" s="406"/>
      <c r="BU97" s="406"/>
      <c r="BV97" s="406"/>
    </row>
    <row r="98" spans="63:74" x14ac:dyDescent="0.2">
      <c r="BK98" s="406"/>
      <c r="BL98" s="406"/>
      <c r="BM98" s="406"/>
      <c r="BN98" s="406"/>
      <c r="BO98" s="406"/>
      <c r="BP98" s="406"/>
      <c r="BQ98" s="406"/>
      <c r="BR98" s="406"/>
      <c r="BS98" s="406"/>
      <c r="BT98" s="406"/>
      <c r="BU98" s="406"/>
      <c r="BV98" s="406"/>
    </row>
    <row r="99" spans="63:74" x14ac:dyDescent="0.2">
      <c r="BK99" s="406"/>
      <c r="BL99" s="406"/>
      <c r="BM99" s="406"/>
      <c r="BN99" s="406"/>
      <c r="BO99" s="406"/>
      <c r="BP99" s="406"/>
      <c r="BQ99" s="406"/>
      <c r="BR99" s="406"/>
      <c r="BS99" s="406"/>
      <c r="BT99" s="406"/>
      <c r="BU99" s="406"/>
      <c r="BV99" s="406"/>
    </row>
    <row r="100" spans="63:74" x14ac:dyDescent="0.2">
      <c r="BK100" s="406"/>
      <c r="BL100" s="406"/>
      <c r="BM100" s="406"/>
      <c r="BN100" s="406"/>
      <c r="BO100" s="406"/>
      <c r="BP100" s="406"/>
      <c r="BQ100" s="406"/>
      <c r="BR100" s="406"/>
      <c r="BS100" s="406"/>
      <c r="BT100" s="406"/>
      <c r="BU100" s="406"/>
      <c r="BV100" s="406"/>
    </row>
    <row r="101" spans="63:74" x14ac:dyDescent="0.2">
      <c r="BK101" s="406"/>
      <c r="BL101" s="406"/>
      <c r="BM101" s="406"/>
      <c r="BN101" s="406"/>
      <c r="BO101" s="406"/>
      <c r="BP101" s="406"/>
      <c r="BQ101" s="406"/>
      <c r="BR101" s="406"/>
      <c r="BS101" s="406"/>
      <c r="BT101" s="406"/>
      <c r="BU101" s="406"/>
      <c r="BV101" s="406"/>
    </row>
    <row r="102" spans="63:74" x14ac:dyDescent="0.2">
      <c r="BK102" s="406"/>
      <c r="BL102" s="406"/>
      <c r="BM102" s="406"/>
      <c r="BN102" s="406"/>
      <c r="BO102" s="406"/>
      <c r="BP102" s="406"/>
      <c r="BQ102" s="406"/>
      <c r="BR102" s="406"/>
      <c r="BS102" s="406"/>
      <c r="BT102" s="406"/>
      <c r="BU102" s="406"/>
      <c r="BV102" s="406"/>
    </row>
    <row r="103" spans="63:74" x14ac:dyDescent="0.2">
      <c r="BK103" s="406"/>
      <c r="BL103" s="406"/>
      <c r="BM103" s="406"/>
      <c r="BN103" s="406"/>
      <c r="BO103" s="406"/>
      <c r="BP103" s="406"/>
      <c r="BQ103" s="406"/>
      <c r="BR103" s="406"/>
      <c r="BS103" s="406"/>
      <c r="BT103" s="406"/>
      <c r="BU103" s="406"/>
      <c r="BV103" s="406"/>
    </row>
    <row r="104" spans="63:74" x14ac:dyDescent="0.2">
      <c r="BK104" s="406"/>
      <c r="BL104" s="406"/>
      <c r="BM104" s="406"/>
      <c r="BN104" s="406"/>
      <c r="BO104" s="406"/>
      <c r="BP104" s="406"/>
      <c r="BQ104" s="406"/>
      <c r="BR104" s="406"/>
      <c r="BS104" s="406"/>
      <c r="BT104" s="406"/>
      <c r="BU104" s="406"/>
      <c r="BV104" s="406"/>
    </row>
    <row r="105" spans="63:74" x14ac:dyDescent="0.2">
      <c r="BK105" s="406"/>
      <c r="BL105" s="406"/>
      <c r="BM105" s="406"/>
      <c r="BN105" s="406"/>
      <c r="BO105" s="406"/>
      <c r="BP105" s="406"/>
      <c r="BQ105" s="406"/>
      <c r="BR105" s="406"/>
      <c r="BS105" s="406"/>
      <c r="BT105" s="406"/>
      <c r="BU105" s="406"/>
      <c r="BV105" s="406"/>
    </row>
    <row r="106" spans="63:74" x14ac:dyDescent="0.2">
      <c r="BK106" s="406"/>
      <c r="BL106" s="406"/>
      <c r="BM106" s="406"/>
      <c r="BN106" s="406"/>
      <c r="BO106" s="406"/>
      <c r="BP106" s="406"/>
      <c r="BQ106" s="406"/>
      <c r="BR106" s="406"/>
      <c r="BS106" s="406"/>
      <c r="BT106" s="406"/>
      <c r="BU106" s="406"/>
      <c r="BV106" s="406"/>
    </row>
    <row r="107" spans="63:74" x14ac:dyDescent="0.2">
      <c r="BK107" s="406"/>
      <c r="BL107" s="406"/>
      <c r="BM107" s="406"/>
      <c r="BN107" s="406"/>
      <c r="BO107" s="406"/>
      <c r="BP107" s="406"/>
      <c r="BQ107" s="406"/>
      <c r="BR107" s="406"/>
      <c r="BS107" s="406"/>
      <c r="BT107" s="406"/>
      <c r="BU107" s="406"/>
      <c r="BV107" s="406"/>
    </row>
    <row r="108" spans="63:74" x14ac:dyDescent="0.2">
      <c r="BK108" s="406"/>
      <c r="BL108" s="406"/>
      <c r="BM108" s="406"/>
      <c r="BN108" s="406"/>
      <c r="BO108" s="406"/>
      <c r="BP108" s="406"/>
      <c r="BQ108" s="406"/>
      <c r="BR108" s="406"/>
      <c r="BS108" s="406"/>
      <c r="BT108" s="406"/>
      <c r="BU108" s="406"/>
      <c r="BV108" s="406"/>
    </row>
    <row r="109" spans="63:74" x14ac:dyDescent="0.2">
      <c r="BK109" s="406"/>
      <c r="BL109" s="406"/>
      <c r="BM109" s="406"/>
      <c r="BN109" s="406"/>
      <c r="BO109" s="406"/>
      <c r="BP109" s="406"/>
      <c r="BQ109" s="406"/>
      <c r="BR109" s="406"/>
      <c r="BS109" s="406"/>
      <c r="BT109" s="406"/>
      <c r="BU109" s="406"/>
      <c r="BV109" s="406"/>
    </row>
    <row r="110" spans="63:74" x14ac:dyDescent="0.2">
      <c r="BK110" s="406"/>
      <c r="BL110" s="406"/>
      <c r="BM110" s="406"/>
      <c r="BN110" s="406"/>
      <c r="BO110" s="406"/>
      <c r="BP110" s="406"/>
      <c r="BQ110" s="406"/>
      <c r="BR110" s="406"/>
      <c r="BS110" s="406"/>
      <c r="BT110" s="406"/>
      <c r="BU110" s="406"/>
      <c r="BV110" s="406"/>
    </row>
    <row r="111" spans="63:74" x14ac:dyDescent="0.2">
      <c r="BK111" s="406"/>
      <c r="BL111" s="406"/>
      <c r="BM111" s="406"/>
      <c r="BN111" s="406"/>
      <c r="BO111" s="406"/>
      <c r="BP111" s="406"/>
      <c r="BQ111" s="406"/>
      <c r="BR111" s="406"/>
      <c r="BS111" s="406"/>
      <c r="BT111" s="406"/>
      <c r="BU111" s="406"/>
      <c r="BV111" s="406"/>
    </row>
    <row r="112" spans="63:74" x14ac:dyDescent="0.2">
      <c r="BK112" s="406"/>
      <c r="BL112" s="406"/>
      <c r="BM112" s="406"/>
      <c r="BN112" s="406"/>
      <c r="BO112" s="406"/>
      <c r="BP112" s="406"/>
      <c r="BQ112" s="406"/>
      <c r="BR112" s="406"/>
      <c r="BS112" s="406"/>
      <c r="BT112" s="406"/>
      <c r="BU112" s="406"/>
      <c r="BV112" s="406"/>
    </row>
    <row r="113" spans="63:74" x14ac:dyDescent="0.2">
      <c r="BK113" s="406"/>
      <c r="BL113" s="406"/>
      <c r="BM113" s="406"/>
      <c r="BN113" s="406"/>
      <c r="BO113" s="406"/>
      <c r="BP113" s="406"/>
      <c r="BQ113" s="406"/>
      <c r="BR113" s="406"/>
      <c r="BS113" s="406"/>
      <c r="BT113" s="406"/>
      <c r="BU113" s="406"/>
      <c r="BV113" s="406"/>
    </row>
    <row r="114" spans="63:74" x14ac:dyDescent="0.2">
      <c r="BK114" s="406"/>
      <c r="BL114" s="406"/>
      <c r="BM114" s="406"/>
      <c r="BN114" s="406"/>
      <c r="BO114" s="406"/>
      <c r="BP114" s="406"/>
      <c r="BQ114" s="406"/>
      <c r="BR114" s="406"/>
      <c r="BS114" s="406"/>
      <c r="BT114" s="406"/>
      <c r="BU114" s="406"/>
      <c r="BV114" s="406"/>
    </row>
    <row r="115" spans="63:74" x14ac:dyDescent="0.2">
      <c r="BK115" s="406"/>
      <c r="BL115" s="406"/>
      <c r="BM115" s="406"/>
      <c r="BN115" s="406"/>
      <c r="BO115" s="406"/>
      <c r="BP115" s="406"/>
      <c r="BQ115" s="406"/>
      <c r="BR115" s="406"/>
      <c r="BS115" s="406"/>
      <c r="BT115" s="406"/>
      <c r="BU115" s="406"/>
      <c r="BV115" s="406"/>
    </row>
    <row r="116" spans="63:74" x14ac:dyDescent="0.2">
      <c r="BK116" s="406"/>
      <c r="BL116" s="406"/>
      <c r="BM116" s="406"/>
      <c r="BN116" s="406"/>
      <c r="BO116" s="406"/>
      <c r="BP116" s="406"/>
      <c r="BQ116" s="406"/>
      <c r="BR116" s="406"/>
      <c r="BS116" s="406"/>
      <c r="BT116" s="406"/>
      <c r="BU116" s="406"/>
      <c r="BV116" s="406"/>
    </row>
    <row r="117" spans="63:74" x14ac:dyDescent="0.2">
      <c r="BK117" s="406"/>
      <c r="BL117" s="406"/>
      <c r="BM117" s="406"/>
      <c r="BN117" s="406"/>
      <c r="BO117" s="406"/>
      <c r="BP117" s="406"/>
      <c r="BQ117" s="406"/>
      <c r="BR117" s="406"/>
      <c r="BS117" s="406"/>
      <c r="BT117" s="406"/>
      <c r="BU117" s="406"/>
      <c r="BV117" s="406"/>
    </row>
    <row r="118" spans="63:74" x14ac:dyDescent="0.2">
      <c r="BK118" s="406"/>
      <c r="BL118" s="406"/>
      <c r="BM118" s="406"/>
      <c r="BN118" s="406"/>
      <c r="BO118" s="406"/>
      <c r="BP118" s="406"/>
      <c r="BQ118" s="406"/>
      <c r="BR118" s="406"/>
      <c r="BS118" s="406"/>
      <c r="BT118" s="406"/>
      <c r="BU118" s="406"/>
      <c r="BV118" s="406"/>
    </row>
    <row r="119" spans="63:74" x14ac:dyDescent="0.2">
      <c r="BK119" s="406"/>
      <c r="BL119" s="406"/>
      <c r="BM119" s="406"/>
      <c r="BN119" s="406"/>
      <c r="BO119" s="406"/>
      <c r="BP119" s="406"/>
      <c r="BQ119" s="406"/>
      <c r="BR119" s="406"/>
      <c r="BS119" s="406"/>
      <c r="BT119" s="406"/>
      <c r="BU119" s="406"/>
      <c r="BV119" s="406"/>
    </row>
    <row r="120" spans="63:74" x14ac:dyDescent="0.2">
      <c r="BK120" s="406"/>
      <c r="BL120" s="406"/>
      <c r="BM120" s="406"/>
      <c r="BN120" s="406"/>
      <c r="BO120" s="406"/>
      <c r="BP120" s="406"/>
      <c r="BQ120" s="406"/>
      <c r="BR120" s="406"/>
      <c r="BS120" s="406"/>
      <c r="BT120" s="406"/>
      <c r="BU120" s="406"/>
      <c r="BV120" s="406"/>
    </row>
    <row r="121" spans="63:74" x14ac:dyDescent="0.2">
      <c r="BK121" s="406"/>
      <c r="BL121" s="406"/>
      <c r="BM121" s="406"/>
      <c r="BN121" s="406"/>
      <c r="BO121" s="406"/>
      <c r="BP121" s="406"/>
      <c r="BQ121" s="406"/>
      <c r="BR121" s="406"/>
      <c r="BS121" s="406"/>
      <c r="BT121" s="406"/>
      <c r="BU121" s="406"/>
      <c r="BV121" s="406"/>
    </row>
    <row r="122" spans="63:74" x14ac:dyDescent="0.2">
      <c r="BK122" s="406"/>
      <c r="BL122" s="406"/>
      <c r="BM122" s="406"/>
      <c r="BN122" s="406"/>
      <c r="BO122" s="406"/>
      <c r="BP122" s="406"/>
      <c r="BQ122" s="406"/>
      <c r="BR122" s="406"/>
      <c r="BS122" s="406"/>
      <c r="BT122" s="406"/>
      <c r="BU122" s="406"/>
      <c r="BV122" s="406"/>
    </row>
    <row r="123" spans="63:74" x14ac:dyDescent="0.2">
      <c r="BK123" s="406"/>
      <c r="BL123" s="406"/>
      <c r="BM123" s="406"/>
      <c r="BN123" s="406"/>
      <c r="BO123" s="406"/>
      <c r="BP123" s="406"/>
      <c r="BQ123" s="406"/>
      <c r="BR123" s="406"/>
      <c r="BS123" s="406"/>
      <c r="BT123" s="406"/>
      <c r="BU123" s="406"/>
      <c r="BV123" s="406"/>
    </row>
    <row r="124" spans="63:74" x14ac:dyDescent="0.2">
      <c r="BK124" s="406"/>
      <c r="BL124" s="406"/>
      <c r="BM124" s="406"/>
      <c r="BN124" s="406"/>
      <c r="BO124" s="406"/>
      <c r="BP124" s="406"/>
      <c r="BQ124" s="406"/>
      <c r="BR124" s="406"/>
      <c r="BS124" s="406"/>
      <c r="BT124" s="406"/>
      <c r="BU124" s="406"/>
      <c r="BV124" s="406"/>
    </row>
    <row r="125" spans="63:74" x14ac:dyDescent="0.2">
      <c r="BK125" s="406"/>
      <c r="BL125" s="406"/>
      <c r="BM125" s="406"/>
      <c r="BN125" s="406"/>
      <c r="BO125" s="406"/>
      <c r="BP125" s="406"/>
      <c r="BQ125" s="406"/>
      <c r="BR125" s="406"/>
      <c r="BS125" s="406"/>
      <c r="BT125" s="406"/>
      <c r="BU125" s="406"/>
      <c r="BV125" s="406"/>
    </row>
    <row r="126" spans="63:74" x14ac:dyDescent="0.2">
      <c r="BK126" s="406"/>
      <c r="BL126" s="406"/>
      <c r="BM126" s="406"/>
      <c r="BN126" s="406"/>
      <c r="BO126" s="406"/>
      <c r="BP126" s="406"/>
      <c r="BQ126" s="406"/>
      <c r="BR126" s="406"/>
      <c r="BS126" s="406"/>
      <c r="BT126" s="406"/>
      <c r="BU126" s="406"/>
      <c r="BV126" s="406"/>
    </row>
    <row r="127" spans="63:74" x14ac:dyDescent="0.2">
      <c r="BK127" s="406"/>
      <c r="BL127" s="406"/>
      <c r="BM127" s="406"/>
      <c r="BN127" s="406"/>
      <c r="BO127" s="406"/>
      <c r="BP127" s="406"/>
      <c r="BQ127" s="406"/>
      <c r="BR127" s="406"/>
      <c r="BS127" s="406"/>
      <c r="BT127" s="406"/>
      <c r="BU127" s="406"/>
      <c r="BV127" s="406"/>
    </row>
    <row r="128" spans="63:74" x14ac:dyDescent="0.2">
      <c r="BK128" s="406"/>
      <c r="BL128" s="406"/>
      <c r="BM128" s="406"/>
      <c r="BN128" s="406"/>
      <c r="BO128" s="406"/>
      <c r="BP128" s="406"/>
      <c r="BQ128" s="406"/>
      <c r="BR128" s="406"/>
      <c r="BS128" s="406"/>
      <c r="BT128" s="406"/>
      <c r="BU128" s="406"/>
      <c r="BV128" s="406"/>
    </row>
    <row r="129" spans="63:74" x14ac:dyDescent="0.2">
      <c r="BK129" s="406"/>
      <c r="BL129" s="406"/>
      <c r="BM129" s="406"/>
      <c r="BN129" s="406"/>
      <c r="BO129" s="406"/>
      <c r="BP129" s="406"/>
      <c r="BQ129" s="406"/>
      <c r="BR129" s="406"/>
      <c r="BS129" s="406"/>
      <c r="BT129" s="406"/>
      <c r="BU129" s="406"/>
      <c r="BV129" s="406"/>
    </row>
    <row r="130" spans="63:74" x14ac:dyDescent="0.2">
      <c r="BK130" s="406"/>
      <c r="BL130" s="406"/>
      <c r="BM130" s="406"/>
      <c r="BN130" s="406"/>
      <c r="BO130" s="406"/>
      <c r="BP130" s="406"/>
      <c r="BQ130" s="406"/>
      <c r="BR130" s="406"/>
      <c r="BS130" s="406"/>
      <c r="BT130" s="406"/>
      <c r="BU130" s="406"/>
      <c r="BV130" s="406"/>
    </row>
    <row r="131" spans="63:74" x14ac:dyDescent="0.2">
      <c r="BK131" s="406"/>
      <c r="BL131" s="406"/>
      <c r="BM131" s="406"/>
      <c r="BN131" s="406"/>
      <c r="BO131" s="406"/>
      <c r="BP131" s="406"/>
      <c r="BQ131" s="406"/>
      <c r="BR131" s="406"/>
      <c r="BS131" s="406"/>
      <c r="BT131" s="406"/>
      <c r="BU131" s="406"/>
      <c r="BV131" s="406"/>
    </row>
    <row r="132" spans="63:74" x14ac:dyDescent="0.2">
      <c r="BK132" s="406"/>
      <c r="BL132" s="406"/>
      <c r="BM132" s="406"/>
      <c r="BN132" s="406"/>
      <c r="BO132" s="406"/>
      <c r="BP132" s="406"/>
      <c r="BQ132" s="406"/>
      <c r="BR132" s="406"/>
      <c r="BS132" s="406"/>
      <c r="BT132" s="406"/>
      <c r="BU132" s="406"/>
      <c r="BV132" s="406"/>
    </row>
    <row r="133" spans="63:74" x14ac:dyDescent="0.2">
      <c r="BK133" s="406"/>
      <c r="BL133" s="406"/>
      <c r="BM133" s="406"/>
      <c r="BN133" s="406"/>
      <c r="BO133" s="406"/>
      <c r="BP133" s="406"/>
      <c r="BQ133" s="406"/>
      <c r="BR133" s="406"/>
      <c r="BS133" s="406"/>
      <c r="BT133" s="406"/>
      <c r="BU133" s="406"/>
      <c r="BV133" s="406"/>
    </row>
    <row r="134" spans="63:74" x14ac:dyDescent="0.2">
      <c r="BK134" s="406"/>
      <c r="BL134" s="406"/>
      <c r="BM134" s="406"/>
      <c r="BN134" s="406"/>
      <c r="BO134" s="406"/>
      <c r="BP134" s="406"/>
      <c r="BQ134" s="406"/>
      <c r="BR134" s="406"/>
      <c r="BS134" s="406"/>
      <c r="BT134" s="406"/>
      <c r="BU134" s="406"/>
      <c r="BV134" s="406"/>
    </row>
    <row r="135" spans="63:74" x14ac:dyDescent="0.2">
      <c r="BK135" s="406"/>
      <c r="BL135" s="406"/>
      <c r="BM135" s="406"/>
      <c r="BN135" s="406"/>
      <c r="BO135" s="406"/>
      <c r="BP135" s="406"/>
      <c r="BQ135" s="406"/>
      <c r="BR135" s="406"/>
      <c r="BS135" s="406"/>
      <c r="BT135" s="406"/>
      <c r="BU135" s="406"/>
      <c r="BV135" s="406"/>
    </row>
    <row r="136" spans="63:74" x14ac:dyDescent="0.2">
      <c r="BK136" s="406"/>
      <c r="BL136" s="406"/>
      <c r="BM136" s="406"/>
      <c r="BN136" s="406"/>
      <c r="BO136" s="406"/>
      <c r="BP136" s="406"/>
      <c r="BQ136" s="406"/>
      <c r="BR136" s="406"/>
      <c r="BS136" s="406"/>
      <c r="BT136" s="406"/>
      <c r="BU136" s="406"/>
      <c r="BV136" s="406"/>
    </row>
    <row r="137" spans="63:74" x14ac:dyDescent="0.2">
      <c r="BK137" s="406"/>
      <c r="BL137" s="406"/>
      <c r="BM137" s="406"/>
      <c r="BN137" s="406"/>
      <c r="BO137" s="406"/>
      <c r="BP137" s="406"/>
      <c r="BQ137" s="406"/>
      <c r="BR137" s="406"/>
      <c r="BS137" s="406"/>
      <c r="BT137" s="406"/>
      <c r="BU137" s="406"/>
      <c r="BV137" s="406"/>
    </row>
    <row r="138" spans="63:74" x14ac:dyDescent="0.2">
      <c r="BK138" s="406"/>
      <c r="BL138" s="406"/>
      <c r="BM138" s="406"/>
      <c r="BN138" s="406"/>
      <c r="BO138" s="406"/>
      <c r="BP138" s="406"/>
      <c r="BQ138" s="406"/>
      <c r="BR138" s="406"/>
      <c r="BS138" s="406"/>
      <c r="BT138" s="406"/>
      <c r="BU138" s="406"/>
      <c r="BV138" s="406"/>
    </row>
    <row r="139" spans="63:74" x14ac:dyDescent="0.2">
      <c r="BK139" s="406"/>
      <c r="BL139" s="406"/>
      <c r="BM139" s="406"/>
      <c r="BN139" s="406"/>
      <c r="BO139" s="406"/>
      <c r="BP139" s="406"/>
      <c r="BQ139" s="406"/>
      <c r="BR139" s="406"/>
      <c r="BS139" s="406"/>
      <c r="BT139" s="406"/>
      <c r="BU139" s="406"/>
      <c r="BV139" s="406"/>
    </row>
    <row r="140" spans="63:74" x14ac:dyDescent="0.2">
      <c r="BK140" s="406"/>
      <c r="BL140" s="406"/>
      <c r="BM140" s="406"/>
      <c r="BN140" s="406"/>
      <c r="BO140" s="406"/>
      <c r="BP140" s="406"/>
      <c r="BQ140" s="406"/>
      <c r="BR140" s="406"/>
      <c r="BS140" s="406"/>
      <c r="BT140" s="406"/>
      <c r="BU140" s="406"/>
      <c r="BV140" s="406"/>
    </row>
    <row r="141" spans="63:74" x14ac:dyDescent="0.2">
      <c r="BK141" s="406"/>
      <c r="BL141" s="406"/>
      <c r="BM141" s="406"/>
      <c r="BN141" s="406"/>
      <c r="BO141" s="406"/>
      <c r="BP141" s="406"/>
      <c r="BQ141" s="406"/>
      <c r="BR141" s="406"/>
      <c r="BS141" s="406"/>
      <c r="BT141" s="406"/>
      <c r="BU141" s="406"/>
      <c r="BV141" s="406"/>
    </row>
    <row r="142" spans="63:74" x14ac:dyDescent="0.2">
      <c r="BK142" s="406"/>
      <c r="BL142" s="406"/>
      <c r="BM142" s="406"/>
      <c r="BN142" s="406"/>
      <c r="BO142" s="406"/>
      <c r="BP142" s="406"/>
      <c r="BQ142" s="406"/>
      <c r="BR142" s="406"/>
      <c r="BS142" s="406"/>
      <c r="BT142" s="406"/>
      <c r="BU142" s="406"/>
      <c r="BV142" s="406"/>
    </row>
    <row r="143" spans="63:74" x14ac:dyDescent="0.2">
      <c r="BK143" s="406"/>
      <c r="BL143" s="406"/>
      <c r="BM143" s="406"/>
      <c r="BN143" s="406"/>
      <c r="BO143" s="406"/>
      <c r="BP143" s="406"/>
      <c r="BQ143" s="406"/>
      <c r="BR143" s="406"/>
      <c r="BS143" s="406"/>
      <c r="BT143" s="406"/>
      <c r="BU143" s="406"/>
      <c r="BV143" s="406"/>
    </row>
    <row r="144" spans="63:74" x14ac:dyDescent="0.2">
      <c r="BK144" s="406"/>
      <c r="BL144" s="406"/>
      <c r="BM144" s="406"/>
      <c r="BN144" s="406"/>
      <c r="BO144" s="406"/>
      <c r="BP144" s="406"/>
      <c r="BQ144" s="406"/>
      <c r="BR144" s="406"/>
      <c r="BS144" s="406"/>
      <c r="BT144" s="406"/>
      <c r="BU144" s="406"/>
      <c r="BV144" s="406"/>
    </row>
    <row r="145" spans="63:74" x14ac:dyDescent="0.2">
      <c r="BK145" s="406"/>
      <c r="BL145" s="406"/>
      <c r="BM145" s="406"/>
      <c r="BN145" s="406"/>
      <c r="BO145" s="406"/>
      <c r="BP145" s="406"/>
      <c r="BQ145" s="406"/>
      <c r="BR145" s="406"/>
      <c r="BS145" s="406"/>
      <c r="BT145" s="406"/>
      <c r="BU145" s="406"/>
      <c r="BV145" s="406"/>
    </row>
    <row r="146" spans="63:74" x14ac:dyDescent="0.2">
      <c r="BK146" s="406"/>
      <c r="BL146" s="406"/>
      <c r="BM146" s="406"/>
      <c r="BN146" s="406"/>
      <c r="BO146" s="406"/>
      <c r="BP146" s="406"/>
      <c r="BQ146" s="406"/>
      <c r="BR146" s="406"/>
      <c r="BS146" s="406"/>
      <c r="BT146" s="406"/>
      <c r="BU146" s="406"/>
      <c r="BV146" s="406"/>
    </row>
    <row r="147" spans="63:74" x14ac:dyDescent="0.2">
      <c r="BK147" s="406"/>
      <c r="BL147" s="406"/>
      <c r="BM147" s="406"/>
      <c r="BN147" s="406"/>
      <c r="BO147" s="406"/>
      <c r="BP147" s="406"/>
      <c r="BQ147" s="406"/>
      <c r="BR147" s="406"/>
      <c r="BS147" s="406"/>
      <c r="BT147" s="406"/>
      <c r="BU147" s="406"/>
      <c r="BV147" s="406"/>
    </row>
    <row r="148" spans="63:74" x14ac:dyDescent="0.2">
      <c r="BK148" s="406"/>
      <c r="BL148" s="406"/>
      <c r="BM148" s="406"/>
      <c r="BN148" s="406"/>
      <c r="BO148" s="406"/>
      <c r="BP148" s="406"/>
      <c r="BQ148" s="406"/>
      <c r="BR148" s="406"/>
      <c r="BS148" s="406"/>
      <c r="BT148" s="406"/>
      <c r="BU148" s="406"/>
      <c r="BV148" s="406"/>
    </row>
    <row r="149" spans="63:74" x14ac:dyDescent="0.2">
      <c r="BK149" s="406"/>
      <c r="BL149" s="406"/>
      <c r="BM149" s="406"/>
      <c r="BN149" s="406"/>
      <c r="BO149" s="406"/>
      <c r="BP149" s="406"/>
      <c r="BQ149" s="406"/>
      <c r="BR149" s="406"/>
      <c r="BS149" s="406"/>
      <c r="BT149" s="406"/>
      <c r="BU149" s="406"/>
      <c r="BV149" s="406"/>
    </row>
    <row r="150" spans="63:74" x14ac:dyDescent="0.2">
      <c r="BK150" s="406"/>
      <c r="BL150" s="406"/>
      <c r="BM150" s="406"/>
      <c r="BN150" s="406"/>
      <c r="BO150" s="406"/>
      <c r="BP150" s="406"/>
      <c r="BQ150" s="406"/>
      <c r="BR150" s="406"/>
      <c r="BS150" s="406"/>
      <c r="BT150" s="406"/>
      <c r="BU150" s="406"/>
      <c r="BV150" s="406"/>
    </row>
    <row r="151" spans="63:74" x14ac:dyDescent="0.2">
      <c r="BK151" s="406"/>
      <c r="BL151" s="406"/>
      <c r="BM151" s="406"/>
      <c r="BN151" s="406"/>
      <c r="BO151" s="406"/>
      <c r="BP151" s="406"/>
      <c r="BQ151" s="406"/>
      <c r="BR151" s="406"/>
      <c r="BS151" s="406"/>
      <c r="BT151" s="406"/>
      <c r="BU151" s="406"/>
      <c r="BV151" s="406"/>
    </row>
    <row r="152" spans="63:74" x14ac:dyDescent="0.2">
      <c r="BK152" s="406"/>
      <c r="BL152" s="406"/>
      <c r="BM152" s="406"/>
      <c r="BN152" s="406"/>
      <c r="BO152" s="406"/>
      <c r="BP152" s="406"/>
      <c r="BQ152" s="406"/>
      <c r="BR152" s="406"/>
      <c r="BS152" s="406"/>
      <c r="BT152" s="406"/>
      <c r="BU152" s="406"/>
      <c r="BV152" s="406"/>
    </row>
    <row r="153" spans="63:74" x14ac:dyDescent="0.2">
      <c r="BK153" s="406"/>
      <c r="BL153" s="406"/>
      <c r="BM153" s="406"/>
      <c r="BN153" s="406"/>
      <c r="BO153" s="406"/>
      <c r="BP153" s="406"/>
      <c r="BQ153" s="406"/>
      <c r="BR153" s="406"/>
      <c r="BS153" s="406"/>
      <c r="BT153" s="406"/>
      <c r="BU153" s="406"/>
      <c r="BV153" s="406"/>
    </row>
    <row r="154" spans="63:74" x14ac:dyDescent="0.2">
      <c r="BK154" s="406"/>
      <c r="BL154" s="406"/>
      <c r="BM154" s="406"/>
      <c r="BN154" s="406"/>
      <c r="BO154" s="406"/>
      <c r="BP154" s="406"/>
      <c r="BQ154" s="406"/>
      <c r="BR154" s="406"/>
      <c r="BS154" s="406"/>
      <c r="BT154" s="406"/>
      <c r="BU154" s="406"/>
      <c r="BV154" s="406"/>
    </row>
    <row r="155" spans="63:74" x14ac:dyDescent="0.2">
      <c r="BK155" s="406"/>
      <c r="BL155" s="406"/>
      <c r="BM155" s="406"/>
      <c r="BN155" s="406"/>
      <c r="BO155" s="406"/>
      <c r="BP155" s="406"/>
      <c r="BQ155" s="406"/>
      <c r="BR155" s="406"/>
      <c r="BS155" s="406"/>
      <c r="BT155" s="406"/>
      <c r="BU155" s="406"/>
      <c r="BV155" s="406"/>
    </row>
    <row r="156" spans="63:74" x14ac:dyDescent="0.2">
      <c r="BK156" s="406"/>
      <c r="BL156" s="406"/>
      <c r="BM156" s="406"/>
      <c r="BN156" s="406"/>
      <c r="BO156" s="406"/>
      <c r="BP156" s="406"/>
      <c r="BQ156" s="406"/>
      <c r="BR156" s="406"/>
      <c r="BS156" s="406"/>
      <c r="BT156" s="406"/>
      <c r="BU156" s="406"/>
      <c r="BV156" s="406"/>
    </row>
    <row r="157" spans="63:74" x14ac:dyDescent="0.2">
      <c r="BK157" s="406"/>
      <c r="BL157" s="406"/>
      <c r="BM157" s="406"/>
      <c r="BN157" s="406"/>
      <c r="BO157" s="406"/>
      <c r="BP157" s="406"/>
      <c r="BQ157" s="406"/>
      <c r="BR157" s="406"/>
      <c r="BS157" s="406"/>
      <c r="BT157" s="406"/>
      <c r="BU157" s="406"/>
      <c r="BV157" s="406"/>
    </row>
    <row r="158" spans="63:74" x14ac:dyDescent="0.2">
      <c r="BK158" s="406"/>
      <c r="BL158" s="406"/>
      <c r="BM158" s="406"/>
      <c r="BN158" s="406"/>
      <c r="BO158" s="406"/>
      <c r="BP158" s="406"/>
      <c r="BQ158" s="406"/>
      <c r="BR158" s="406"/>
      <c r="BS158" s="406"/>
      <c r="BT158" s="406"/>
      <c r="BU158" s="406"/>
      <c r="BV158" s="406"/>
    </row>
    <row r="159" spans="63:74" x14ac:dyDescent="0.2">
      <c r="BK159" s="406"/>
      <c r="BL159" s="406"/>
      <c r="BM159" s="406"/>
      <c r="BN159" s="406"/>
      <c r="BO159" s="406"/>
      <c r="BP159" s="406"/>
      <c r="BQ159" s="406"/>
      <c r="BR159" s="406"/>
      <c r="BS159" s="406"/>
      <c r="BT159" s="406"/>
      <c r="BU159" s="406"/>
      <c r="BV159" s="406"/>
    </row>
    <row r="160" spans="63:74" x14ac:dyDescent="0.2">
      <c r="BK160" s="406"/>
      <c r="BL160" s="406"/>
      <c r="BM160" s="406"/>
      <c r="BN160" s="406"/>
      <c r="BO160" s="406"/>
      <c r="BP160" s="406"/>
      <c r="BQ160" s="406"/>
      <c r="BR160" s="406"/>
      <c r="BS160" s="406"/>
      <c r="BT160" s="406"/>
      <c r="BU160" s="406"/>
      <c r="BV160" s="406"/>
    </row>
    <row r="161" spans="63:74" x14ac:dyDescent="0.2">
      <c r="BK161" s="406"/>
      <c r="BL161" s="406"/>
      <c r="BM161" s="406"/>
      <c r="BN161" s="406"/>
      <c r="BO161" s="406"/>
      <c r="BP161" s="406"/>
      <c r="BQ161" s="406"/>
      <c r="BR161" s="406"/>
      <c r="BS161" s="406"/>
      <c r="BT161" s="406"/>
      <c r="BU161" s="406"/>
      <c r="BV161" s="406"/>
    </row>
    <row r="162" spans="63:74" x14ac:dyDescent="0.2">
      <c r="BK162" s="406"/>
      <c r="BL162" s="406"/>
      <c r="BM162" s="406"/>
      <c r="BN162" s="406"/>
      <c r="BO162" s="406"/>
      <c r="BP162" s="406"/>
      <c r="BQ162" s="406"/>
      <c r="BR162" s="406"/>
      <c r="BS162" s="406"/>
      <c r="BT162" s="406"/>
      <c r="BU162" s="406"/>
      <c r="BV162" s="406"/>
    </row>
    <row r="163" spans="63:74" x14ac:dyDescent="0.2">
      <c r="BK163" s="406"/>
      <c r="BL163" s="406"/>
      <c r="BM163" s="406"/>
      <c r="BN163" s="406"/>
      <c r="BO163" s="406"/>
      <c r="BP163" s="406"/>
      <c r="BQ163" s="406"/>
      <c r="BR163" s="406"/>
      <c r="BS163" s="406"/>
      <c r="BT163" s="406"/>
      <c r="BU163" s="406"/>
      <c r="BV163" s="406"/>
    </row>
    <row r="164" spans="63:74" x14ac:dyDescent="0.2">
      <c r="BK164" s="406"/>
      <c r="BL164" s="406"/>
      <c r="BM164" s="406"/>
      <c r="BN164" s="406"/>
      <c r="BO164" s="406"/>
      <c r="BP164" s="406"/>
      <c r="BQ164" s="406"/>
      <c r="BR164" s="406"/>
      <c r="BS164" s="406"/>
      <c r="BT164" s="406"/>
      <c r="BU164" s="406"/>
      <c r="BV164" s="406"/>
    </row>
    <row r="165" spans="63:74" x14ac:dyDescent="0.2">
      <c r="BK165" s="406"/>
      <c r="BL165" s="406"/>
      <c r="BM165" s="406"/>
      <c r="BN165" s="406"/>
      <c r="BO165" s="406"/>
      <c r="BP165" s="406"/>
      <c r="BQ165" s="406"/>
      <c r="BR165" s="406"/>
      <c r="BS165" s="406"/>
      <c r="BT165" s="406"/>
      <c r="BU165" s="406"/>
      <c r="BV165" s="406"/>
    </row>
    <row r="166" spans="63:74" x14ac:dyDescent="0.2">
      <c r="BK166" s="406"/>
      <c r="BL166" s="406"/>
      <c r="BM166" s="406"/>
      <c r="BN166" s="406"/>
      <c r="BO166" s="406"/>
      <c r="BP166" s="406"/>
      <c r="BQ166" s="406"/>
      <c r="BR166" s="406"/>
      <c r="BS166" s="406"/>
      <c r="BT166" s="406"/>
      <c r="BU166" s="406"/>
      <c r="BV166" s="406"/>
    </row>
    <row r="167" spans="63:74" x14ac:dyDescent="0.2">
      <c r="BK167" s="406"/>
      <c r="BL167" s="406"/>
      <c r="BM167" s="406"/>
      <c r="BN167" s="406"/>
      <c r="BO167" s="406"/>
      <c r="BP167" s="406"/>
      <c r="BQ167" s="406"/>
      <c r="BR167" s="406"/>
      <c r="BS167" s="406"/>
      <c r="BT167" s="406"/>
      <c r="BU167" s="406"/>
      <c r="BV167" s="406"/>
    </row>
    <row r="168" spans="63:74" x14ac:dyDescent="0.2">
      <c r="BK168" s="406"/>
      <c r="BL168" s="406"/>
      <c r="BM168" s="406"/>
      <c r="BN168" s="406"/>
      <c r="BO168" s="406"/>
      <c r="BP168" s="406"/>
      <c r="BQ168" s="406"/>
      <c r="BR168" s="406"/>
      <c r="BS168" s="406"/>
      <c r="BT168" s="406"/>
      <c r="BU168" s="406"/>
      <c r="BV168" s="406"/>
    </row>
    <row r="169" spans="63:74" x14ac:dyDescent="0.2">
      <c r="BK169" s="406"/>
      <c r="BL169" s="406"/>
      <c r="BM169" s="406"/>
      <c r="BN169" s="406"/>
      <c r="BO169" s="406"/>
      <c r="BP169" s="406"/>
      <c r="BQ169" s="406"/>
      <c r="BR169" s="406"/>
      <c r="BS169" s="406"/>
      <c r="BT169" s="406"/>
      <c r="BU169" s="406"/>
      <c r="BV169" s="406"/>
    </row>
    <row r="170" spans="63:74" x14ac:dyDescent="0.2">
      <c r="BK170" s="406"/>
      <c r="BL170" s="406"/>
      <c r="BM170" s="406"/>
      <c r="BN170" s="406"/>
      <c r="BO170" s="406"/>
      <c r="BP170" s="406"/>
      <c r="BQ170" s="406"/>
      <c r="BR170" s="406"/>
      <c r="BS170" s="406"/>
      <c r="BT170" s="406"/>
      <c r="BU170" s="406"/>
      <c r="BV170" s="406"/>
    </row>
    <row r="171" spans="63:74" x14ac:dyDescent="0.2">
      <c r="BK171" s="406"/>
      <c r="BL171" s="406"/>
      <c r="BM171" s="406"/>
      <c r="BN171" s="406"/>
      <c r="BO171" s="406"/>
      <c r="BP171" s="406"/>
      <c r="BQ171" s="406"/>
      <c r="BR171" s="406"/>
      <c r="BS171" s="406"/>
      <c r="BT171" s="406"/>
      <c r="BU171" s="406"/>
      <c r="BV171" s="406"/>
    </row>
    <row r="172" spans="63:74" x14ac:dyDescent="0.2">
      <c r="BK172" s="406"/>
      <c r="BL172" s="406"/>
      <c r="BM172" s="406"/>
      <c r="BN172" s="406"/>
      <c r="BO172" s="406"/>
      <c r="BP172" s="406"/>
      <c r="BQ172" s="406"/>
      <c r="BR172" s="406"/>
      <c r="BS172" s="406"/>
      <c r="BT172" s="406"/>
      <c r="BU172" s="406"/>
      <c r="BV172" s="406"/>
    </row>
    <row r="173" spans="63:74" x14ac:dyDescent="0.2">
      <c r="BK173" s="406"/>
      <c r="BL173" s="406"/>
      <c r="BM173" s="406"/>
      <c r="BN173" s="406"/>
      <c r="BO173" s="406"/>
      <c r="BP173" s="406"/>
      <c r="BQ173" s="406"/>
      <c r="BR173" s="406"/>
      <c r="BS173" s="406"/>
      <c r="BT173" s="406"/>
      <c r="BU173" s="406"/>
      <c r="BV173" s="406"/>
    </row>
    <row r="174" spans="63:74" x14ac:dyDescent="0.2">
      <c r="BK174" s="406"/>
      <c r="BL174" s="406"/>
      <c r="BM174" s="406"/>
      <c r="BN174" s="406"/>
      <c r="BO174" s="406"/>
      <c r="BP174" s="406"/>
      <c r="BQ174" s="406"/>
      <c r="BR174" s="406"/>
      <c r="BS174" s="406"/>
      <c r="BT174" s="406"/>
      <c r="BU174" s="406"/>
      <c r="BV174" s="406"/>
    </row>
    <row r="175" spans="63:74" x14ac:dyDescent="0.2">
      <c r="BK175" s="406"/>
      <c r="BL175" s="406"/>
      <c r="BM175" s="406"/>
      <c r="BN175" s="406"/>
      <c r="BO175" s="406"/>
      <c r="BP175" s="406"/>
      <c r="BQ175" s="406"/>
      <c r="BR175" s="406"/>
      <c r="BS175" s="406"/>
      <c r="BT175" s="406"/>
      <c r="BU175" s="406"/>
      <c r="BV175" s="406"/>
    </row>
    <row r="176" spans="63:74" x14ac:dyDescent="0.2">
      <c r="BK176" s="406"/>
      <c r="BL176" s="406"/>
      <c r="BM176" s="406"/>
      <c r="BN176" s="406"/>
      <c r="BO176" s="406"/>
      <c r="BP176" s="406"/>
      <c r="BQ176" s="406"/>
      <c r="BR176" s="406"/>
      <c r="BS176" s="406"/>
      <c r="BT176" s="406"/>
      <c r="BU176" s="406"/>
      <c r="BV176" s="406"/>
    </row>
    <row r="177" spans="63:74" x14ac:dyDescent="0.2">
      <c r="BK177" s="406"/>
      <c r="BL177" s="406"/>
      <c r="BM177" s="406"/>
      <c r="BN177" s="406"/>
      <c r="BO177" s="406"/>
      <c r="BP177" s="406"/>
      <c r="BQ177" s="406"/>
      <c r="BR177" s="406"/>
      <c r="BS177" s="406"/>
      <c r="BT177" s="406"/>
      <c r="BU177" s="406"/>
      <c r="BV177" s="406"/>
    </row>
  </sheetData>
  <mergeCells count="15">
    <mergeCell ref="B68:Q68"/>
    <mergeCell ref="B69:Q69"/>
    <mergeCell ref="B70:Q70"/>
    <mergeCell ref="B64:Q64"/>
    <mergeCell ref="B65:Q65"/>
    <mergeCell ref="B66:Q66"/>
    <mergeCell ref="B67:Q67"/>
    <mergeCell ref="A1:A2"/>
    <mergeCell ref="AM3:AX3"/>
    <mergeCell ref="AY3:BJ3"/>
    <mergeCell ref="BK3:BV3"/>
    <mergeCell ref="B1:AL1"/>
    <mergeCell ref="C3:N3"/>
    <mergeCell ref="O3:Z3"/>
    <mergeCell ref="AA3:AL3"/>
  </mergeCells>
  <phoneticPr fontId="2" type="noConversion"/>
  <conditionalFormatting sqref="C66:Q66">
    <cfRule type="cellIs" dxfId="2" priority="1" stopIfTrue="1" operator="notEqual">
      <formula>C$65</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B8" sqref="BB8"/>
    </sheetView>
  </sheetViews>
  <sheetFormatPr defaultColWidth="9.5703125" defaultRowHeight="12" x14ac:dyDescent="0.15"/>
  <cols>
    <col min="1" max="1" width="8.5703125" style="2" customWidth="1"/>
    <col min="2" max="2" width="45.42578125" style="2" customWidth="1"/>
    <col min="3" max="50" width="6.5703125" style="2" customWidth="1"/>
    <col min="51" max="57" width="6.5703125" style="403" customWidth="1"/>
    <col min="58" max="58" width="6.5703125" style="672" customWidth="1"/>
    <col min="59" max="62" width="6.5703125" style="403" customWidth="1"/>
    <col min="63" max="74" width="6.5703125" style="2" customWidth="1"/>
    <col min="75" max="16384" width="9.5703125" style="2"/>
  </cols>
  <sheetData>
    <row r="1" spans="1:74" ht="15.75" customHeight="1" x14ac:dyDescent="0.2">
      <c r="A1" s="773" t="s">
        <v>1016</v>
      </c>
      <c r="B1" s="810" t="s">
        <v>252</v>
      </c>
      <c r="C1" s="764"/>
      <c r="D1" s="764"/>
      <c r="E1" s="764"/>
      <c r="F1" s="764"/>
      <c r="G1" s="764"/>
      <c r="H1" s="764"/>
      <c r="I1" s="764"/>
      <c r="J1" s="764"/>
      <c r="K1" s="764"/>
      <c r="L1" s="764"/>
      <c r="M1" s="764"/>
      <c r="N1" s="764"/>
      <c r="O1" s="764"/>
      <c r="P1" s="764"/>
      <c r="Q1" s="764"/>
      <c r="R1" s="764"/>
      <c r="S1" s="764"/>
      <c r="T1" s="764"/>
      <c r="U1" s="764"/>
      <c r="V1" s="764"/>
      <c r="W1" s="764"/>
      <c r="X1" s="764"/>
      <c r="Y1" s="764"/>
      <c r="Z1" s="764"/>
      <c r="AA1" s="764"/>
      <c r="AB1" s="764"/>
      <c r="AC1" s="764"/>
      <c r="AD1" s="764"/>
      <c r="AE1" s="764"/>
      <c r="AF1" s="764"/>
      <c r="AG1" s="764"/>
      <c r="AH1" s="764"/>
      <c r="AI1" s="764"/>
      <c r="AJ1" s="764"/>
      <c r="AK1" s="764"/>
      <c r="AL1" s="764"/>
      <c r="AM1" s="305"/>
    </row>
    <row r="2" spans="1:74" s="5" customFormat="1" ht="12.75" x14ac:dyDescent="0.2">
      <c r="A2" s="774"/>
      <c r="B2" s="542" t="str">
        <f>"U.S. Energy Information Administration  |  Short-Term Energy Outlook  - "&amp;Dates!D1</f>
        <v>U.S. Energy Information Administration  |  Short-Term Energy Outlook  - March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6"/>
      <c r="AY2" s="531"/>
      <c r="AZ2" s="531"/>
      <c r="BA2" s="531"/>
      <c r="BB2" s="531"/>
      <c r="BC2" s="531"/>
      <c r="BD2" s="531"/>
      <c r="BE2" s="531"/>
      <c r="BF2" s="673"/>
      <c r="BG2" s="531"/>
      <c r="BH2" s="531"/>
      <c r="BI2" s="531"/>
      <c r="BJ2" s="531"/>
    </row>
    <row r="3" spans="1:74" s="12" customFormat="1" ht="12.75" x14ac:dyDescent="0.2">
      <c r="A3" s="14"/>
      <c r="B3" s="15"/>
      <c r="C3" s="778">
        <f>Dates!D3</f>
        <v>2013</v>
      </c>
      <c r="D3" s="769"/>
      <c r="E3" s="769"/>
      <c r="F3" s="769"/>
      <c r="G3" s="769"/>
      <c r="H3" s="769"/>
      <c r="I3" s="769"/>
      <c r="J3" s="769"/>
      <c r="K3" s="769"/>
      <c r="L3" s="769"/>
      <c r="M3" s="769"/>
      <c r="N3" s="770"/>
      <c r="O3" s="778">
        <f>C3+1</f>
        <v>2014</v>
      </c>
      <c r="P3" s="779"/>
      <c r="Q3" s="779"/>
      <c r="R3" s="779"/>
      <c r="S3" s="779"/>
      <c r="T3" s="779"/>
      <c r="U3" s="779"/>
      <c r="V3" s="779"/>
      <c r="W3" s="779"/>
      <c r="X3" s="769"/>
      <c r="Y3" s="769"/>
      <c r="Z3" s="770"/>
      <c r="AA3" s="768">
        <f>O3+1</f>
        <v>2015</v>
      </c>
      <c r="AB3" s="769"/>
      <c r="AC3" s="769"/>
      <c r="AD3" s="769"/>
      <c r="AE3" s="769"/>
      <c r="AF3" s="769"/>
      <c r="AG3" s="769"/>
      <c r="AH3" s="769"/>
      <c r="AI3" s="769"/>
      <c r="AJ3" s="769"/>
      <c r="AK3" s="769"/>
      <c r="AL3" s="770"/>
      <c r="AM3" s="768">
        <f>AA3+1</f>
        <v>2016</v>
      </c>
      <c r="AN3" s="769"/>
      <c r="AO3" s="769"/>
      <c r="AP3" s="769"/>
      <c r="AQ3" s="769"/>
      <c r="AR3" s="769"/>
      <c r="AS3" s="769"/>
      <c r="AT3" s="769"/>
      <c r="AU3" s="769"/>
      <c r="AV3" s="769"/>
      <c r="AW3" s="769"/>
      <c r="AX3" s="770"/>
      <c r="AY3" s="768">
        <f>AM3+1</f>
        <v>2017</v>
      </c>
      <c r="AZ3" s="775"/>
      <c r="BA3" s="775"/>
      <c r="BB3" s="775"/>
      <c r="BC3" s="775"/>
      <c r="BD3" s="775"/>
      <c r="BE3" s="775"/>
      <c r="BF3" s="775"/>
      <c r="BG3" s="775"/>
      <c r="BH3" s="775"/>
      <c r="BI3" s="775"/>
      <c r="BJ3" s="776"/>
      <c r="BK3" s="768">
        <f>AY3+1</f>
        <v>2018</v>
      </c>
      <c r="BL3" s="769"/>
      <c r="BM3" s="769"/>
      <c r="BN3" s="769"/>
      <c r="BO3" s="769"/>
      <c r="BP3" s="769"/>
      <c r="BQ3" s="769"/>
      <c r="BR3" s="769"/>
      <c r="BS3" s="769"/>
      <c r="BT3" s="769"/>
      <c r="BU3" s="769"/>
      <c r="BV3" s="770"/>
    </row>
    <row r="4" spans="1:74" s="12" customFormat="1" ht="11.25"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3"/>
      <c r="B5" s="7" t="s">
        <v>139</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7"/>
      <c r="AZ5" s="427"/>
      <c r="BA5" s="427"/>
      <c r="BB5" s="427"/>
      <c r="BC5" s="427"/>
      <c r="BD5" s="427"/>
      <c r="BE5" s="427"/>
      <c r="BF5" s="674"/>
      <c r="BG5" s="427"/>
      <c r="BH5" s="427"/>
      <c r="BI5" s="427"/>
      <c r="BJ5" s="427"/>
      <c r="BK5" s="427"/>
      <c r="BL5" s="427"/>
      <c r="BM5" s="427"/>
      <c r="BN5" s="427"/>
      <c r="BO5" s="427"/>
      <c r="BP5" s="427"/>
      <c r="BQ5" s="427"/>
      <c r="BR5" s="427"/>
      <c r="BS5" s="427"/>
      <c r="BT5" s="427"/>
      <c r="BU5" s="427"/>
      <c r="BV5" s="427"/>
    </row>
    <row r="6" spans="1:74" ht="11.1" customHeight="1" x14ac:dyDescent="0.2">
      <c r="A6" s="3" t="s">
        <v>987</v>
      </c>
      <c r="B6" s="182" t="s">
        <v>15</v>
      </c>
      <c r="C6" s="240">
        <v>267.60000000000002</v>
      </c>
      <c r="D6" s="240">
        <v>302</v>
      </c>
      <c r="E6" s="240">
        <v>298.7</v>
      </c>
      <c r="F6" s="240">
        <v>285.3</v>
      </c>
      <c r="G6" s="240">
        <v>295.10000000000002</v>
      </c>
      <c r="H6" s="240">
        <v>288.2</v>
      </c>
      <c r="I6" s="240">
        <v>294.2</v>
      </c>
      <c r="J6" s="240">
        <v>289</v>
      </c>
      <c r="K6" s="240">
        <v>279.2</v>
      </c>
      <c r="L6" s="240">
        <v>263.2</v>
      </c>
      <c r="M6" s="240">
        <v>254.4</v>
      </c>
      <c r="N6" s="240">
        <v>258.10000000000002</v>
      </c>
      <c r="O6" s="240">
        <v>260.39999999999998</v>
      </c>
      <c r="P6" s="240">
        <v>269.89999999999998</v>
      </c>
      <c r="Q6" s="240">
        <v>285.5</v>
      </c>
      <c r="R6" s="240">
        <v>298.10000000000002</v>
      </c>
      <c r="S6" s="240">
        <v>295.10000000000002</v>
      </c>
      <c r="T6" s="240">
        <v>300.10000000000002</v>
      </c>
      <c r="U6" s="240">
        <v>285.5</v>
      </c>
      <c r="V6" s="240">
        <v>275.89999999999998</v>
      </c>
      <c r="W6" s="240">
        <v>266.89999999999998</v>
      </c>
      <c r="X6" s="240">
        <v>233.3</v>
      </c>
      <c r="Y6" s="240">
        <v>211.1</v>
      </c>
      <c r="Z6" s="240">
        <v>163.4</v>
      </c>
      <c r="AA6" s="240">
        <v>136.6</v>
      </c>
      <c r="AB6" s="240">
        <v>163.69999999999999</v>
      </c>
      <c r="AC6" s="240">
        <v>177</v>
      </c>
      <c r="AD6" s="240">
        <v>183.5</v>
      </c>
      <c r="AE6" s="240">
        <v>208</v>
      </c>
      <c r="AF6" s="240">
        <v>212.1</v>
      </c>
      <c r="AG6" s="240">
        <v>207.2</v>
      </c>
      <c r="AH6" s="240">
        <v>183.8</v>
      </c>
      <c r="AI6" s="240">
        <v>160.9</v>
      </c>
      <c r="AJ6" s="240">
        <v>155.80000000000001</v>
      </c>
      <c r="AK6" s="240">
        <v>142.6</v>
      </c>
      <c r="AL6" s="240">
        <v>135.6</v>
      </c>
      <c r="AM6" s="240">
        <v>118.7</v>
      </c>
      <c r="AN6" s="240">
        <v>104.6</v>
      </c>
      <c r="AO6" s="240">
        <v>133.5</v>
      </c>
      <c r="AP6" s="240">
        <v>147.6</v>
      </c>
      <c r="AQ6" s="240">
        <v>161.30000000000001</v>
      </c>
      <c r="AR6" s="240">
        <v>164.3</v>
      </c>
      <c r="AS6" s="240">
        <v>149</v>
      </c>
      <c r="AT6" s="240">
        <v>150.80000000000001</v>
      </c>
      <c r="AU6" s="240">
        <v>151.4</v>
      </c>
      <c r="AV6" s="240">
        <v>156.80000000000001</v>
      </c>
      <c r="AW6" s="240">
        <v>142.69999999999999</v>
      </c>
      <c r="AX6" s="240">
        <v>158.5</v>
      </c>
      <c r="AY6" s="240">
        <v>161.32550000000001</v>
      </c>
      <c r="AZ6" s="240">
        <v>161.1438</v>
      </c>
      <c r="BA6" s="333">
        <v>162.0504</v>
      </c>
      <c r="BB6" s="333">
        <v>169.6825</v>
      </c>
      <c r="BC6" s="333">
        <v>173.39850000000001</v>
      </c>
      <c r="BD6" s="333">
        <v>175.37289999999999</v>
      </c>
      <c r="BE6" s="333">
        <v>175.71129999999999</v>
      </c>
      <c r="BF6" s="333">
        <v>173.69300000000001</v>
      </c>
      <c r="BG6" s="333">
        <v>167.14789999999999</v>
      </c>
      <c r="BH6" s="333">
        <v>161.18780000000001</v>
      </c>
      <c r="BI6" s="333">
        <v>155.30510000000001</v>
      </c>
      <c r="BJ6" s="333">
        <v>149.84899999999999</v>
      </c>
      <c r="BK6" s="333">
        <v>151.35239999999999</v>
      </c>
      <c r="BL6" s="333">
        <v>153.3672</v>
      </c>
      <c r="BM6" s="333">
        <v>163.98439999999999</v>
      </c>
      <c r="BN6" s="333">
        <v>174.7594</v>
      </c>
      <c r="BO6" s="333">
        <v>180.14570000000001</v>
      </c>
      <c r="BP6" s="333">
        <v>181.79589999999999</v>
      </c>
      <c r="BQ6" s="333">
        <v>179.74510000000001</v>
      </c>
      <c r="BR6" s="333">
        <v>179.60290000000001</v>
      </c>
      <c r="BS6" s="333">
        <v>173.05950000000001</v>
      </c>
      <c r="BT6" s="333">
        <v>169.2028</v>
      </c>
      <c r="BU6" s="333">
        <v>163.47630000000001</v>
      </c>
      <c r="BV6" s="333">
        <v>158.41659999999999</v>
      </c>
    </row>
    <row r="7" spans="1:74" ht="11.1" customHeight="1" x14ac:dyDescent="0.2">
      <c r="A7" s="1"/>
      <c r="B7" s="7" t="s">
        <v>16</v>
      </c>
      <c r="C7" s="225"/>
      <c r="D7" s="225"/>
      <c r="E7" s="225"/>
      <c r="F7" s="225"/>
      <c r="G7" s="225"/>
      <c r="H7" s="225"/>
      <c r="I7" s="225"/>
      <c r="J7" s="225"/>
      <c r="K7" s="225"/>
      <c r="L7" s="225"/>
      <c r="M7" s="225"/>
      <c r="N7" s="225"/>
      <c r="O7" s="225"/>
      <c r="P7" s="225"/>
      <c r="Q7" s="225"/>
      <c r="R7" s="225"/>
      <c r="S7" s="225"/>
      <c r="T7" s="225"/>
      <c r="U7" s="225"/>
      <c r="V7" s="225"/>
      <c r="W7" s="225"/>
      <c r="X7" s="225"/>
      <c r="Y7" s="225"/>
      <c r="Z7" s="225"/>
      <c r="AA7" s="225"/>
      <c r="AB7" s="225"/>
      <c r="AC7" s="225"/>
      <c r="AD7" s="225"/>
      <c r="AE7" s="225"/>
      <c r="AF7" s="225"/>
      <c r="AG7" s="225"/>
      <c r="AH7" s="225"/>
      <c r="AI7" s="225"/>
      <c r="AJ7" s="225"/>
      <c r="AK7" s="225"/>
      <c r="AL7" s="225"/>
      <c r="AM7" s="225"/>
      <c r="AN7" s="225"/>
      <c r="AO7" s="225"/>
      <c r="AP7" s="225"/>
      <c r="AQ7" s="225"/>
      <c r="AR7" s="225"/>
      <c r="AS7" s="225"/>
      <c r="AT7" s="225"/>
      <c r="AU7" s="225"/>
      <c r="AV7" s="225"/>
      <c r="AW7" s="225"/>
      <c r="AX7" s="225"/>
      <c r="AY7" s="225"/>
      <c r="AZ7" s="225"/>
      <c r="BA7" s="397"/>
      <c r="BB7" s="397"/>
      <c r="BC7" s="397"/>
      <c r="BD7" s="397"/>
      <c r="BE7" s="397"/>
      <c r="BF7" s="397"/>
      <c r="BG7" s="397"/>
      <c r="BH7" s="397"/>
      <c r="BI7" s="397"/>
      <c r="BJ7" s="397"/>
      <c r="BK7" s="397"/>
      <c r="BL7" s="397"/>
      <c r="BM7" s="397"/>
      <c r="BN7" s="397"/>
      <c r="BO7" s="397"/>
      <c r="BP7" s="397"/>
      <c r="BQ7" s="397"/>
      <c r="BR7" s="397"/>
      <c r="BS7" s="397"/>
      <c r="BT7" s="397"/>
      <c r="BU7" s="397"/>
      <c r="BV7" s="397"/>
    </row>
    <row r="8" spans="1:74" ht="11.1" customHeight="1" x14ac:dyDescent="0.2">
      <c r="A8" s="1" t="s">
        <v>649</v>
      </c>
      <c r="B8" s="183" t="s">
        <v>569</v>
      </c>
      <c r="C8" s="240">
        <v>343.875</v>
      </c>
      <c r="D8" s="240">
        <v>369.7</v>
      </c>
      <c r="E8" s="240">
        <v>370.95</v>
      </c>
      <c r="F8" s="240">
        <v>353.74</v>
      </c>
      <c r="G8" s="240">
        <v>348.15</v>
      </c>
      <c r="H8" s="240">
        <v>349.55</v>
      </c>
      <c r="I8" s="240">
        <v>356.24</v>
      </c>
      <c r="J8" s="240">
        <v>357.6</v>
      </c>
      <c r="K8" s="240">
        <v>351.8</v>
      </c>
      <c r="L8" s="240">
        <v>334.55</v>
      </c>
      <c r="M8" s="240">
        <v>330</v>
      </c>
      <c r="N8" s="240">
        <v>338.74</v>
      </c>
      <c r="O8" s="240">
        <v>340.3</v>
      </c>
      <c r="P8" s="240">
        <v>339.47500000000002</v>
      </c>
      <c r="Q8" s="240">
        <v>351.38</v>
      </c>
      <c r="R8" s="240">
        <v>363.875</v>
      </c>
      <c r="S8" s="240">
        <v>367.3</v>
      </c>
      <c r="T8" s="240">
        <v>365.28</v>
      </c>
      <c r="U8" s="240">
        <v>360.45</v>
      </c>
      <c r="V8" s="240">
        <v>345.125</v>
      </c>
      <c r="W8" s="240">
        <v>337.52</v>
      </c>
      <c r="X8" s="240">
        <v>318.25</v>
      </c>
      <c r="Y8" s="240">
        <v>292.5</v>
      </c>
      <c r="Z8" s="240">
        <v>263.18</v>
      </c>
      <c r="AA8" s="240">
        <v>221.8</v>
      </c>
      <c r="AB8" s="240">
        <v>220.9</v>
      </c>
      <c r="AC8" s="240">
        <v>238.8</v>
      </c>
      <c r="AD8" s="240">
        <v>241.67500000000001</v>
      </c>
      <c r="AE8" s="240">
        <v>262.02499999999998</v>
      </c>
      <c r="AF8" s="240">
        <v>271.2</v>
      </c>
      <c r="AG8" s="240">
        <v>267.85000000000002</v>
      </c>
      <c r="AH8" s="240">
        <v>247.36</v>
      </c>
      <c r="AI8" s="240">
        <v>223.77500000000001</v>
      </c>
      <c r="AJ8" s="240">
        <v>216.47499999999999</v>
      </c>
      <c r="AK8" s="240">
        <v>212.54</v>
      </c>
      <c r="AL8" s="240">
        <v>204.17500000000001</v>
      </c>
      <c r="AM8" s="240">
        <v>193.5</v>
      </c>
      <c r="AN8" s="240">
        <v>177.14</v>
      </c>
      <c r="AO8" s="240">
        <v>190.52500000000001</v>
      </c>
      <c r="AP8" s="240">
        <v>207.22499999999999</v>
      </c>
      <c r="AQ8" s="240">
        <v>223.68</v>
      </c>
      <c r="AR8" s="240">
        <v>228.875</v>
      </c>
      <c r="AS8" s="240">
        <v>217.65</v>
      </c>
      <c r="AT8" s="240">
        <v>210.78</v>
      </c>
      <c r="AU8" s="240">
        <v>217.875</v>
      </c>
      <c r="AV8" s="240">
        <v>222.46</v>
      </c>
      <c r="AW8" s="240">
        <v>219.82499999999999</v>
      </c>
      <c r="AX8" s="240">
        <v>227.32499999999999</v>
      </c>
      <c r="AY8" s="240">
        <v>236.46</v>
      </c>
      <c r="AZ8" s="240">
        <v>229.35</v>
      </c>
      <c r="BA8" s="333">
        <v>230.67869999999999</v>
      </c>
      <c r="BB8" s="333">
        <v>237.51169999999999</v>
      </c>
      <c r="BC8" s="333">
        <v>243.9246</v>
      </c>
      <c r="BD8" s="333">
        <v>246.89680000000001</v>
      </c>
      <c r="BE8" s="333">
        <v>248.08709999999999</v>
      </c>
      <c r="BF8" s="333">
        <v>246.47929999999999</v>
      </c>
      <c r="BG8" s="333">
        <v>241.63499999999999</v>
      </c>
      <c r="BH8" s="333">
        <v>238.37049999999999</v>
      </c>
      <c r="BI8" s="333">
        <v>232.87020000000001</v>
      </c>
      <c r="BJ8" s="333">
        <v>229.2174</v>
      </c>
      <c r="BK8" s="333">
        <v>230.35059999999999</v>
      </c>
      <c r="BL8" s="333">
        <v>229.27119999999999</v>
      </c>
      <c r="BM8" s="333">
        <v>237.0224</v>
      </c>
      <c r="BN8" s="333">
        <v>245.59299999999999</v>
      </c>
      <c r="BO8" s="333">
        <v>251.82429999999999</v>
      </c>
      <c r="BP8" s="333">
        <v>255.0532</v>
      </c>
      <c r="BQ8" s="333">
        <v>254.4237</v>
      </c>
      <c r="BR8" s="333">
        <v>253.81129999999999</v>
      </c>
      <c r="BS8" s="333">
        <v>249.2037</v>
      </c>
      <c r="BT8" s="333">
        <v>247.3261</v>
      </c>
      <c r="BU8" s="333">
        <v>242.48269999999999</v>
      </c>
      <c r="BV8" s="333">
        <v>239.2131</v>
      </c>
    </row>
    <row r="9" spans="1:74" ht="11.1" customHeight="1" x14ac:dyDescent="0.2">
      <c r="A9" s="1" t="s">
        <v>650</v>
      </c>
      <c r="B9" s="183" t="s">
        <v>570</v>
      </c>
      <c r="C9" s="240">
        <v>320.3</v>
      </c>
      <c r="D9" s="240">
        <v>364.82499999999999</v>
      </c>
      <c r="E9" s="240">
        <v>365.72500000000002</v>
      </c>
      <c r="F9" s="240">
        <v>354.12</v>
      </c>
      <c r="G9" s="240">
        <v>373.27499999999998</v>
      </c>
      <c r="H9" s="240">
        <v>374.75</v>
      </c>
      <c r="I9" s="240">
        <v>353.54</v>
      </c>
      <c r="J9" s="240">
        <v>352.3</v>
      </c>
      <c r="K9" s="240">
        <v>350</v>
      </c>
      <c r="L9" s="240">
        <v>327.05</v>
      </c>
      <c r="M9" s="240">
        <v>314.47500000000002</v>
      </c>
      <c r="N9" s="240">
        <v>315.12</v>
      </c>
      <c r="O9" s="240">
        <v>322.35000000000002</v>
      </c>
      <c r="P9" s="240">
        <v>332.77499999999998</v>
      </c>
      <c r="Q9" s="240">
        <v>354.96</v>
      </c>
      <c r="R9" s="240">
        <v>362.82499999999999</v>
      </c>
      <c r="S9" s="240">
        <v>361.32499999999999</v>
      </c>
      <c r="T9" s="240">
        <v>369.66</v>
      </c>
      <c r="U9" s="240">
        <v>351.47500000000002</v>
      </c>
      <c r="V9" s="240">
        <v>341.47500000000002</v>
      </c>
      <c r="W9" s="240">
        <v>336.02</v>
      </c>
      <c r="X9" s="240">
        <v>308.10000000000002</v>
      </c>
      <c r="Y9" s="240">
        <v>287.07499999999999</v>
      </c>
      <c r="Z9" s="240">
        <v>240.6</v>
      </c>
      <c r="AA9" s="240">
        <v>194.45</v>
      </c>
      <c r="AB9" s="240">
        <v>217.65</v>
      </c>
      <c r="AC9" s="240">
        <v>235.42</v>
      </c>
      <c r="AD9" s="240">
        <v>236.27500000000001</v>
      </c>
      <c r="AE9" s="240">
        <v>256.47500000000002</v>
      </c>
      <c r="AF9" s="240">
        <v>272.88</v>
      </c>
      <c r="AG9" s="240">
        <v>267.77499999999998</v>
      </c>
      <c r="AH9" s="240">
        <v>258.38</v>
      </c>
      <c r="AI9" s="240">
        <v>230.52500000000001</v>
      </c>
      <c r="AJ9" s="240">
        <v>232.125</v>
      </c>
      <c r="AK9" s="240">
        <v>207.6</v>
      </c>
      <c r="AL9" s="240">
        <v>187.75</v>
      </c>
      <c r="AM9" s="240">
        <v>175.57499999999999</v>
      </c>
      <c r="AN9" s="240">
        <v>159.86000000000001</v>
      </c>
      <c r="AO9" s="240">
        <v>191</v>
      </c>
      <c r="AP9" s="240">
        <v>202.67500000000001</v>
      </c>
      <c r="AQ9" s="240">
        <v>221.94</v>
      </c>
      <c r="AR9" s="240">
        <v>238.4</v>
      </c>
      <c r="AS9" s="240">
        <v>214.82499999999999</v>
      </c>
      <c r="AT9" s="240">
        <v>214.18</v>
      </c>
      <c r="AU9" s="240">
        <v>215.32499999999999</v>
      </c>
      <c r="AV9" s="240">
        <v>214.62</v>
      </c>
      <c r="AW9" s="240">
        <v>203.22499999999999</v>
      </c>
      <c r="AX9" s="240">
        <v>218.52500000000001</v>
      </c>
      <c r="AY9" s="240">
        <v>227.22</v>
      </c>
      <c r="AZ9" s="240">
        <v>219.85</v>
      </c>
      <c r="BA9" s="333">
        <v>223.411</v>
      </c>
      <c r="BB9" s="333">
        <v>231.87629999999999</v>
      </c>
      <c r="BC9" s="333">
        <v>240.0967</v>
      </c>
      <c r="BD9" s="333">
        <v>244.61680000000001</v>
      </c>
      <c r="BE9" s="333">
        <v>243.9264</v>
      </c>
      <c r="BF9" s="333">
        <v>242.5335</v>
      </c>
      <c r="BG9" s="333">
        <v>237.14070000000001</v>
      </c>
      <c r="BH9" s="333">
        <v>231.6046</v>
      </c>
      <c r="BI9" s="333">
        <v>222.98240000000001</v>
      </c>
      <c r="BJ9" s="333">
        <v>215.56059999999999</v>
      </c>
      <c r="BK9" s="333">
        <v>213.15530000000001</v>
      </c>
      <c r="BL9" s="333">
        <v>216.24279999999999</v>
      </c>
      <c r="BM9" s="333">
        <v>230.65090000000001</v>
      </c>
      <c r="BN9" s="333">
        <v>241.9134</v>
      </c>
      <c r="BO9" s="333">
        <v>249.41550000000001</v>
      </c>
      <c r="BP9" s="333">
        <v>253.083</v>
      </c>
      <c r="BQ9" s="333">
        <v>249.76650000000001</v>
      </c>
      <c r="BR9" s="333">
        <v>249.99039999999999</v>
      </c>
      <c r="BS9" s="333">
        <v>244.57079999999999</v>
      </c>
      <c r="BT9" s="333">
        <v>240.63380000000001</v>
      </c>
      <c r="BU9" s="333">
        <v>232.14250000000001</v>
      </c>
      <c r="BV9" s="333">
        <v>225.23599999999999</v>
      </c>
    </row>
    <row r="10" spans="1:74" ht="11.1" customHeight="1" x14ac:dyDescent="0.2">
      <c r="A10" s="1" t="s">
        <v>651</v>
      </c>
      <c r="B10" s="183" t="s">
        <v>571</v>
      </c>
      <c r="C10" s="240">
        <v>316.2</v>
      </c>
      <c r="D10" s="240">
        <v>346.8</v>
      </c>
      <c r="E10" s="240">
        <v>353.625</v>
      </c>
      <c r="F10" s="240">
        <v>337.92</v>
      </c>
      <c r="G10" s="240">
        <v>335.52499999999998</v>
      </c>
      <c r="H10" s="240">
        <v>335.85</v>
      </c>
      <c r="I10" s="240">
        <v>340.7</v>
      </c>
      <c r="J10" s="240">
        <v>339.72500000000002</v>
      </c>
      <c r="K10" s="240">
        <v>329.82</v>
      </c>
      <c r="L10" s="240">
        <v>310.875</v>
      </c>
      <c r="M10" s="240">
        <v>303.8</v>
      </c>
      <c r="N10" s="240">
        <v>309.06</v>
      </c>
      <c r="O10" s="240">
        <v>310.64999999999998</v>
      </c>
      <c r="P10" s="240">
        <v>313.92500000000001</v>
      </c>
      <c r="Q10" s="240">
        <v>328.48</v>
      </c>
      <c r="R10" s="240">
        <v>346.15</v>
      </c>
      <c r="S10" s="240">
        <v>344.4</v>
      </c>
      <c r="T10" s="240">
        <v>345.26</v>
      </c>
      <c r="U10" s="240">
        <v>341.125</v>
      </c>
      <c r="V10" s="240">
        <v>326.97500000000002</v>
      </c>
      <c r="W10" s="240">
        <v>317.89999999999998</v>
      </c>
      <c r="X10" s="240">
        <v>296.47500000000002</v>
      </c>
      <c r="Y10" s="240">
        <v>268.95</v>
      </c>
      <c r="Z10" s="240">
        <v>230.96</v>
      </c>
      <c r="AA10" s="240">
        <v>189.95</v>
      </c>
      <c r="AB10" s="240">
        <v>200.67500000000001</v>
      </c>
      <c r="AC10" s="240">
        <v>220.82</v>
      </c>
      <c r="AD10" s="240">
        <v>222.95</v>
      </c>
      <c r="AE10" s="240">
        <v>244.3</v>
      </c>
      <c r="AF10" s="240">
        <v>254.56</v>
      </c>
      <c r="AG10" s="240">
        <v>249.375</v>
      </c>
      <c r="AH10" s="240">
        <v>230.96</v>
      </c>
      <c r="AI10" s="240">
        <v>206.7</v>
      </c>
      <c r="AJ10" s="240">
        <v>200.85</v>
      </c>
      <c r="AK10" s="240">
        <v>189.84</v>
      </c>
      <c r="AL10" s="240">
        <v>178.625</v>
      </c>
      <c r="AM10" s="240">
        <v>169.42500000000001</v>
      </c>
      <c r="AN10" s="240">
        <v>155.28</v>
      </c>
      <c r="AO10" s="240">
        <v>175.42500000000001</v>
      </c>
      <c r="AP10" s="240">
        <v>188.17500000000001</v>
      </c>
      <c r="AQ10" s="240">
        <v>202.46</v>
      </c>
      <c r="AR10" s="240">
        <v>211.75</v>
      </c>
      <c r="AS10" s="240">
        <v>202.65</v>
      </c>
      <c r="AT10" s="240">
        <v>195.66</v>
      </c>
      <c r="AU10" s="240">
        <v>197.72499999999999</v>
      </c>
      <c r="AV10" s="240">
        <v>203.72</v>
      </c>
      <c r="AW10" s="240">
        <v>195.35</v>
      </c>
      <c r="AX10" s="240">
        <v>203</v>
      </c>
      <c r="AY10" s="240">
        <v>213.42</v>
      </c>
      <c r="AZ10" s="240">
        <v>207.22499999999999</v>
      </c>
      <c r="BA10" s="333">
        <v>210.76519999999999</v>
      </c>
      <c r="BB10" s="333">
        <v>219.06020000000001</v>
      </c>
      <c r="BC10" s="333">
        <v>222.66890000000001</v>
      </c>
      <c r="BD10" s="333">
        <v>224.7234</v>
      </c>
      <c r="BE10" s="333">
        <v>224.52199999999999</v>
      </c>
      <c r="BF10" s="333">
        <v>223.20599999999999</v>
      </c>
      <c r="BG10" s="333">
        <v>216.34899999999999</v>
      </c>
      <c r="BH10" s="333">
        <v>211.39160000000001</v>
      </c>
      <c r="BI10" s="333">
        <v>205.46170000000001</v>
      </c>
      <c r="BJ10" s="333">
        <v>199.84989999999999</v>
      </c>
      <c r="BK10" s="333">
        <v>201.09469999999999</v>
      </c>
      <c r="BL10" s="333">
        <v>202.39930000000001</v>
      </c>
      <c r="BM10" s="333">
        <v>211.6069</v>
      </c>
      <c r="BN10" s="333">
        <v>223.47909999999999</v>
      </c>
      <c r="BO10" s="333">
        <v>229.1163</v>
      </c>
      <c r="BP10" s="333">
        <v>231.15880000000001</v>
      </c>
      <c r="BQ10" s="333">
        <v>228.94110000000001</v>
      </c>
      <c r="BR10" s="333">
        <v>228.87479999999999</v>
      </c>
      <c r="BS10" s="333">
        <v>222.24119999999999</v>
      </c>
      <c r="BT10" s="333">
        <v>219.12039999999999</v>
      </c>
      <c r="BU10" s="333">
        <v>213.63839999999999</v>
      </c>
      <c r="BV10" s="333">
        <v>208.48949999999999</v>
      </c>
    </row>
    <row r="11" spans="1:74" ht="11.1" customHeight="1" x14ac:dyDescent="0.2">
      <c r="A11" s="1" t="s">
        <v>652</v>
      </c>
      <c r="B11" s="183" t="s">
        <v>572</v>
      </c>
      <c r="C11" s="240">
        <v>291.57499999999999</v>
      </c>
      <c r="D11" s="240">
        <v>332.45</v>
      </c>
      <c r="E11" s="240">
        <v>347.07499999999999</v>
      </c>
      <c r="F11" s="240">
        <v>349.98</v>
      </c>
      <c r="G11" s="240">
        <v>361.2</v>
      </c>
      <c r="H11" s="240">
        <v>370.17500000000001</v>
      </c>
      <c r="I11" s="240">
        <v>362.34</v>
      </c>
      <c r="J11" s="240">
        <v>363.57499999999999</v>
      </c>
      <c r="K11" s="240">
        <v>360.08</v>
      </c>
      <c r="L11" s="240">
        <v>344</v>
      </c>
      <c r="M11" s="240">
        <v>321.55</v>
      </c>
      <c r="N11" s="240">
        <v>308</v>
      </c>
      <c r="O11" s="240">
        <v>313.67500000000001</v>
      </c>
      <c r="P11" s="240">
        <v>320.57499999999999</v>
      </c>
      <c r="Q11" s="240">
        <v>343.8</v>
      </c>
      <c r="R11" s="240">
        <v>345.3</v>
      </c>
      <c r="S11" s="240">
        <v>350.45</v>
      </c>
      <c r="T11" s="240">
        <v>355.52</v>
      </c>
      <c r="U11" s="240">
        <v>364.27499999999998</v>
      </c>
      <c r="V11" s="240">
        <v>365.05</v>
      </c>
      <c r="W11" s="240">
        <v>357.92</v>
      </c>
      <c r="X11" s="240">
        <v>330.57499999999999</v>
      </c>
      <c r="Y11" s="240">
        <v>304</v>
      </c>
      <c r="Z11" s="240">
        <v>255.98</v>
      </c>
      <c r="AA11" s="240">
        <v>197.02500000000001</v>
      </c>
      <c r="AB11" s="240">
        <v>196.22499999999999</v>
      </c>
      <c r="AC11" s="240">
        <v>225.18</v>
      </c>
      <c r="AD11" s="240">
        <v>239.375</v>
      </c>
      <c r="AE11" s="240">
        <v>265.42500000000001</v>
      </c>
      <c r="AF11" s="240">
        <v>277.2</v>
      </c>
      <c r="AG11" s="240">
        <v>283.125</v>
      </c>
      <c r="AH11" s="240">
        <v>280.98</v>
      </c>
      <c r="AI11" s="240">
        <v>263.95</v>
      </c>
      <c r="AJ11" s="240">
        <v>238.97499999999999</v>
      </c>
      <c r="AK11" s="240">
        <v>214.02</v>
      </c>
      <c r="AL11" s="240">
        <v>199.375</v>
      </c>
      <c r="AM11" s="240">
        <v>191.92500000000001</v>
      </c>
      <c r="AN11" s="240">
        <v>172.44</v>
      </c>
      <c r="AO11" s="240">
        <v>187.5</v>
      </c>
      <c r="AP11" s="240">
        <v>204.1</v>
      </c>
      <c r="AQ11" s="240">
        <v>224.8</v>
      </c>
      <c r="AR11" s="240">
        <v>232.125</v>
      </c>
      <c r="AS11" s="240">
        <v>228.32499999999999</v>
      </c>
      <c r="AT11" s="240">
        <v>223.68</v>
      </c>
      <c r="AU11" s="240">
        <v>226.3</v>
      </c>
      <c r="AV11" s="240">
        <v>226.68</v>
      </c>
      <c r="AW11" s="240">
        <v>220.85</v>
      </c>
      <c r="AX11" s="240">
        <v>213.8</v>
      </c>
      <c r="AY11" s="240">
        <v>225.36</v>
      </c>
      <c r="AZ11" s="240">
        <v>224.7</v>
      </c>
      <c r="BA11" s="333">
        <v>224.57910000000001</v>
      </c>
      <c r="BB11" s="333">
        <v>228.6395</v>
      </c>
      <c r="BC11" s="333">
        <v>238.09889999999999</v>
      </c>
      <c r="BD11" s="333">
        <v>241.41669999999999</v>
      </c>
      <c r="BE11" s="333">
        <v>246.0273</v>
      </c>
      <c r="BF11" s="333">
        <v>251.0909</v>
      </c>
      <c r="BG11" s="333">
        <v>247.37569999999999</v>
      </c>
      <c r="BH11" s="333">
        <v>240.99039999999999</v>
      </c>
      <c r="BI11" s="333">
        <v>232.52289999999999</v>
      </c>
      <c r="BJ11" s="333">
        <v>216.79939999999999</v>
      </c>
      <c r="BK11" s="333">
        <v>208.13159999999999</v>
      </c>
      <c r="BL11" s="333">
        <v>210.07640000000001</v>
      </c>
      <c r="BM11" s="333">
        <v>222.05699999999999</v>
      </c>
      <c r="BN11" s="333">
        <v>232.2097</v>
      </c>
      <c r="BO11" s="333">
        <v>244.53389999999999</v>
      </c>
      <c r="BP11" s="333">
        <v>248.86600000000001</v>
      </c>
      <c r="BQ11" s="333">
        <v>252.08789999999999</v>
      </c>
      <c r="BR11" s="333">
        <v>257.23500000000001</v>
      </c>
      <c r="BS11" s="333">
        <v>253.7544</v>
      </c>
      <c r="BT11" s="333">
        <v>248.80590000000001</v>
      </c>
      <c r="BU11" s="333">
        <v>240.72380000000001</v>
      </c>
      <c r="BV11" s="333">
        <v>225.70050000000001</v>
      </c>
    </row>
    <row r="12" spans="1:74" ht="11.1" customHeight="1" x14ac:dyDescent="0.2">
      <c r="A12" s="1" t="s">
        <v>653</v>
      </c>
      <c r="B12" s="183" t="s">
        <v>573</v>
      </c>
      <c r="C12" s="240">
        <v>350.67500000000001</v>
      </c>
      <c r="D12" s="240">
        <v>390.77499999999998</v>
      </c>
      <c r="E12" s="240">
        <v>402.17500000000001</v>
      </c>
      <c r="F12" s="240">
        <v>387.94</v>
      </c>
      <c r="G12" s="240">
        <v>390.85</v>
      </c>
      <c r="H12" s="240">
        <v>390.07499999999999</v>
      </c>
      <c r="I12" s="240">
        <v>391.5</v>
      </c>
      <c r="J12" s="240">
        <v>381.25</v>
      </c>
      <c r="K12" s="240">
        <v>382.3</v>
      </c>
      <c r="L12" s="240">
        <v>367.125</v>
      </c>
      <c r="M12" s="240">
        <v>349.875</v>
      </c>
      <c r="N12" s="240">
        <v>348.66</v>
      </c>
      <c r="O12" s="240">
        <v>351.27499999999998</v>
      </c>
      <c r="P12" s="240">
        <v>355.82499999999999</v>
      </c>
      <c r="Q12" s="240">
        <v>378.96</v>
      </c>
      <c r="R12" s="240">
        <v>398.92500000000001</v>
      </c>
      <c r="S12" s="240">
        <v>402.4</v>
      </c>
      <c r="T12" s="240">
        <v>400.96</v>
      </c>
      <c r="U12" s="240">
        <v>397.92500000000001</v>
      </c>
      <c r="V12" s="240">
        <v>385.77499999999998</v>
      </c>
      <c r="W12" s="240">
        <v>372.8</v>
      </c>
      <c r="X12" s="240">
        <v>347.35</v>
      </c>
      <c r="Y12" s="240">
        <v>314.17500000000001</v>
      </c>
      <c r="Z12" s="240">
        <v>282.10000000000002</v>
      </c>
      <c r="AA12" s="240">
        <v>244.57499999999999</v>
      </c>
      <c r="AB12" s="240">
        <v>254.55</v>
      </c>
      <c r="AC12" s="240">
        <v>309.5</v>
      </c>
      <c r="AD12" s="240">
        <v>300.64999999999998</v>
      </c>
      <c r="AE12" s="240">
        <v>346.5</v>
      </c>
      <c r="AF12" s="240">
        <v>335.86</v>
      </c>
      <c r="AG12" s="240">
        <v>350.875</v>
      </c>
      <c r="AH12" s="240">
        <v>332.98</v>
      </c>
      <c r="AI12" s="240">
        <v>295.75</v>
      </c>
      <c r="AJ12" s="240">
        <v>272.72500000000002</v>
      </c>
      <c r="AK12" s="240">
        <v>261.58</v>
      </c>
      <c r="AL12" s="240">
        <v>256.27499999999998</v>
      </c>
      <c r="AM12" s="240">
        <v>256.875</v>
      </c>
      <c r="AN12" s="240">
        <v>225.06</v>
      </c>
      <c r="AO12" s="240">
        <v>242.2</v>
      </c>
      <c r="AP12" s="240">
        <v>258.25</v>
      </c>
      <c r="AQ12" s="240">
        <v>264.88</v>
      </c>
      <c r="AR12" s="240">
        <v>272.57499999999999</v>
      </c>
      <c r="AS12" s="240">
        <v>272.02499999999998</v>
      </c>
      <c r="AT12" s="240">
        <v>257.72000000000003</v>
      </c>
      <c r="AU12" s="240">
        <v>263.17500000000001</v>
      </c>
      <c r="AV12" s="240">
        <v>268.2</v>
      </c>
      <c r="AW12" s="240">
        <v>262.35000000000002</v>
      </c>
      <c r="AX12" s="240">
        <v>257.05</v>
      </c>
      <c r="AY12" s="240">
        <v>267.36</v>
      </c>
      <c r="AZ12" s="240">
        <v>274.45</v>
      </c>
      <c r="BA12" s="333">
        <v>276.06630000000001</v>
      </c>
      <c r="BB12" s="333">
        <v>282.56810000000002</v>
      </c>
      <c r="BC12" s="333">
        <v>287.4033</v>
      </c>
      <c r="BD12" s="333">
        <v>291.58550000000002</v>
      </c>
      <c r="BE12" s="333">
        <v>292.25700000000001</v>
      </c>
      <c r="BF12" s="333">
        <v>289.3372</v>
      </c>
      <c r="BG12" s="333">
        <v>280.72739999999999</v>
      </c>
      <c r="BH12" s="333">
        <v>271.83550000000002</v>
      </c>
      <c r="BI12" s="333">
        <v>262.9581</v>
      </c>
      <c r="BJ12" s="333">
        <v>252.65799999999999</v>
      </c>
      <c r="BK12" s="333">
        <v>249.39510000000001</v>
      </c>
      <c r="BL12" s="333">
        <v>256.38400000000001</v>
      </c>
      <c r="BM12" s="333">
        <v>271.15460000000002</v>
      </c>
      <c r="BN12" s="333">
        <v>285.60879999999997</v>
      </c>
      <c r="BO12" s="333">
        <v>294.24059999999997</v>
      </c>
      <c r="BP12" s="333">
        <v>299.07080000000002</v>
      </c>
      <c r="BQ12" s="333">
        <v>297.78269999999998</v>
      </c>
      <c r="BR12" s="333">
        <v>295.55739999999997</v>
      </c>
      <c r="BS12" s="333">
        <v>287.45030000000003</v>
      </c>
      <c r="BT12" s="333">
        <v>281.10840000000002</v>
      </c>
      <c r="BU12" s="333">
        <v>272.86829999999998</v>
      </c>
      <c r="BV12" s="333">
        <v>263.02670000000001</v>
      </c>
    </row>
    <row r="13" spans="1:74" ht="11.1" customHeight="1" x14ac:dyDescent="0.2">
      <c r="A13" s="1" t="s">
        <v>654</v>
      </c>
      <c r="B13" s="183" t="s">
        <v>611</v>
      </c>
      <c r="C13" s="240">
        <v>331.85</v>
      </c>
      <c r="D13" s="240">
        <v>367</v>
      </c>
      <c r="E13" s="240">
        <v>371.125</v>
      </c>
      <c r="F13" s="240">
        <v>357.02</v>
      </c>
      <c r="G13" s="240">
        <v>361.47500000000002</v>
      </c>
      <c r="H13" s="240">
        <v>362.6</v>
      </c>
      <c r="I13" s="240">
        <v>359.1</v>
      </c>
      <c r="J13" s="240">
        <v>357.375</v>
      </c>
      <c r="K13" s="240">
        <v>353.24</v>
      </c>
      <c r="L13" s="240">
        <v>334.375</v>
      </c>
      <c r="M13" s="240">
        <v>324.27499999999998</v>
      </c>
      <c r="N13" s="240">
        <v>327.64</v>
      </c>
      <c r="O13" s="240">
        <v>331.25</v>
      </c>
      <c r="P13" s="240">
        <v>335.625</v>
      </c>
      <c r="Q13" s="240">
        <v>353.32</v>
      </c>
      <c r="R13" s="240">
        <v>366.07499999999999</v>
      </c>
      <c r="S13" s="240">
        <v>367.27499999999998</v>
      </c>
      <c r="T13" s="240">
        <v>369.16</v>
      </c>
      <c r="U13" s="240">
        <v>361.125</v>
      </c>
      <c r="V13" s="240">
        <v>348.65</v>
      </c>
      <c r="W13" s="240">
        <v>340.62</v>
      </c>
      <c r="X13" s="240">
        <v>317.05</v>
      </c>
      <c r="Y13" s="240">
        <v>291.22500000000002</v>
      </c>
      <c r="Z13" s="240">
        <v>254.26</v>
      </c>
      <c r="AA13" s="240">
        <v>211.57499999999999</v>
      </c>
      <c r="AB13" s="240">
        <v>221.625</v>
      </c>
      <c r="AC13" s="240">
        <v>246.36</v>
      </c>
      <c r="AD13" s="240">
        <v>246.9</v>
      </c>
      <c r="AE13" s="240">
        <v>271.82499999999999</v>
      </c>
      <c r="AF13" s="240">
        <v>280.16000000000003</v>
      </c>
      <c r="AG13" s="240">
        <v>279.35000000000002</v>
      </c>
      <c r="AH13" s="240">
        <v>263.62</v>
      </c>
      <c r="AI13" s="240">
        <v>236.52500000000001</v>
      </c>
      <c r="AJ13" s="240">
        <v>229</v>
      </c>
      <c r="AK13" s="240">
        <v>215.8</v>
      </c>
      <c r="AL13" s="240">
        <v>203.75</v>
      </c>
      <c r="AM13" s="240">
        <v>194.85</v>
      </c>
      <c r="AN13" s="240">
        <v>176.36</v>
      </c>
      <c r="AO13" s="240">
        <v>196.875</v>
      </c>
      <c r="AP13" s="240">
        <v>211.27500000000001</v>
      </c>
      <c r="AQ13" s="240">
        <v>226.82</v>
      </c>
      <c r="AR13" s="240">
        <v>236.55</v>
      </c>
      <c r="AS13" s="240">
        <v>223.9</v>
      </c>
      <c r="AT13" s="240">
        <v>217.76</v>
      </c>
      <c r="AU13" s="240">
        <v>221.85</v>
      </c>
      <c r="AV13" s="240">
        <v>224.94</v>
      </c>
      <c r="AW13" s="240">
        <v>218.15</v>
      </c>
      <c r="AX13" s="240">
        <v>225.42500000000001</v>
      </c>
      <c r="AY13" s="240">
        <v>234.9</v>
      </c>
      <c r="AZ13" s="240">
        <v>230.4</v>
      </c>
      <c r="BA13" s="333">
        <v>233.07919999999999</v>
      </c>
      <c r="BB13" s="333">
        <v>240.3663</v>
      </c>
      <c r="BC13" s="333">
        <v>246.68960000000001</v>
      </c>
      <c r="BD13" s="333">
        <v>250.21870000000001</v>
      </c>
      <c r="BE13" s="333">
        <v>250.64940000000001</v>
      </c>
      <c r="BF13" s="333">
        <v>248.89529999999999</v>
      </c>
      <c r="BG13" s="333">
        <v>243.22309999999999</v>
      </c>
      <c r="BH13" s="333">
        <v>237.9152</v>
      </c>
      <c r="BI13" s="333">
        <v>230.54040000000001</v>
      </c>
      <c r="BJ13" s="333">
        <v>224.08009999999999</v>
      </c>
      <c r="BK13" s="333">
        <v>223.17099999999999</v>
      </c>
      <c r="BL13" s="333">
        <v>225.17580000000001</v>
      </c>
      <c r="BM13" s="333">
        <v>236.52940000000001</v>
      </c>
      <c r="BN13" s="333">
        <v>247.3715</v>
      </c>
      <c r="BO13" s="333">
        <v>254.5367</v>
      </c>
      <c r="BP13" s="333">
        <v>258.05579999999998</v>
      </c>
      <c r="BQ13" s="333">
        <v>256.39339999999999</v>
      </c>
      <c r="BR13" s="333">
        <v>255.75579999999999</v>
      </c>
      <c r="BS13" s="333">
        <v>250.2945</v>
      </c>
      <c r="BT13" s="333">
        <v>246.7116</v>
      </c>
      <c r="BU13" s="333">
        <v>239.78710000000001</v>
      </c>
      <c r="BV13" s="333">
        <v>233.78890000000001</v>
      </c>
    </row>
    <row r="14" spans="1:74" ht="11.1" customHeight="1" x14ac:dyDescent="0.2">
      <c r="A14" s="1" t="s">
        <v>677</v>
      </c>
      <c r="B14" s="10" t="s">
        <v>17</v>
      </c>
      <c r="C14" s="240">
        <v>339.07499999999999</v>
      </c>
      <c r="D14" s="240">
        <v>373.6</v>
      </c>
      <c r="E14" s="240">
        <v>377.875</v>
      </c>
      <c r="F14" s="240">
        <v>363.82</v>
      </c>
      <c r="G14" s="240">
        <v>367.5</v>
      </c>
      <c r="H14" s="240">
        <v>368.85</v>
      </c>
      <c r="I14" s="240">
        <v>366.06</v>
      </c>
      <c r="J14" s="240">
        <v>364.47500000000002</v>
      </c>
      <c r="K14" s="240">
        <v>360.42</v>
      </c>
      <c r="L14" s="240">
        <v>341.95</v>
      </c>
      <c r="M14" s="240">
        <v>332.17500000000001</v>
      </c>
      <c r="N14" s="240">
        <v>335.68</v>
      </c>
      <c r="O14" s="240">
        <v>339.2</v>
      </c>
      <c r="P14" s="240">
        <v>343.42500000000001</v>
      </c>
      <c r="Q14" s="240">
        <v>360.58</v>
      </c>
      <c r="R14" s="240">
        <v>373.52499999999998</v>
      </c>
      <c r="S14" s="240">
        <v>375</v>
      </c>
      <c r="T14" s="240">
        <v>376.6</v>
      </c>
      <c r="U14" s="240">
        <v>368.82499999999999</v>
      </c>
      <c r="V14" s="240">
        <v>356.45</v>
      </c>
      <c r="W14" s="240">
        <v>348.42</v>
      </c>
      <c r="X14" s="240">
        <v>325.45</v>
      </c>
      <c r="Y14" s="240">
        <v>299.67500000000001</v>
      </c>
      <c r="Z14" s="240">
        <v>263.24</v>
      </c>
      <c r="AA14" s="240">
        <v>220.75</v>
      </c>
      <c r="AB14" s="240">
        <v>230.07499999999999</v>
      </c>
      <c r="AC14" s="240">
        <v>254.64</v>
      </c>
      <c r="AD14" s="240">
        <v>255.47499999999999</v>
      </c>
      <c r="AE14" s="240">
        <v>280.22500000000002</v>
      </c>
      <c r="AF14" s="240">
        <v>288.48</v>
      </c>
      <c r="AG14" s="240">
        <v>287.95</v>
      </c>
      <c r="AH14" s="240">
        <v>272.60000000000002</v>
      </c>
      <c r="AI14" s="240">
        <v>246.15</v>
      </c>
      <c r="AJ14" s="240">
        <v>238.67500000000001</v>
      </c>
      <c r="AK14" s="240">
        <v>226.02</v>
      </c>
      <c r="AL14" s="240">
        <v>214.42500000000001</v>
      </c>
      <c r="AM14" s="240">
        <v>205.65</v>
      </c>
      <c r="AN14" s="240">
        <v>187.2</v>
      </c>
      <c r="AO14" s="240">
        <v>207.07499999999999</v>
      </c>
      <c r="AP14" s="240">
        <v>221.57499999999999</v>
      </c>
      <c r="AQ14" s="240">
        <v>237.1</v>
      </c>
      <c r="AR14" s="240">
        <v>246.7</v>
      </c>
      <c r="AS14" s="240">
        <v>234.5</v>
      </c>
      <c r="AT14" s="240">
        <v>228.38</v>
      </c>
      <c r="AU14" s="240">
        <v>232.65</v>
      </c>
      <c r="AV14" s="240">
        <v>235.92</v>
      </c>
      <c r="AW14" s="240">
        <v>229.5</v>
      </c>
      <c r="AX14" s="240">
        <v>236.55</v>
      </c>
      <c r="AY14" s="240">
        <v>245.84</v>
      </c>
      <c r="AZ14" s="240">
        <v>241.6</v>
      </c>
      <c r="BA14" s="333">
        <v>243.8639</v>
      </c>
      <c r="BB14" s="333">
        <v>251.06379999999999</v>
      </c>
      <c r="BC14" s="333">
        <v>257.35000000000002</v>
      </c>
      <c r="BD14" s="333">
        <v>260.71609999999998</v>
      </c>
      <c r="BE14" s="333">
        <v>261.30840000000001</v>
      </c>
      <c r="BF14" s="333">
        <v>259.59660000000002</v>
      </c>
      <c r="BG14" s="333">
        <v>254.01400000000001</v>
      </c>
      <c r="BH14" s="333">
        <v>248.8929</v>
      </c>
      <c r="BI14" s="333">
        <v>241.68010000000001</v>
      </c>
      <c r="BJ14" s="333">
        <v>235.39830000000001</v>
      </c>
      <c r="BK14" s="333">
        <v>234.37520000000001</v>
      </c>
      <c r="BL14" s="333">
        <v>236.3981</v>
      </c>
      <c r="BM14" s="333">
        <v>247.535</v>
      </c>
      <c r="BN14" s="333">
        <v>258.41019999999997</v>
      </c>
      <c r="BO14" s="333">
        <v>265.61450000000002</v>
      </c>
      <c r="BP14" s="333">
        <v>269.0204</v>
      </c>
      <c r="BQ14" s="333">
        <v>267.55770000000001</v>
      </c>
      <c r="BR14" s="333">
        <v>266.98419999999999</v>
      </c>
      <c r="BS14" s="333">
        <v>261.62630000000001</v>
      </c>
      <c r="BT14" s="333">
        <v>258.2346</v>
      </c>
      <c r="BU14" s="333">
        <v>251.47370000000001</v>
      </c>
      <c r="BV14" s="333">
        <v>245.65379999999999</v>
      </c>
    </row>
    <row r="15" spans="1:74" ht="11.1" customHeight="1" x14ac:dyDescent="0.2">
      <c r="A15" s="1"/>
      <c r="B15" s="10"/>
      <c r="C15" s="224"/>
      <c r="D15" s="224"/>
      <c r="E15" s="224"/>
      <c r="F15" s="224"/>
      <c r="G15" s="224"/>
      <c r="H15" s="224"/>
      <c r="I15" s="224"/>
      <c r="J15" s="224"/>
      <c r="K15" s="224"/>
      <c r="L15" s="224"/>
      <c r="M15" s="224"/>
      <c r="N15" s="224"/>
      <c r="O15" s="224"/>
      <c r="P15" s="224"/>
      <c r="Q15" s="224"/>
      <c r="R15" s="224"/>
      <c r="S15" s="224"/>
      <c r="T15" s="224"/>
      <c r="U15" s="224"/>
      <c r="V15" s="224"/>
      <c r="W15" s="224"/>
      <c r="X15" s="224"/>
      <c r="Y15" s="224"/>
      <c r="Z15" s="224"/>
      <c r="AA15" s="224"/>
      <c r="AB15" s="224"/>
      <c r="AC15" s="224"/>
      <c r="AD15" s="224"/>
      <c r="AE15" s="224"/>
      <c r="AF15" s="224"/>
      <c r="AG15" s="224"/>
      <c r="AH15" s="224"/>
      <c r="AI15" s="224"/>
      <c r="AJ15" s="224"/>
      <c r="AK15" s="224"/>
      <c r="AL15" s="224"/>
      <c r="AM15" s="224"/>
      <c r="AN15" s="224"/>
      <c r="AO15" s="224"/>
      <c r="AP15" s="224"/>
      <c r="AQ15" s="224"/>
      <c r="AR15" s="224"/>
      <c r="AS15" s="224"/>
      <c r="AT15" s="224"/>
      <c r="AU15" s="224"/>
      <c r="AV15" s="224"/>
      <c r="AW15" s="224"/>
      <c r="AX15" s="224"/>
      <c r="AY15" s="224"/>
      <c r="AZ15" s="224"/>
      <c r="BA15" s="398"/>
      <c r="BB15" s="398"/>
      <c r="BC15" s="398"/>
      <c r="BD15" s="398"/>
      <c r="BE15" s="398"/>
      <c r="BF15" s="398"/>
      <c r="BG15" s="398"/>
      <c r="BH15" s="398"/>
      <c r="BI15" s="398"/>
      <c r="BJ15" s="398"/>
      <c r="BK15" s="398"/>
      <c r="BL15" s="398"/>
      <c r="BM15" s="398"/>
      <c r="BN15" s="398"/>
      <c r="BO15" s="398"/>
      <c r="BP15" s="398"/>
      <c r="BQ15" s="398"/>
      <c r="BR15" s="398"/>
      <c r="BS15" s="398"/>
      <c r="BT15" s="398"/>
      <c r="BU15" s="398"/>
      <c r="BV15" s="398"/>
    </row>
    <row r="16" spans="1:74" ht="11.1" customHeight="1" x14ac:dyDescent="0.2">
      <c r="A16" s="1"/>
      <c r="B16" s="7" t="s">
        <v>965</v>
      </c>
      <c r="C16" s="226"/>
      <c r="D16" s="226"/>
      <c r="E16" s="226"/>
      <c r="F16" s="226"/>
      <c r="G16" s="226"/>
      <c r="H16" s="226"/>
      <c r="I16" s="226"/>
      <c r="J16" s="226"/>
      <c r="K16" s="226"/>
      <c r="L16" s="226"/>
      <c r="M16" s="226"/>
      <c r="N16" s="226"/>
      <c r="O16" s="226"/>
      <c r="P16" s="226"/>
      <c r="Q16" s="226"/>
      <c r="R16" s="226"/>
      <c r="S16" s="226"/>
      <c r="T16" s="226"/>
      <c r="U16" s="226"/>
      <c r="V16" s="226"/>
      <c r="W16" s="226"/>
      <c r="X16" s="226"/>
      <c r="Y16" s="226"/>
      <c r="Z16" s="226"/>
      <c r="AA16" s="226"/>
      <c r="AB16" s="226"/>
      <c r="AC16" s="226"/>
      <c r="AD16" s="226"/>
      <c r="AE16" s="226"/>
      <c r="AF16" s="226"/>
      <c r="AG16" s="226"/>
      <c r="AH16" s="226"/>
      <c r="AI16" s="226"/>
      <c r="AJ16" s="226"/>
      <c r="AK16" s="226"/>
      <c r="AL16" s="226"/>
      <c r="AM16" s="226"/>
      <c r="AN16" s="226"/>
      <c r="AO16" s="226"/>
      <c r="AP16" s="226"/>
      <c r="AQ16" s="226"/>
      <c r="AR16" s="226"/>
      <c r="AS16" s="226"/>
      <c r="AT16" s="226"/>
      <c r="AU16" s="226"/>
      <c r="AV16" s="226"/>
      <c r="AW16" s="226"/>
      <c r="AX16" s="226"/>
      <c r="AY16" s="226"/>
      <c r="AZ16" s="226"/>
      <c r="BA16" s="399"/>
      <c r="BB16" s="399"/>
      <c r="BC16" s="399"/>
      <c r="BD16" s="399"/>
      <c r="BE16" s="399"/>
      <c r="BF16" s="399"/>
      <c r="BG16" s="399"/>
      <c r="BH16" s="399"/>
      <c r="BI16" s="399"/>
      <c r="BJ16" s="399"/>
      <c r="BK16" s="399"/>
      <c r="BL16" s="399"/>
      <c r="BM16" s="399"/>
      <c r="BN16" s="399"/>
      <c r="BO16" s="399"/>
      <c r="BP16" s="399"/>
      <c r="BQ16" s="399"/>
      <c r="BR16" s="399"/>
      <c r="BS16" s="399"/>
      <c r="BT16" s="399"/>
      <c r="BU16" s="399"/>
      <c r="BV16" s="399"/>
    </row>
    <row r="17" spans="1:74" ht="11.1" customHeight="1" x14ac:dyDescent="0.2">
      <c r="A17" s="1"/>
      <c r="B17" s="7" t="s">
        <v>125</v>
      </c>
      <c r="C17" s="227"/>
      <c r="D17" s="227"/>
      <c r="E17" s="227"/>
      <c r="F17" s="227"/>
      <c r="G17" s="227"/>
      <c r="H17" s="227"/>
      <c r="I17" s="227"/>
      <c r="J17" s="227"/>
      <c r="K17" s="227"/>
      <c r="L17" s="227"/>
      <c r="M17" s="227"/>
      <c r="N17" s="227"/>
      <c r="O17" s="227"/>
      <c r="P17" s="227"/>
      <c r="Q17" s="227"/>
      <c r="R17" s="227"/>
      <c r="S17" s="227"/>
      <c r="T17" s="227"/>
      <c r="U17" s="227"/>
      <c r="V17" s="227"/>
      <c r="W17" s="227"/>
      <c r="X17" s="227"/>
      <c r="Y17" s="227"/>
      <c r="Z17" s="227"/>
      <c r="AA17" s="227"/>
      <c r="AB17" s="227"/>
      <c r="AC17" s="227"/>
      <c r="AD17" s="227"/>
      <c r="AE17" s="227"/>
      <c r="AF17" s="227"/>
      <c r="AG17" s="227"/>
      <c r="AH17" s="227"/>
      <c r="AI17" s="227"/>
      <c r="AJ17" s="227"/>
      <c r="AK17" s="227"/>
      <c r="AL17" s="227"/>
      <c r="AM17" s="227"/>
      <c r="AN17" s="227"/>
      <c r="AO17" s="227"/>
      <c r="AP17" s="227"/>
      <c r="AQ17" s="227"/>
      <c r="AR17" s="227"/>
      <c r="AS17" s="227"/>
      <c r="AT17" s="227"/>
      <c r="AU17" s="227"/>
      <c r="AV17" s="227"/>
      <c r="AW17" s="227"/>
      <c r="AX17" s="227"/>
      <c r="AY17" s="227"/>
      <c r="AZ17" s="227"/>
      <c r="BA17" s="400"/>
      <c r="BB17" s="400"/>
      <c r="BC17" s="400"/>
      <c r="BD17" s="400"/>
      <c r="BE17" s="400"/>
      <c r="BF17" s="400"/>
      <c r="BG17" s="400"/>
      <c r="BH17" s="400"/>
      <c r="BI17" s="400"/>
      <c r="BJ17" s="400"/>
      <c r="BK17" s="400"/>
      <c r="BL17" s="400"/>
      <c r="BM17" s="400"/>
      <c r="BN17" s="400"/>
      <c r="BO17" s="400"/>
      <c r="BP17" s="400"/>
      <c r="BQ17" s="400"/>
      <c r="BR17" s="400"/>
      <c r="BS17" s="400"/>
      <c r="BT17" s="400"/>
      <c r="BU17" s="400"/>
      <c r="BV17" s="400"/>
    </row>
    <row r="18" spans="1:74" ht="11.1" customHeight="1" x14ac:dyDescent="0.2">
      <c r="A18" s="1" t="s">
        <v>639</v>
      </c>
      <c r="B18" s="183" t="s">
        <v>569</v>
      </c>
      <c r="C18" s="68">
        <v>57.92</v>
      </c>
      <c r="D18" s="68">
        <v>59.881</v>
      </c>
      <c r="E18" s="68">
        <v>59.472999999999999</v>
      </c>
      <c r="F18" s="68">
        <v>63.731000000000002</v>
      </c>
      <c r="G18" s="68">
        <v>62.640999999999998</v>
      </c>
      <c r="H18" s="68">
        <v>61.976999999999997</v>
      </c>
      <c r="I18" s="68">
        <v>61.052999999999997</v>
      </c>
      <c r="J18" s="68">
        <v>58.551000000000002</v>
      </c>
      <c r="K18" s="68">
        <v>58.106000000000002</v>
      </c>
      <c r="L18" s="68">
        <v>54.703000000000003</v>
      </c>
      <c r="M18" s="68">
        <v>55.972000000000001</v>
      </c>
      <c r="N18" s="68">
        <v>61.079000000000001</v>
      </c>
      <c r="O18" s="68">
        <v>64.453999999999994</v>
      </c>
      <c r="P18" s="68">
        <v>59.911999999999999</v>
      </c>
      <c r="Q18" s="68">
        <v>57.656999999999996</v>
      </c>
      <c r="R18" s="68">
        <v>54.935000000000002</v>
      </c>
      <c r="S18" s="68">
        <v>62.576999999999998</v>
      </c>
      <c r="T18" s="68">
        <v>63.14</v>
      </c>
      <c r="U18" s="68">
        <v>59.765000000000001</v>
      </c>
      <c r="V18" s="68">
        <v>57.773000000000003</v>
      </c>
      <c r="W18" s="68">
        <v>55.712000000000003</v>
      </c>
      <c r="X18" s="68">
        <v>50.685000000000002</v>
      </c>
      <c r="Y18" s="68">
        <v>53.624000000000002</v>
      </c>
      <c r="Z18" s="68">
        <v>62.085000000000001</v>
      </c>
      <c r="AA18" s="68">
        <v>69.031999999999996</v>
      </c>
      <c r="AB18" s="68">
        <v>68.141999999999996</v>
      </c>
      <c r="AC18" s="68">
        <v>64.542000000000002</v>
      </c>
      <c r="AD18" s="68">
        <v>63.271999999999998</v>
      </c>
      <c r="AE18" s="68">
        <v>61.203000000000003</v>
      </c>
      <c r="AF18" s="68">
        <v>61.35</v>
      </c>
      <c r="AG18" s="68">
        <v>58.703000000000003</v>
      </c>
      <c r="AH18" s="68">
        <v>60.374000000000002</v>
      </c>
      <c r="AI18" s="68">
        <v>62.622</v>
      </c>
      <c r="AJ18" s="68">
        <v>59.686999999999998</v>
      </c>
      <c r="AK18" s="68">
        <v>58.578000000000003</v>
      </c>
      <c r="AL18" s="68">
        <v>60.722000000000001</v>
      </c>
      <c r="AM18" s="68">
        <v>70.111000000000004</v>
      </c>
      <c r="AN18" s="68">
        <v>70.805000000000007</v>
      </c>
      <c r="AO18" s="68">
        <v>65.850999999999999</v>
      </c>
      <c r="AP18" s="68">
        <v>68.671000000000006</v>
      </c>
      <c r="AQ18" s="68">
        <v>69.308999999999997</v>
      </c>
      <c r="AR18" s="68">
        <v>73.015000000000001</v>
      </c>
      <c r="AS18" s="68">
        <v>72.253</v>
      </c>
      <c r="AT18" s="68">
        <v>65.075999999999993</v>
      </c>
      <c r="AU18" s="68">
        <v>58.64</v>
      </c>
      <c r="AV18" s="68">
        <v>60.798000000000002</v>
      </c>
      <c r="AW18" s="68">
        <v>62.911999999999999</v>
      </c>
      <c r="AX18" s="68">
        <v>65.019000000000005</v>
      </c>
      <c r="AY18" s="68">
        <v>73.757857142999995</v>
      </c>
      <c r="AZ18" s="68">
        <v>74.436516045999994</v>
      </c>
      <c r="BA18" s="329">
        <v>67.904780000000002</v>
      </c>
      <c r="BB18" s="329">
        <v>65.098110000000005</v>
      </c>
      <c r="BC18" s="329">
        <v>65.350049999999996</v>
      </c>
      <c r="BD18" s="329">
        <v>65.222179999999994</v>
      </c>
      <c r="BE18" s="329">
        <v>64.465620000000001</v>
      </c>
      <c r="BF18" s="329">
        <v>62.9221</v>
      </c>
      <c r="BG18" s="329">
        <v>61.739559999999997</v>
      </c>
      <c r="BH18" s="329">
        <v>58.684759999999997</v>
      </c>
      <c r="BI18" s="329">
        <v>60.210599999999999</v>
      </c>
      <c r="BJ18" s="329">
        <v>64.990539999999996</v>
      </c>
      <c r="BK18" s="329">
        <v>69.791039999999995</v>
      </c>
      <c r="BL18" s="329">
        <v>69.653210000000001</v>
      </c>
      <c r="BM18" s="329">
        <v>66.402090000000001</v>
      </c>
      <c r="BN18" s="329">
        <v>65.401840000000007</v>
      </c>
      <c r="BO18" s="329">
        <v>65.668589999999995</v>
      </c>
      <c r="BP18" s="329">
        <v>65.680459999999997</v>
      </c>
      <c r="BQ18" s="329">
        <v>64.6614</v>
      </c>
      <c r="BR18" s="329">
        <v>63.673940000000002</v>
      </c>
      <c r="BS18" s="329">
        <v>62.624200000000002</v>
      </c>
      <c r="BT18" s="329">
        <v>59.578650000000003</v>
      </c>
      <c r="BU18" s="329">
        <v>61.14405</v>
      </c>
      <c r="BV18" s="329">
        <v>65.973140000000001</v>
      </c>
    </row>
    <row r="19" spans="1:74" ht="11.1" customHeight="1" x14ac:dyDescent="0.2">
      <c r="A19" s="1" t="s">
        <v>640</v>
      </c>
      <c r="B19" s="183" t="s">
        <v>570</v>
      </c>
      <c r="C19" s="68">
        <v>53.645000000000003</v>
      </c>
      <c r="D19" s="68">
        <v>55.066000000000003</v>
      </c>
      <c r="E19" s="68">
        <v>53.79</v>
      </c>
      <c r="F19" s="68">
        <v>50.122</v>
      </c>
      <c r="G19" s="68">
        <v>48.523000000000003</v>
      </c>
      <c r="H19" s="68">
        <v>49.293999999999997</v>
      </c>
      <c r="I19" s="68">
        <v>48.441000000000003</v>
      </c>
      <c r="J19" s="68">
        <v>46.993000000000002</v>
      </c>
      <c r="K19" s="68">
        <v>49.802</v>
      </c>
      <c r="L19" s="68">
        <v>48.033000000000001</v>
      </c>
      <c r="M19" s="68">
        <v>49.277999999999999</v>
      </c>
      <c r="N19" s="68">
        <v>51.527000000000001</v>
      </c>
      <c r="O19" s="68">
        <v>52.87</v>
      </c>
      <c r="P19" s="68">
        <v>53.250999999999998</v>
      </c>
      <c r="Q19" s="68">
        <v>49.093000000000004</v>
      </c>
      <c r="R19" s="68">
        <v>50.506999999999998</v>
      </c>
      <c r="S19" s="68">
        <v>46.914000000000001</v>
      </c>
      <c r="T19" s="68">
        <v>49.74</v>
      </c>
      <c r="U19" s="68">
        <v>48.264000000000003</v>
      </c>
      <c r="V19" s="68">
        <v>46.77</v>
      </c>
      <c r="W19" s="68">
        <v>47.082999999999998</v>
      </c>
      <c r="X19" s="68">
        <v>44.073999999999998</v>
      </c>
      <c r="Y19" s="68">
        <v>45.415999999999997</v>
      </c>
      <c r="Z19" s="68">
        <v>52.44</v>
      </c>
      <c r="AA19" s="68">
        <v>53.424999999999997</v>
      </c>
      <c r="AB19" s="68">
        <v>53.384999999999998</v>
      </c>
      <c r="AC19" s="68">
        <v>52.860999999999997</v>
      </c>
      <c r="AD19" s="68">
        <v>53.286000000000001</v>
      </c>
      <c r="AE19" s="68">
        <v>49.145000000000003</v>
      </c>
      <c r="AF19" s="68">
        <v>50.387</v>
      </c>
      <c r="AG19" s="68">
        <v>48.21</v>
      </c>
      <c r="AH19" s="68">
        <v>49.387</v>
      </c>
      <c r="AI19" s="68">
        <v>47.040999999999997</v>
      </c>
      <c r="AJ19" s="68">
        <v>45.966999999999999</v>
      </c>
      <c r="AK19" s="68">
        <v>50.052999999999997</v>
      </c>
      <c r="AL19" s="68">
        <v>53.673999999999999</v>
      </c>
      <c r="AM19" s="68">
        <v>61.787999999999997</v>
      </c>
      <c r="AN19" s="68">
        <v>59.902000000000001</v>
      </c>
      <c r="AO19" s="68">
        <v>56.664000000000001</v>
      </c>
      <c r="AP19" s="68">
        <v>54.075000000000003</v>
      </c>
      <c r="AQ19" s="68">
        <v>53.664999999999999</v>
      </c>
      <c r="AR19" s="68">
        <v>53.305999999999997</v>
      </c>
      <c r="AS19" s="68">
        <v>51.436999999999998</v>
      </c>
      <c r="AT19" s="68">
        <v>51.393000000000001</v>
      </c>
      <c r="AU19" s="68">
        <v>50.552999999999997</v>
      </c>
      <c r="AV19" s="68">
        <v>49.395000000000003</v>
      </c>
      <c r="AW19" s="68">
        <v>49.999000000000002</v>
      </c>
      <c r="AX19" s="68">
        <v>52.847000000000001</v>
      </c>
      <c r="AY19" s="68">
        <v>60.067571428999997</v>
      </c>
      <c r="AZ19" s="68">
        <v>59.894530048</v>
      </c>
      <c r="BA19" s="329">
        <v>55.432720000000003</v>
      </c>
      <c r="BB19" s="329">
        <v>52.696489999999997</v>
      </c>
      <c r="BC19" s="329">
        <v>49.780160000000002</v>
      </c>
      <c r="BD19" s="329">
        <v>50.523389999999999</v>
      </c>
      <c r="BE19" s="329">
        <v>50.116300000000003</v>
      </c>
      <c r="BF19" s="329">
        <v>49.164949999999997</v>
      </c>
      <c r="BG19" s="329">
        <v>49.026879999999998</v>
      </c>
      <c r="BH19" s="329">
        <v>47.094659999999998</v>
      </c>
      <c r="BI19" s="329">
        <v>48.896740000000001</v>
      </c>
      <c r="BJ19" s="329">
        <v>52.521970000000003</v>
      </c>
      <c r="BK19" s="329">
        <v>55.359119999999997</v>
      </c>
      <c r="BL19" s="329">
        <v>56.036200000000001</v>
      </c>
      <c r="BM19" s="329">
        <v>53.584620000000001</v>
      </c>
      <c r="BN19" s="329">
        <v>51.744790000000002</v>
      </c>
      <c r="BO19" s="329">
        <v>49.461559999999999</v>
      </c>
      <c r="BP19" s="329">
        <v>50.455950000000001</v>
      </c>
      <c r="BQ19" s="329">
        <v>50.197600000000001</v>
      </c>
      <c r="BR19" s="329">
        <v>49.380189999999999</v>
      </c>
      <c r="BS19" s="329">
        <v>49.372190000000003</v>
      </c>
      <c r="BT19" s="329">
        <v>47.226039999999998</v>
      </c>
      <c r="BU19" s="329">
        <v>48.882890000000003</v>
      </c>
      <c r="BV19" s="329">
        <v>52.475790000000003</v>
      </c>
    </row>
    <row r="20" spans="1:74" ht="11.1" customHeight="1" x14ac:dyDescent="0.2">
      <c r="A20" s="1" t="s">
        <v>641</v>
      </c>
      <c r="B20" s="183" t="s">
        <v>571</v>
      </c>
      <c r="C20" s="68">
        <v>80.215999999999994</v>
      </c>
      <c r="D20" s="68">
        <v>72.703999999999994</v>
      </c>
      <c r="E20" s="68">
        <v>75.552999999999997</v>
      </c>
      <c r="F20" s="68">
        <v>73.146000000000001</v>
      </c>
      <c r="G20" s="68">
        <v>76.858999999999995</v>
      </c>
      <c r="H20" s="68">
        <v>77.495999999999995</v>
      </c>
      <c r="I20" s="68">
        <v>76.861999999999995</v>
      </c>
      <c r="J20" s="68">
        <v>75.866</v>
      </c>
      <c r="K20" s="68">
        <v>77.305999999999997</v>
      </c>
      <c r="L20" s="68">
        <v>75.111000000000004</v>
      </c>
      <c r="M20" s="68">
        <v>73.557000000000002</v>
      </c>
      <c r="N20" s="68">
        <v>76.271000000000001</v>
      </c>
      <c r="O20" s="68">
        <v>77.477999999999994</v>
      </c>
      <c r="P20" s="68">
        <v>78.179000000000002</v>
      </c>
      <c r="Q20" s="68">
        <v>78.495000000000005</v>
      </c>
      <c r="R20" s="68">
        <v>76.575999999999993</v>
      </c>
      <c r="S20" s="68">
        <v>74.337000000000003</v>
      </c>
      <c r="T20" s="68">
        <v>73.213999999999999</v>
      </c>
      <c r="U20" s="68">
        <v>75.789000000000001</v>
      </c>
      <c r="V20" s="68">
        <v>74.349000000000004</v>
      </c>
      <c r="W20" s="68">
        <v>74.918000000000006</v>
      </c>
      <c r="X20" s="68">
        <v>75.433999999999997</v>
      </c>
      <c r="Y20" s="68">
        <v>82.728999999999999</v>
      </c>
      <c r="Z20" s="68">
        <v>84.2</v>
      </c>
      <c r="AA20" s="68">
        <v>80.766000000000005</v>
      </c>
      <c r="AB20" s="68">
        <v>81.436000000000007</v>
      </c>
      <c r="AC20" s="68">
        <v>79.84</v>
      </c>
      <c r="AD20" s="68">
        <v>76.581000000000003</v>
      </c>
      <c r="AE20" s="68">
        <v>76.801000000000002</v>
      </c>
      <c r="AF20" s="68">
        <v>74.575000000000003</v>
      </c>
      <c r="AG20" s="68">
        <v>77.251999999999995</v>
      </c>
      <c r="AH20" s="68">
        <v>74.930000000000007</v>
      </c>
      <c r="AI20" s="68">
        <v>78.105000000000004</v>
      </c>
      <c r="AJ20" s="68">
        <v>76.052000000000007</v>
      </c>
      <c r="AK20" s="68">
        <v>77.370999999999995</v>
      </c>
      <c r="AL20" s="68">
        <v>84.606999999999999</v>
      </c>
      <c r="AM20" s="68">
        <v>86.76</v>
      </c>
      <c r="AN20" s="68">
        <v>83.923000000000002</v>
      </c>
      <c r="AO20" s="68">
        <v>82.992999999999995</v>
      </c>
      <c r="AP20" s="68">
        <v>82.587000000000003</v>
      </c>
      <c r="AQ20" s="68">
        <v>82.209000000000003</v>
      </c>
      <c r="AR20" s="68">
        <v>80.378</v>
      </c>
      <c r="AS20" s="68">
        <v>79.185000000000002</v>
      </c>
      <c r="AT20" s="68">
        <v>78.346999999999994</v>
      </c>
      <c r="AU20" s="68">
        <v>83.284000000000006</v>
      </c>
      <c r="AV20" s="68">
        <v>79.167000000000002</v>
      </c>
      <c r="AW20" s="68">
        <v>82.53</v>
      </c>
      <c r="AX20" s="68">
        <v>82.671999999999997</v>
      </c>
      <c r="AY20" s="68">
        <v>83.770142856999996</v>
      </c>
      <c r="AZ20" s="68">
        <v>81.232534830999995</v>
      </c>
      <c r="BA20" s="329">
        <v>80.485399999999998</v>
      </c>
      <c r="BB20" s="329">
        <v>80.387479999999996</v>
      </c>
      <c r="BC20" s="329">
        <v>81.143839999999997</v>
      </c>
      <c r="BD20" s="329">
        <v>80.335170000000005</v>
      </c>
      <c r="BE20" s="329">
        <v>81.045429999999996</v>
      </c>
      <c r="BF20" s="329">
        <v>79.415639999999996</v>
      </c>
      <c r="BG20" s="329">
        <v>80.846689999999995</v>
      </c>
      <c r="BH20" s="329">
        <v>80.364800000000002</v>
      </c>
      <c r="BI20" s="329">
        <v>83.027550000000005</v>
      </c>
      <c r="BJ20" s="329">
        <v>84.476179999999999</v>
      </c>
      <c r="BK20" s="329">
        <v>83.895269999999996</v>
      </c>
      <c r="BL20" s="329">
        <v>82.575879999999998</v>
      </c>
      <c r="BM20" s="329">
        <v>82.158900000000003</v>
      </c>
      <c r="BN20" s="329">
        <v>81.876639999999995</v>
      </c>
      <c r="BO20" s="329">
        <v>82.767439999999993</v>
      </c>
      <c r="BP20" s="329">
        <v>81.72757</v>
      </c>
      <c r="BQ20" s="329">
        <v>82.452119999999994</v>
      </c>
      <c r="BR20" s="329">
        <v>80.671300000000002</v>
      </c>
      <c r="BS20" s="329">
        <v>81.448220000000006</v>
      </c>
      <c r="BT20" s="329">
        <v>81.285049999999998</v>
      </c>
      <c r="BU20" s="329">
        <v>84.112380000000002</v>
      </c>
      <c r="BV20" s="329">
        <v>86.097939999999994</v>
      </c>
    </row>
    <row r="21" spans="1:74" ht="11.1" customHeight="1" x14ac:dyDescent="0.2">
      <c r="A21" s="1" t="s">
        <v>642</v>
      </c>
      <c r="B21" s="183" t="s">
        <v>572</v>
      </c>
      <c r="C21" s="68">
        <v>7.1289999999999996</v>
      </c>
      <c r="D21" s="68">
        <v>6.9409999999999998</v>
      </c>
      <c r="E21" s="68">
        <v>6.7670000000000003</v>
      </c>
      <c r="F21" s="68">
        <v>6.5140000000000002</v>
      </c>
      <c r="G21" s="68">
        <v>5.9349999999999996</v>
      </c>
      <c r="H21" s="68">
        <v>6.5250000000000004</v>
      </c>
      <c r="I21" s="68">
        <v>6.6120000000000001</v>
      </c>
      <c r="J21" s="68">
        <v>6.7089999999999996</v>
      </c>
      <c r="K21" s="68">
        <v>6.3230000000000004</v>
      </c>
      <c r="L21" s="68">
        <v>7.2690000000000001</v>
      </c>
      <c r="M21" s="68">
        <v>7.4080000000000004</v>
      </c>
      <c r="N21" s="68">
        <v>7.07</v>
      </c>
      <c r="O21" s="68">
        <v>7.1470000000000002</v>
      </c>
      <c r="P21" s="68">
        <v>6.2560000000000002</v>
      </c>
      <c r="Q21" s="68">
        <v>6.431</v>
      </c>
      <c r="R21" s="68">
        <v>6.2839999999999998</v>
      </c>
      <c r="S21" s="68">
        <v>6.6639999999999997</v>
      </c>
      <c r="T21" s="68">
        <v>6.0960000000000001</v>
      </c>
      <c r="U21" s="68">
        <v>6.5389999999999997</v>
      </c>
      <c r="V21" s="68">
        <v>6.891</v>
      </c>
      <c r="W21" s="68">
        <v>7.41</v>
      </c>
      <c r="X21" s="68">
        <v>6.52</v>
      </c>
      <c r="Y21" s="68">
        <v>7.8579999999999997</v>
      </c>
      <c r="Z21" s="68">
        <v>7.9020000000000001</v>
      </c>
      <c r="AA21" s="68">
        <v>7.6509999999999998</v>
      </c>
      <c r="AB21" s="68">
        <v>7.7709999999999999</v>
      </c>
      <c r="AC21" s="68">
        <v>6.46</v>
      </c>
      <c r="AD21" s="68">
        <v>6.7919999999999998</v>
      </c>
      <c r="AE21" s="68">
        <v>7.0640000000000001</v>
      </c>
      <c r="AF21" s="68">
        <v>6.7610000000000001</v>
      </c>
      <c r="AG21" s="68">
        <v>6.4480000000000004</v>
      </c>
      <c r="AH21" s="68">
        <v>6.8620000000000001</v>
      </c>
      <c r="AI21" s="68">
        <v>7.1539999999999999</v>
      </c>
      <c r="AJ21" s="68">
        <v>6.8</v>
      </c>
      <c r="AK21" s="68">
        <v>7.226</v>
      </c>
      <c r="AL21" s="68">
        <v>7.7160000000000002</v>
      </c>
      <c r="AM21" s="68">
        <v>8.0229999999999997</v>
      </c>
      <c r="AN21" s="68">
        <v>8.3970000000000002</v>
      </c>
      <c r="AO21" s="68">
        <v>8.3780000000000001</v>
      </c>
      <c r="AP21" s="68">
        <v>7.6420000000000003</v>
      </c>
      <c r="AQ21" s="68">
        <v>7.6059999999999999</v>
      </c>
      <c r="AR21" s="68">
        <v>7.4930000000000003</v>
      </c>
      <c r="AS21" s="68">
        <v>7.4610000000000003</v>
      </c>
      <c r="AT21" s="68">
        <v>6.835</v>
      </c>
      <c r="AU21" s="68">
        <v>6.9370000000000003</v>
      </c>
      <c r="AV21" s="68">
        <v>7.2949999999999999</v>
      </c>
      <c r="AW21" s="68">
        <v>8.0960000000000001</v>
      </c>
      <c r="AX21" s="68">
        <v>7.91</v>
      </c>
      <c r="AY21" s="68">
        <v>8.4678571428999998</v>
      </c>
      <c r="AZ21" s="68">
        <v>8.3995262914000008</v>
      </c>
      <c r="BA21" s="329">
        <v>7.7660989999999996</v>
      </c>
      <c r="BB21" s="329">
        <v>7.3156420000000004</v>
      </c>
      <c r="BC21" s="329">
        <v>7.1753020000000003</v>
      </c>
      <c r="BD21" s="329">
        <v>7.2308019999999997</v>
      </c>
      <c r="BE21" s="329">
        <v>7.2167649999999997</v>
      </c>
      <c r="BF21" s="329">
        <v>7.1314260000000003</v>
      </c>
      <c r="BG21" s="329">
        <v>7.2833600000000001</v>
      </c>
      <c r="BH21" s="329">
        <v>7.2815940000000001</v>
      </c>
      <c r="BI21" s="329">
        <v>7.9329489999999998</v>
      </c>
      <c r="BJ21" s="329">
        <v>7.9105639999999999</v>
      </c>
      <c r="BK21" s="329">
        <v>7.7553489999999998</v>
      </c>
      <c r="BL21" s="329">
        <v>7.6216759999999999</v>
      </c>
      <c r="BM21" s="329">
        <v>7.4436140000000002</v>
      </c>
      <c r="BN21" s="329">
        <v>7.2212459999999998</v>
      </c>
      <c r="BO21" s="329">
        <v>7.1984089999999998</v>
      </c>
      <c r="BP21" s="329">
        <v>7.3682869999999996</v>
      </c>
      <c r="BQ21" s="329">
        <v>7.3697809999999997</v>
      </c>
      <c r="BR21" s="329">
        <v>7.2837149999999999</v>
      </c>
      <c r="BS21" s="329">
        <v>7.4170429999999996</v>
      </c>
      <c r="BT21" s="329">
        <v>7.4576880000000001</v>
      </c>
      <c r="BU21" s="329">
        <v>8.0401109999999996</v>
      </c>
      <c r="BV21" s="329">
        <v>8.0273219999999998</v>
      </c>
    </row>
    <row r="22" spans="1:74" ht="11.1" customHeight="1" x14ac:dyDescent="0.2">
      <c r="A22" s="1" t="s">
        <v>643</v>
      </c>
      <c r="B22" s="183" t="s">
        <v>573</v>
      </c>
      <c r="C22" s="68">
        <v>35.526000000000003</v>
      </c>
      <c r="D22" s="68">
        <v>32.17</v>
      </c>
      <c r="E22" s="68">
        <v>29.087</v>
      </c>
      <c r="F22" s="68">
        <v>27.254999999999999</v>
      </c>
      <c r="G22" s="68">
        <v>27.373999999999999</v>
      </c>
      <c r="H22" s="68">
        <v>29.074000000000002</v>
      </c>
      <c r="I22" s="68">
        <v>29.388000000000002</v>
      </c>
      <c r="J22" s="68">
        <v>29.478000000000002</v>
      </c>
      <c r="K22" s="68">
        <v>28.248000000000001</v>
      </c>
      <c r="L22" s="68">
        <v>28.861000000000001</v>
      </c>
      <c r="M22" s="68">
        <v>30.634</v>
      </c>
      <c r="N22" s="68">
        <v>32.087000000000003</v>
      </c>
      <c r="O22" s="68">
        <v>33.905999999999999</v>
      </c>
      <c r="P22" s="68">
        <v>31.901</v>
      </c>
      <c r="Q22" s="68">
        <v>29.936</v>
      </c>
      <c r="R22" s="68">
        <v>28.457999999999998</v>
      </c>
      <c r="S22" s="68">
        <v>27.66</v>
      </c>
      <c r="T22" s="68">
        <v>27.062000000000001</v>
      </c>
      <c r="U22" s="68">
        <v>27.204000000000001</v>
      </c>
      <c r="V22" s="68">
        <v>26.361999999999998</v>
      </c>
      <c r="W22" s="68">
        <v>27.327999999999999</v>
      </c>
      <c r="X22" s="68">
        <v>26.96</v>
      </c>
      <c r="Y22" s="68">
        <v>29.928000000000001</v>
      </c>
      <c r="Z22" s="68">
        <v>33.741</v>
      </c>
      <c r="AA22" s="68">
        <v>33.103000000000002</v>
      </c>
      <c r="AB22" s="68">
        <v>30.614000000000001</v>
      </c>
      <c r="AC22" s="68">
        <v>29.228000000000002</v>
      </c>
      <c r="AD22" s="68">
        <v>28.65</v>
      </c>
      <c r="AE22" s="68">
        <v>28.370999999999999</v>
      </c>
      <c r="AF22" s="68">
        <v>28.026</v>
      </c>
      <c r="AG22" s="68">
        <v>27.106000000000002</v>
      </c>
      <c r="AH22" s="68">
        <v>26.702000000000002</v>
      </c>
      <c r="AI22" s="68">
        <v>30.294</v>
      </c>
      <c r="AJ22" s="68">
        <v>28.85</v>
      </c>
      <c r="AK22" s="68">
        <v>29.709</v>
      </c>
      <c r="AL22" s="68">
        <v>28.745999999999999</v>
      </c>
      <c r="AM22" s="68">
        <v>34.270000000000003</v>
      </c>
      <c r="AN22" s="68">
        <v>32.587000000000003</v>
      </c>
      <c r="AO22" s="68">
        <v>29.439</v>
      </c>
      <c r="AP22" s="68">
        <v>29.72</v>
      </c>
      <c r="AQ22" s="68">
        <v>29.814</v>
      </c>
      <c r="AR22" s="68">
        <v>27.902999999999999</v>
      </c>
      <c r="AS22" s="68">
        <v>29.959</v>
      </c>
      <c r="AT22" s="68">
        <v>28.297999999999998</v>
      </c>
      <c r="AU22" s="68">
        <v>27.597999999999999</v>
      </c>
      <c r="AV22" s="68">
        <v>28.210999999999999</v>
      </c>
      <c r="AW22" s="68">
        <v>29.879000000000001</v>
      </c>
      <c r="AX22" s="68">
        <v>29.274999999999999</v>
      </c>
      <c r="AY22" s="68">
        <v>30.401857143000001</v>
      </c>
      <c r="AZ22" s="68">
        <v>30.443835989</v>
      </c>
      <c r="BA22" s="329">
        <v>29.42877</v>
      </c>
      <c r="BB22" s="329">
        <v>28.062760000000001</v>
      </c>
      <c r="BC22" s="329">
        <v>27.46921</v>
      </c>
      <c r="BD22" s="329">
        <v>27.73049</v>
      </c>
      <c r="BE22" s="329">
        <v>27.779499999999999</v>
      </c>
      <c r="BF22" s="329">
        <v>27.57816</v>
      </c>
      <c r="BG22" s="329">
        <v>28.02946</v>
      </c>
      <c r="BH22" s="329">
        <v>28.120840000000001</v>
      </c>
      <c r="BI22" s="329">
        <v>29.887090000000001</v>
      </c>
      <c r="BJ22" s="329">
        <v>31.49803</v>
      </c>
      <c r="BK22" s="329">
        <v>32.587769999999999</v>
      </c>
      <c r="BL22" s="329">
        <v>31.392669999999999</v>
      </c>
      <c r="BM22" s="329">
        <v>30.00995</v>
      </c>
      <c r="BN22" s="329">
        <v>28.511900000000001</v>
      </c>
      <c r="BO22" s="329">
        <v>27.852499999999999</v>
      </c>
      <c r="BP22" s="329">
        <v>28.018039999999999</v>
      </c>
      <c r="BQ22" s="329">
        <v>27.901</v>
      </c>
      <c r="BR22" s="329">
        <v>27.560189999999999</v>
      </c>
      <c r="BS22" s="329">
        <v>27.889779999999998</v>
      </c>
      <c r="BT22" s="329">
        <v>28.003810000000001</v>
      </c>
      <c r="BU22" s="329">
        <v>29.751940000000001</v>
      </c>
      <c r="BV22" s="329">
        <v>31.349139999999998</v>
      </c>
    </row>
    <row r="23" spans="1:74" ht="11.1" customHeight="1" x14ac:dyDescent="0.2">
      <c r="A23" s="1" t="s">
        <v>644</v>
      </c>
      <c r="B23" s="183" t="s">
        <v>124</v>
      </c>
      <c r="C23" s="68">
        <v>234.43600000000001</v>
      </c>
      <c r="D23" s="68">
        <v>226.762</v>
      </c>
      <c r="E23" s="68">
        <v>224.67</v>
      </c>
      <c r="F23" s="68">
        <v>220.768</v>
      </c>
      <c r="G23" s="68">
        <v>221.33199999999999</v>
      </c>
      <c r="H23" s="68">
        <v>224.36600000000001</v>
      </c>
      <c r="I23" s="68">
        <v>222.35599999999999</v>
      </c>
      <c r="J23" s="68">
        <v>217.59700000000001</v>
      </c>
      <c r="K23" s="68">
        <v>219.785</v>
      </c>
      <c r="L23" s="68">
        <v>213.977</v>
      </c>
      <c r="M23" s="68">
        <v>216.84899999999999</v>
      </c>
      <c r="N23" s="68">
        <v>228.03399999999999</v>
      </c>
      <c r="O23" s="68">
        <v>235.85499999999999</v>
      </c>
      <c r="P23" s="68">
        <v>229.499</v>
      </c>
      <c r="Q23" s="68">
        <v>221.61199999999999</v>
      </c>
      <c r="R23" s="68">
        <v>216.76</v>
      </c>
      <c r="S23" s="68">
        <v>218.15199999999999</v>
      </c>
      <c r="T23" s="68">
        <v>219.25200000000001</v>
      </c>
      <c r="U23" s="68">
        <v>217.56100000000001</v>
      </c>
      <c r="V23" s="68">
        <v>212.14500000000001</v>
      </c>
      <c r="W23" s="68">
        <v>212.45099999999999</v>
      </c>
      <c r="X23" s="68">
        <v>203.673</v>
      </c>
      <c r="Y23" s="68">
        <v>219.55500000000001</v>
      </c>
      <c r="Z23" s="68">
        <v>240.36799999999999</v>
      </c>
      <c r="AA23" s="68">
        <v>243.977</v>
      </c>
      <c r="AB23" s="68">
        <v>241.34800000000001</v>
      </c>
      <c r="AC23" s="68">
        <v>232.93100000000001</v>
      </c>
      <c r="AD23" s="68">
        <v>228.58099999999999</v>
      </c>
      <c r="AE23" s="68">
        <v>222.584</v>
      </c>
      <c r="AF23" s="68">
        <v>221.09899999999999</v>
      </c>
      <c r="AG23" s="68">
        <v>217.71899999999999</v>
      </c>
      <c r="AH23" s="68">
        <v>218.255</v>
      </c>
      <c r="AI23" s="68">
        <v>225.21600000000001</v>
      </c>
      <c r="AJ23" s="68">
        <v>217.35599999999999</v>
      </c>
      <c r="AK23" s="68">
        <v>222.93700000000001</v>
      </c>
      <c r="AL23" s="68">
        <v>235.465</v>
      </c>
      <c r="AM23" s="68">
        <v>260.952</v>
      </c>
      <c r="AN23" s="68">
        <v>255.614</v>
      </c>
      <c r="AO23" s="68">
        <v>243.32499999999999</v>
      </c>
      <c r="AP23" s="68">
        <v>242.69499999999999</v>
      </c>
      <c r="AQ23" s="68">
        <v>242.60300000000001</v>
      </c>
      <c r="AR23" s="68">
        <v>242.095</v>
      </c>
      <c r="AS23" s="68">
        <v>240.29499999999999</v>
      </c>
      <c r="AT23" s="68">
        <v>229.94900000000001</v>
      </c>
      <c r="AU23" s="68">
        <v>227.012</v>
      </c>
      <c r="AV23" s="68">
        <v>224.86600000000001</v>
      </c>
      <c r="AW23" s="68">
        <v>233.416</v>
      </c>
      <c r="AX23" s="68">
        <v>237.72300000000001</v>
      </c>
      <c r="AY23" s="68">
        <v>256.46528570999999</v>
      </c>
      <c r="AZ23" s="68">
        <v>254.40694321000001</v>
      </c>
      <c r="BA23" s="329">
        <v>241.01779999999999</v>
      </c>
      <c r="BB23" s="329">
        <v>233.56049999999999</v>
      </c>
      <c r="BC23" s="329">
        <v>230.91849999999999</v>
      </c>
      <c r="BD23" s="329">
        <v>231.042</v>
      </c>
      <c r="BE23" s="329">
        <v>230.62360000000001</v>
      </c>
      <c r="BF23" s="329">
        <v>226.2123</v>
      </c>
      <c r="BG23" s="329">
        <v>226.92590000000001</v>
      </c>
      <c r="BH23" s="329">
        <v>221.54669999999999</v>
      </c>
      <c r="BI23" s="329">
        <v>229.95490000000001</v>
      </c>
      <c r="BJ23" s="329">
        <v>241.3973</v>
      </c>
      <c r="BK23" s="329">
        <v>249.38849999999999</v>
      </c>
      <c r="BL23" s="329">
        <v>247.27959999999999</v>
      </c>
      <c r="BM23" s="329">
        <v>239.5992</v>
      </c>
      <c r="BN23" s="329">
        <v>234.75640000000001</v>
      </c>
      <c r="BO23" s="329">
        <v>232.9485</v>
      </c>
      <c r="BP23" s="329">
        <v>233.25030000000001</v>
      </c>
      <c r="BQ23" s="329">
        <v>232.58189999999999</v>
      </c>
      <c r="BR23" s="329">
        <v>228.5693</v>
      </c>
      <c r="BS23" s="329">
        <v>228.75139999999999</v>
      </c>
      <c r="BT23" s="329">
        <v>223.55119999999999</v>
      </c>
      <c r="BU23" s="329">
        <v>231.9314</v>
      </c>
      <c r="BV23" s="329">
        <v>243.92330000000001</v>
      </c>
    </row>
    <row r="24" spans="1:74" ht="11.1" customHeight="1" x14ac:dyDescent="0.2">
      <c r="A24" s="1"/>
      <c r="B24" s="7" t="s">
        <v>126</v>
      </c>
      <c r="C24" s="227"/>
      <c r="D24" s="227"/>
      <c r="E24" s="227"/>
      <c r="F24" s="227"/>
      <c r="G24" s="227"/>
      <c r="H24" s="227"/>
      <c r="I24" s="227"/>
      <c r="J24" s="227"/>
      <c r="K24" s="227"/>
      <c r="L24" s="227"/>
      <c r="M24" s="227"/>
      <c r="N24" s="227"/>
      <c r="O24" s="227"/>
      <c r="P24" s="227"/>
      <c r="Q24" s="227"/>
      <c r="R24" s="227"/>
      <c r="S24" s="227"/>
      <c r="T24" s="227"/>
      <c r="U24" s="227"/>
      <c r="V24" s="227"/>
      <c r="W24" s="227"/>
      <c r="X24" s="227"/>
      <c r="Y24" s="227"/>
      <c r="Z24" s="227"/>
      <c r="AA24" s="227"/>
      <c r="AB24" s="227"/>
      <c r="AC24" s="227"/>
      <c r="AD24" s="227"/>
      <c r="AE24" s="227"/>
      <c r="AF24" s="227"/>
      <c r="AG24" s="227"/>
      <c r="AH24" s="227"/>
      <c r="AI24" s="227"/>
      <c r="AJ24" s="227"/>
      <c r="AK24" s="227"/>
      <c r="AL24" s="227"/>
      <c r="AM24" s="227"/>
      <c r="AN24" s="227"/>
      <c r="AO24" s="227"/>
      <c r="AP24" s="227"/>
      <c r="AQ24" s="227"/>
      <c r="AR24" s="227"/>
      <c r="AS24" s="227"/>
      <c r="AT24" s="227"/>
      <c r="AU24" s="227"/>
      <c r="AV24" s="227"/>
      <c r="AW24" s="227"/>
      <c r="AX24" s="227"/>
      <c r="AY24" s="227"/>
      <c r="AZ24" s="227"/>
      <c r="BA24" s="400"/>
      <c r="BB24" s="400"/>
      <c r="BC24" s="400"/>
      <c r="BD24" s="400"/>
      <c r="BE24" s="400"/>
      <c r="BF24" s="400"/>
      <c r="BG24" s="400"/>
      <c r="BH24" s="400"/>
      <c r="BI24" s="400"/>
      <c r="BJ24" s="400"/>
      <c r="BK24" s="400"/>
      <c r="BL24" s="400"/>
      <c r="BM24" s="400"/>
      <c r="BN24" s="400"/>
      <c r="BO24" s="400"/>
      <c r="BP24" s="400"/>
      <c r="BQ24" s="400"/>
      <c r="BR24" s="400"/>
      <c r="BS24" s="400"/>
      <c r="BT24" s="400"/>
      <c r="BU24" s="400"/>
      <c r="BV24" s="400"/>
    </row>
    <row r="25" spans="1:74" ht="11.1" customHeight="1" x14ac:dyDescent="0.2">
      <c r="A25" s="1" t="s">
        <v>645</v>
      </c>
      <c r="B25" s="183" t="s">
        <v>124</v>
      </c>
      <c r="C25" s="68">
        <v>55.228000000000002</v>
      </c>
      <c r="D25" s="68">
        <v>53.143000000000001</v>
      </c>
      <c r="E25" s="68">
        <v>47.326999999999998</v>
      </c>
      <c r="F25" s="68">
        <v>45.107999999999997</v>
      </c>
      <c r="G25" s="68">
        <v>46.375999999999998</v>
      </c>
      <c r="H25" s="68">
        <v>48.634</v>
      </c>
      <c r="I25" s="68">
        <v>49.725999999999999</v>
      </c>
      <c r="J25" s="68">
        <v>47.655000000000001</v>
      </c>
      <c r="K25" s="68">
        <v>39.78</v>
      </c>
      <c r="L25" s="68">
        <v>37.594999999999999</v>
      </c>
      <c r="M25" s="68">
        <v>37.548000000000002</v>
      </c>
      <c r="N25" s="68">
        <v>38.975999999999999</v>
      </c>
      <c r="O25" s="68">
        <v>39.395000000000003</v>
      </c>
      <c r="P25" s="68">
        <v>37.718000000000004</v>
      </c>
      <c r="Q25" s="68">
        <v>34.372</v>
      </c>
      <c r="R25" s="68">
        <v>31.138000000000002</v>
      </c>
      <c r="S25" s="68">
        <v>31.484999999999999</v>
      </c>
      <c r="T25" s="68">
        <v>28.785</v>
      </c>
      <c r="U25" s="68">
        <v>28.864000000000001</v>
      </c>
      <c r="V25" s="68">
        <v>27.721</v>
      </c>
      <c r="W25" s="68">
        <v>28.353999999999999</v>
      </c>
      <c r="X25" s="68">
        <v>27.798999999999999</v>
      </c>
      <c r="Y25" s="68">
        <v>29.72</v>
      </c>
      <c r="Z25" s="68">
        <v>31.236000000000001</v>
      </c>
      <c r="AA25" s="68">
        <v>30.54</v>
      </c>
      <c r="AB25" s="68">
        <v>30.423999999999999</v>
      </c>
      <c r="AC25" s="68">
        <v>26.725000000000001</v>
      </c>
      <c r="AD25" s="68">
        <v>25.096</v>
      </c>
      <c r="AE25" s="68">
        <v>26.062000000000001</v>
      </c>
      <c r="AF25" s="68">
        <v>25.212</v>
      </c>
      <c r="AG25" s="68">
        <v>24.056000000000001</v>
      </c>
      <c r="AH25" s="68">
        <v>26.03</v>
      </c>
      <c r="AI25" s="68">
        <v>29.026</v>
      </c>
      <c r="AJ25" s="68">
        <v>27.698</v>
      </c>
      <c r="AK25" s="68">
        <v>27.754000000000001</v>
      </c>
      <c r="AL25" s="68">
        <v>28.594999999999999</v>
      </c>
      <c r="AM25" s="68">
        <v>26.8</v>
      </c>
      <c r="AN25" s="68">
        <v>27.218</v>
      </c>
      <c r="AO25" s="68">
        <v>26.468</v>
      </c>
      <c r="AP25" s="68">
        <v>25.039000000000001</v>
      </c>
      <c r="AQ25" s="68">
        <v>23.707999999999998</v>
      </c>
      <c r="AR25" s="68">
        <v>24.873999999999999</v>
      </c>
      <c r="AS25" s="68">
        <v>24.773</v>
      </c>
      <c r="AT25" s="68">
        <v>25.640999999999998</v>
      </c>
      <c r="AU25" s="68">
        <v>25.088000000000001</v>
      </c>
      <c r="AV25" s="68">
        <v>25.891999999999999</v>
      </c>
      <c r="AW25" s="68">
        <v>26.524999999999999</v>
      </c>
      <c r="AX25" s="68">
        <v>28.61</v>
      </c>
      <c r="AY25" s="68">
        <v>27.841142857000001</v>
      </c>
      <c r="AZ25" s="68">
        <v>27.883151682000001</v>
      </c>
      <c r="BA25" s="329">
        <v>27.678840000000001</v>
      </c>
      <c r="BB25" s="329">
        <v>24.72814</v>
      </c>
      <c r="BC25" s="329">
        <v>25.519960000000001</v>
      </c>
      <c r="BD25" s="329">
        <v>25.708680000000001</v>
      </c>
      <c r="BE25" s="329">
        <v>25.601780000000002</v>
      </c>
      <c r="BF25" s="329">
        <v>25.96181</v>
      </c>
      <c r="BG25" s="329">
        <v>26.175979999999999</v>
      </c>
      <c r="BH25" s="329">
        <v>26.102150000000002</v>
      </c>
      <c r="BI25" s="329">
        <v>26.46302</v>
      </c>
      <c r="BJ25" s="329">
        <v>28.09515</v>
      </c>
      <c r="BK25" s="329">
        <v>27.570989999999998</v>
      </c>
      <c r="BL25" s="329">
        <v>28.654229999999998</v>
      </c>
      <c r="BM25" s="329">
        <v>25.30059</v>
      </c>
      <c r="BN25" s="329">
        <v>22.516819999999999</v>
      </c>
      <c r="BO25" s="329">
        <v>23.577310000000001</v>
      </c>
      <c r="BP25" s="329">
        <v>23.697649999999999</v>
      </c>
      <c r="BQ25" s="329">
        <v>23.600020000000001</v>
      </c>
      <c r="BR25" s="329">
        <v>24.180540000000001</v>
      </c>
      <c r="BS25" s="329">
        <v>24.287089999999999</v>
      </c>
      <c r="BT25" s="329">
        <v>24.16292</v>
      </c>
      <c r="BU25" s="329">
        <v>24.470659999999999</v>
      </c>
      <c r="BV25" s="329">
        <v>26.044650000000001</v>
      </c>
    </row>
    <row r="26" spans="1:74" ht="11.1" customHeight="1" x14ac:dyDescent="0.2">
      <c r="A26" s="1"/>
      <c r="B26" s="7" t="s">
        <v>127</v>
      </c>
      <c r="C26" s="228"/>
      <c r="D26" s="228"/>
      <c r="E26" s="228"/>
      <c r="F26" s="228"/>
      <c r="G26" s="228"/>
      <c r="H26" s="228"/>
      <c r="I26" s="228"/>
      <c r="J26" s="228"/>
      <c r="K26" s="228"/>
      <c r="L26" s="228"/>
      <c r="M26" s="228"/>
      <c r="N26" s="228"/>
      <c r="O26" s="228"/>
      <c r="P26" s="228"/>
      <c r="Q26" s="228"/>
      <c r="R26" s="228"/>
      <c r="S26" s="228"/>
      <c r="T26" s="228"/>
      <c r="U26" s="228"/>
      <c r="V26" s="228"/>
      <c r="W26" s="228"/>
      <c r="X26" s="228"/>
      <c r="Y26" s="228"/>
      <c r="Z26" s="228"/>
      <c r="AA26" s="228"/>
      <c r="AB26" s="228"/>
      <c r="AC26" s="228"/>
      <c r="AD26" s="228"/>
      <c r="AE26" s="228"/>
      <c r="AF26" s="228"/>
      <c r="AG26" s="228"/>
      <c r="AH26" s="228"/>
      <c r="AI26" s="228"/>
      <c r="AJ26" s="228"/>
      <c r="AK26" s="228"/>
      <c r="AL26" s="228"/>
      <c r="AM26" s="228"/>
      <c r="AN26" s="228"/>
      <c r="AO26" s="228"/>
      <c r="AP26" s="228"/>
      <c r="AQ26" s="228"/>
      <c r="AR26" s="228"/>
      <c r="AS26" s="228"/>
      <c r="AT26" s="228"/>
      <c r="AU26" s="228"/>
      <c r="AV26" s="228"/>
      <c r="AW26" s="228"/>
      <c r="AX26" s="228"/>
      <c r="AY26" s="228"/>
      <c r="AZ26" s="228"/>
      <c r="BA26" s="401"/>
      <c r="BB26" s="401"/>
      <c r="BC26" s="401"/>
      <c r="BD26" s="401"/>
      <c r="BE26" s="401"/>
      <c r="BF26" s="401"/>
      <c r="BG26" s="401"/>
      <c r="BH26" s="401"/>
      <c r="BI26" s="401"/>
      <c r="BJ26" s="401"/>
      <c r="BK26" s="401"/>
      <c r="BL26" s="401"/>
      <c r="BM26" s="401"/>
      <c r="BN26" s="401"/>
      <c r="BO26" s="401"/>
      <c r="BP26" s="401"/>
      <c r="BQ26" s="401"/>
      <c r="BR26" s="401"/>
      <c r="BS26" s="401"/>
      <c r="BT26" s="401"/>
      <c r="BU26" s="401"/>
      <c r="BV26" s="401"/>
    </row>
    <row r="27" spans="1:74" ht="11.1" customHeight="1" x14ac:dyDescent="0.2">
      <c r="A27" s="1" t="s">
        <v>646</v>
      </c>
      <c r="B27" s="184" t="s">
        <v>124</v>
      </c>
      <c r="C27" s="69">
        <v>179.208</v>
      </c>
      <c r="D27" s="69">
        <v>173.619</v>
      </c>
      <c r="E27" s="69">
        <v>177.34299999999999</v>
      </c>
      <c r="F27" s="69">
        <v>175.66</v>
      </c>
      <c r="G27" s="69">
        <v>174.95599999999999</v>
      </c>
      <c r="H27" s="69">
        <v>175.732</v>
      </c>
      <c r="I27" s="69">
        <v>172.63</v>
      </c>
      <c r="J27" s="69">
        <v>169.94200000000001</v>
      </c>
      <c r="K27" s="69">
        <v>180.005</v>
      </c>
      <c r="L27" s="69">
        <v>176.38200000000001</v>
      </c>
      <c r="M27" s="69">
        <v>179.30099999999999</v>
      </c>
      <c r="N27" s="69">
        <v>189.05799999999999</v>
      </c>
      <c r="O27" s="69">
        <v>196.46</v>
      </c>
      <c r="P27" s="69">
        <v>191.78100000000001</v>
      </c>
      <c r="Q27" s="69">
        <v>187.24</v>
      </c>
      <c r="R27" s="69">
        <v>185.62200000000001</v>
      </c>
      <c r="S27" s="69">
        <v>186.667</v>
      </c>
      <c r="T27" s="69">
        <v>190.46700000000001</v>
      </c>
      <c r="U27" s="69">
        <v>188.697</v>
      </c>
      <c r="V27" s="69">
        <v>184.42400000000001</v>
      </c>
      <c r="W27" s="69">
        <v>184.09700000000001</v>
      </c>
      <c r="X27" s="69">
        <v>175.874</v>
      </c>
      <c r="Y27" s="69">
        <v>189.83500000000001</v>
      </c>
      <c r="Z27" s="69">
        <v>209.13200000000001</v>
      </c>
      <c r="AA27" s="69">
        <v>213.43700000000001</v>
      </c>
      <c r="AB27" s="69">
        <v>210.92400000000001</v>
      </c>
      <c r="AC27" s="69">
        <v>206.20599999999999</v>
      </c>
      <c r="AD27" s="69">
        <v>203.48500000000001</v>
      </c>
      <c r="AE27" s="69">
        <v>196.52199999999999</v>
      </c>
      <c r="AF27" s="69">
        <v>195.887</v>
      </c>
      <c r="AG27" s="69">
        <v>193.66300000000001</v>
      </c>
      <c r="AH27" s="69">
        <v>192.22499999999999</v>
      </c>
      <c r="AI27" s="69">
        <v>196.19</v>
      </c>
      <c r="AJ27" s="69">
        <v>189.65799999999999</v>
      </c>
      <c r="AK27" s="69">
        <v>195.18299999999999</v>
      </c>
      <c r="AL27" s="69">
        <v>206.87</v>
      </c>
      <c r="AM27" s="69">
        <v>234.15199999999999</v>
      </c>
      <c r="AN27" s="69">
        <v>228.39599999999999</v>
      </c>
      <c r="AO27" s="69">
        <v>216.857</v>
      </c>
      <c r="AP27" s="69">
        <v>217.65600000000001</v>
      </c>
      <c r="AQ27" s="69">
        <v>218.89500000000001</v>
      </c>
      <c r="AR27" s="69">
        <v>217.221</v>
      </c>
      <c r="AS27" s="69">
        <v>215.52199999999999</v>
      </c>
      <c r="AT27" s="69">
        <v>204.30799999999999</v>
      </c>
      <c r="AU27" s="69">
        <v>201.92400000000001</v>
      </c>
      <c r="AV27" s="69">
        <v>198.97399999999999</v>
      </c>
      <c r="AW27" s="69">
        <v>206.89099999999999</v>
      </c>
      <c r="AX27" s="69">
        <v>209.113</v>
      </c>
      <c r="AY27" s="69">
        <v>228.62414286000001</v>
      </c>
      <c r="AZ27" s="69">
        <v>226.52375628999999</v>
      </c>
      <c r="BA27" s="350">
        <v>213.3389</v>
      </c>
      <c r="BB27" s="350">
        <v>208.83240000000001</v>
      </c>
      <c r="BC27" s="350">
        <v>205.39859999999999</v>
      </c>
      <c r="BD27" s="350">
        <v>205.33330000000001</v>
      </c>
      <c r="BE27" s="350">
        <v>205.02180000000001</v>
      </c>
      <c r="BF27" s="350">
        <v>200.25049999999999</v>
      </c>
      <c r="BG27" s="350">
        <v>200.75</v>
      </c>
      <c r="BH27" s="350">
        <v>195.44450000000001</v>
      </c>
      <c r="BI27" s="350">
        <v>203.49189999999999</v>
      </c>
      <c r="BJ27" s="350">
        <v>213.3021</v>
      </c>
      <c r="BK27" s="350">
        <v>221.8176</v>
      </c>
      <c r="BL27" s="350">
        <v>218.62540000000001</v>
      </c>
      <c r="BM27" s="350">
        <v>214.29859999999999</v>
      </c>
      <c r="BN27" s="350">
        <v>212.2396</v>
      </c>
      <c r="BO27" s="350">
        <v>209.37119999999999</v>
      </c>
      <c r="BP27" s="350">
        <v>209.55260000000001</v>
      </c>
      <c r="BQ27" s="350">
        <v>208.9819</v>
      </c>
      <c r="BR27" s="350">
        <v>204.3888</v>
      </c>
      <c r="BS27" s="350">
        <v>204.46430000000001</v>
      </c>
      <c r="BT27" s="350">
        <v>199.38829999999999</v>
      </c>
      <c r="BU27" s="350">
        <v>207.4607</v>
      </c>
      <c r="BV27" s="350">
        <v>217.87870000000001</v>
      </c>
    </row>
    <row r="28" spans="1:74" s="280" customFormat="1" ht="11.1" customHeight="1" x14ac:dyDescent="0.2">
      <c r="A28" s="1"/>
      <c r="B28" s="278"/>
      <c r="C28" s="279"/>
      <c r="D28" s="279"/>
      <c r="E28" s="279"/>
      <c r="F28" s="279"/>
      <c r="G28" s="279"/>
      <c r="H28" s="279"/>
      <c r="I28" s="279"/>
      <c r="J28" s="279"/>
      <c r="K28" s="279"/>
      <c r="L28" s="279"/>
      <c r="M28" s="279"/>
      <c r="N28" s="279"/>
      <c r="O28" s="279"/>
      <c r="P28" s="279"/>
      <c r="Q28" s="279"/>
      <c r="R28" s="279"/>
      <c r="S28" s="279"/>
      <c r="T28" s="279"/>
      <c r="U28" s="279"/>
      <c r="V28" s="279"/>
      <c r="W28" s="279"/>
      <c r="X28" s="279"/>
      <c r="Y28" s="279"/>
      <c r="Z28" s="279"/>
      <c r="AA28" s="279"/>
      <c r="AB28" s="279"/>
      <c r="AC28" s="279"/>
      <c r="AD28" s="279"/>
      <c r="AE28" s="279"/>
      <c r="AF28" s="279"/>
      <c r="AG28" s="279"/>
      <c r="AH28" s="279"/>
      <c r="AI28" s="279"/>
      <c r="AJ28" s="279"/>
      <c r="AK28" s="279"/>
      <c r="AL28" s="279"/>
      <c r="AM28" s="279"/>
      <c r="AN28" s="279"/>
      <c r="AO28" s="279"/>
      <c r="AP28" s="279"/>
      <c r="AQ28" s="279"/>
      <c r="AR28" s="279"/>
      <c r="AS28" s="279"/>
      <c r="AT28" s="279"/>
      <c r="AU28" s="279"/>
      <c r="AV28" s="279"/>
      <c r="AW28" s="279"/>
      <c r="AX28" s="279"/>
      <c r="AY28" s="402"/>
      <c r="AZ28" s="402"/>
      <c r="BA28" s="402"/>
      <c r="BB28" s="402"/>
      <c r="BC28" s="402"/>
      <c r="BD28" s="402"/>
      <c r="BE28" s="402"/>
      <c r="BF28" s="279"/>
      <c r="BG28" s="402"/>
      <c r="BH28" s="402"/>
      <c r="BI28" s="402"/>
      <c r="BJ28" s="402"/>
      <c r="BK28" s="402"/>
      <c r="BL28" s="402"/>
      <c r="BM28" s="402"/>
      <c r="BN28" s="402"/>
      <c r="BO28" s="402"/>
      <c r="BP28" s="402"/>
      <c r="BQ28" s="402"/>
      <c r="BR28" s="402"/>
      <c r="BS28" s="402"/>
      <c r="BT28" s="402"/>
      <c r="BU28" s="402"/>
      <c r="BV28" s="402"/>
    </row>
    <row r="29" spans="1:74" s="280" customFormat="1" ht="12" customHeight="1" x14ac:dyDescent="0.2">
      <c r="A29" s="1"/>
      <c r="B29" s="763" t="s">
        <v>1037</v>
      </c>
      <c r="C29" s="764"/>
      <c r="D29" s="764"/>
      <c r="E29" s="764"/>
      <c r="F29" s="764"/>
      <c r="G29" s="764"/>
      <c r="H29" s="764"/>
      <c r="I29" s="764"/>
      <c r="J29" s="764"/>
      <c r="K29" s="764"/>
      <c r="L29" s="764"/>
      <c r="M29" s="764"/>
      <c r="N29" s="764"/>
      <c r="O29" s="764"/>
      <c r="P29" s="764"/>
      <c r="Q29" s="764"/>
      <c r="AY29" s="532"/>
      <c r="AZ29" s="532"/>
      <c r="BA29" s="532"/>
      <c r="BB29" s="532"/>
      <c r="BC29" s="532"/>
      <c r="BD29" s="532"/>
      <c r="BE29" s="532"/>
      <c r="BF29" s="675"/>
      <c r="BG29" s="532"/>
      <c r="BH29" s="532"/>
      <c r="BI29" s="532"/>
      <c r="BJ29" s="532"/>
    </row>
    <row r="30" spans="1:74" s="280" customFormat="1" ht="12" customHeight="1" x14ac:dyDescent="0.2">
      <c r="A30" s="1"/>
      <c r="B30" s="772" t="s">
        <v>140</v>
      </c>
      <c r="C30" s="764"/>
      <c r="D30" s="764"/>
      <c r="E30" s="764"/>
      <c r="F30" s="764"/>
      <c r="G30" s="764"/>
      <c r="H30" s="764"/>
      <c r="I30" s="764"/>
      <c r="J30" s="764"/>
      <c r="K30" s="764"/>
      <c r="L30" s="764"/>
      <c r="M30" s="764"/>
      <c r="N30" s="764"/>
      <c r="O30" s="764"/>
      <c r="P30" s="764"/>
      <c r="Q30" s="764"/>
      <c r="AY30" s="532"/>
      <c r="AZ30" s="532"/>
      <c r="BA30" s="532"/>
      <c r="BB30" s="532"/>
      <c r="BC30" s="532"/>
      <c r="BD30" s="532"/>
      <c r="BE30" s="532"/>
      <c r="BF30" s="675"/>
      <c r="BG30" s="532"/>
      <c r="BH30" s="532"/>
      <c r="BI30" s="532"/>
      <c r="BJ30" s="532"/>
    </row>
    <row r="31" spans="1:74" s="446" customFormat="1" ht="12" customHeight="1" x14ac:dyDescent="0.2">
      <c r="A31" s="445"/>
      <c r="B31" s="785" t="s">
        <v>1064</v>
      </c>
      <c r="C31" s="786"/>
      <c r="D31" s="786"/>
      <c r="E31" s="786"/>
      <c r="F31" s="786"/>
      <c r="G31" s="786"/>
      <c r="H31" s="786"/>
      <c r="I31" s="786"/>
      <c r="J31" s="786"/>
      <c r="K31" s="786"/>
      <c r="L31" s="786"/>
      <c r="M31" s="786"/>
      <c r="N31" s="786"/>
      <c r="O31" s="786"/>
      <c r="P31" s="786"/>
      <c r="Q31" s="782"/>
      <c r="AY31" s="533"/>
      <c r="AZ31" s="533"/>
      <c r="BA31" s="533"/>
      <c r="BB31" s="533"/>
      <c r="BC31" s="533"/>
      <c r="BD31" s="533"/>
      <c r="BE31" s="533"/>
      <c r="BF31" s="676"/>
      <c r="BG31" s="533"/>
      <c r="BH31" s="533"/>
      <c r="BI31" s="533"/>
      <c r="BJ31" s="533"/>
    </row>
    <row r="32" spans="1:74" s="446" customFormat="1" ht="12" customHeight="1" x14ac:dyDescent="0.2">
      <c r="A32" s="445"/>
      <c r="B32" s="780" t="s">
        <v>1085</v>
      </c>
      <c r="C32" s="782"/>
      <c r="D32" s="782"/>
      <c r="E32" s="782"/>
      <c r="F32" s="782"/>
      <c r="G32" s="782"/>
      <c r="H32" s="782"/>
      <c r="I32" s="782"/>
      <c r="J32" s="782"/>
      <c r="K32" s="782"/>
      <c r="L32" s="782"/>
      <c r="M32" s="782"/>
      <c r="N32" s="782"/>
      <c r="O32" s="782"/>
      <c r="P32" s="782"/>
      <c r="Q32" s="782"/>
      <c r="AY32" s="533"/>
      <c r="AZ32" s="533"/>
      <c r="BA32" s="533"/>
      <c r="BB32" s="533"/>
      <c r="BC32" s="533"/>
      <c r="BD32" s="533"/>
      <c r="BE32" s="533"/>
      <c r="BF32" s="676"/>
      <c r="BG32" s="533"/>
      <c r="BH32" s="533"/>
      <c r="BI32" s="533"/>
      <c r="BJ32" s="533"/>
    </row>
    <row r="33" spans="1:74" s="446" customFormat="1" ht="12" customHeight="1" x14ac:dyDescent="0.2">
      <c r="A33" s="445"/>
      <c r="B33" s="811" t="s">
        <v>1086</v>
      </c>
      <c r="C33" s="782"/>
      <c r="D33" s="782"/>
      <c r="E33" s="782"/>
      <c r="F33" s="782"/>
      <c r="G33" s="782"/>
      <c r="H33" s="782"/>
      <c r="I33" s="782"/>
      <c r="J33" s="782"/>
      <c r="K33" s="782"/>
      <c r="L33" s="782"/>
      <c r="M33" s="782"/>
      <c r="N33" s="782"/>
      <c r="O33" s="782"/>
      <c r="P33" s="782"/>
      <c r="Q33" s="782"/>
      <c r="AY33" s="533"/>
      <c r="AZ33" s="533"/>
      <c r="BA33" s="533"/>
      <c r="BB33" s="533"/>
      <c r="BC33" s="533"/>
      <c r="BD33" s="533"/>
      <c r="BE33" s="533"/>
      <c r="BF33" s="676"/>
      <c r="BG33" s="533"/>
      <c r="BH33" s="533"/>
      <c r="BI33" s="533"/>
      <c r="BJ33" s="533"/>
    </row>
    <row r="34" spans="1:74" s="446" customFormat="1" ht="12" customHeight="1" x14ac:dyDescent="0.2">
      <c r="A34" s="445"/>
      <c r="B34" s="785" t="s">
        <v>1090</v>
      </c>
      <c r="C34" s="786"/>
      <c r="D34" s="786"/>
      <c r="E34" s="786"/>
      <c r="F34" s="786"/>
      <c r="G34" s="786"/>
      <c r="H34" s="786"/>
      <c r="I34" s="786"/>
      <c r="J34" s="786"/>
      <c r="K34" s="786"/>
      <c r="L34" s="786"/>
      <c r="M34" s="786"/>
      <c r="N34" s="786"/>
      <c r="O34" s="786"/>
      <c r="P34" s="786"/>
      <c r="Q34" s="782"/>
      <c r="AY34" s="533"/>
      <c r="AZ34" s="533"/>
      <c r="BA34" s="533"/>
      <c r="BB34" s="533"/>
      <c r="BC34" s="533"/>
      <c r="BD34" s="533"/>
      <c r="BE34" s="533"/>
      <c r="BF34" s="676"/>
      <c r="BG34" s="533"/>
      <c r="BH34" s="533"/>
      <c r="BI34" s="533"/>
      <c r="BJ34" s="533"/>
    </row>
    <row r="35" spans="1:74" s="446" customFormat="1" ht="12" customHeight="1" x14ac:dyDescent="0.2">
      <c r="A35" s="445"/>
      <c r="B35" s="787" t="s">
        <v>1091</v>
      </c>
      <c r="C35" s="781"/>
      <c r="D35" s="781"/>
      <c r="E35" s="781"/>
      <c r="F35" s="781"/>
      <c r="G35" s="781"/>
      <c r="H35" s="781"/>
      <c r="I35" s="781"/>
      <c r="J35" s="781"/>
      <c r="K35" s="781"/>
      <c r="L35" s="781"/>
      <c r="M35" s="781"/>
      <c r="N35" s="781"/>
      <c r="O35" s="781"/>
      <c r="P35" s="781"/>
      <c r="Q35" s="782"/>
      <c r="AY35" s="533"/>
      <c r="AZ35" s="533"/>
      <c r="BA35" s="533"/>
      <c r="BB35" s="533"/>
      <c r="BC35" s="533"/>
      <c r="BD35" s="533"/>
      <c r="BE35" s="533"/>
      <c r="BF35" s="676"/>
      <c r="BG35" s="533"/>
      <c r="BH35" s="533"/>
      <c r="BI35" s="533"/>
      <c r="BJ35" s="533"/>
    </row>
    <row r="36" spans="1:74" s="446" customFormat="1" ht="12" customHeight="1" x14ac:dyDescent="0.2">
      <c r="A36" s="445"/>
      <c r="B36" s="780" t="s">
        <v>1068</v>
      </c>
      <c r="C36" s="781"/>
      <c r="D36" s="781"/>
      <c r="E36" s="781"/>
      <c r="F36" s="781"/>
      <c r="G36" s="781"/>
      <c r="H36" s="781"/>
      <c r="I36" s="781"/>
      <c r="J36" s="781"/>
      <c r="K36" s="781"/>
      <c r="L36" s="781"/>
      <c r="M36" s="781"/>
      <c r="N36" s="781"/>
      <c r="O36" s="781"/>
      <c r="P36" s="781"/>
      <c r="Q36" s="782"/>
      <c r="AY36" s="533"/>
      <c r="AZ36" s="533"/>
      <c r="BA36" s="533"/>
      <c r="BB36" s="533"/>
      <c r="BC36" s="533"/>
      <c r="BD36" s="533"/>
      <c r="BE36" s="533"/>
      <c r="BF36" s="676"/>
      <c r="BG36" s="533"/>
      <c r="BH36" s="533"/>
      <c r="BI36" s="533"/>
      <c r="BJ36" s="533"/>
    </row>
    <row r="37" spans="1:74" s="447" customFormat="1" ht="12" customHeight="1" x14ac:dyDescent="0.2">
      <c r="A37" s="436"/>
      <c r="B37" s="794" t="s">
        <v>1179</v>
      </c>
      <c r="C37" s="782"/>
      <c r="D37" s="782"/>
      <c r="E37" s="782"/>
      <c r="F37" s="782"/>
      <c r="G37" s="782"/>
      <c r="H37" s="782"/>
      <c r="I37" s="782"/>
      <c r="J37" s="782"/>
      <c r="K37" s="782"/>
      <c r="L37" s="782"/>
      <c r="M37" s="782"/>
      <c r="N37" s="782"/>
      <c r="O37" s="782"/>
      <c r="P37" s="782"/>
      <c r="Q37" s="782"/>
      <c r="AY37" s="534"/>
      <c r="AZ37" s="534"/>
      <c r="BA37" s="534"/>
      <c r="BB37" s="534"/>
      <c r="BC37" s="534"/>
      <c r="BD37" s="534"/>
      <c r="BE37" s="534"/>
      <c r="BF37" s="677"/>
      <c r="BG37" s="534"/>
      <c r="BH37" s="534"/>
      <c r="BI37" s="534"/>
      <c r="BJ37" s="534"/>
    </row>
    <row r="38" spans="1:74" x14ac:dyDescent="0.15">
      <c r="BK38" s="403"/>
      <c r="BL38" s="403"/>
      <c r="BM38" s="403"/>
      <c r="BN38" s="403"/>
      <c r="BO38" s="403"/>
      <c r="BP38" s="403"/>
      <c r="BQ38" s="403"/>
      <c r="BR38" s="403"/>
      <c r="BS38" s="403"/>
      <c r="BT38" s="403"/>
      <c r="BU38" s="403"/>
      <c r="BV38" s="403"/>
    </row>
    <row r="39" spans="1:74" x14ac:dyDescent="0.15">
      <c r="BK39" s="403"/>
      <c r="BL39" s="403"/>
      <c r="BM39" s="403"/>
      <c r="BN39" s="403"/>
      <c r="BO39" s="403"/>
      <c r="BP39" s="403"/>
      <c r="BQ39" s="403"/>
      <c r="BR39" s="403"/>
      <c r="BS39" s="403"/>
      <c r="BT39" s="403"/>
      <c r="BU39" s="403"/>
      <c r="BV39" s="403"/>
    </row>
    <row r="40" spans="1:74" x14ac:dyDescent="0.15">
      <c r="BK40" s="403"/>
      <c r="BL40" s="403"/>
      <c r="BM40" s="403"/>
      <c r="BN40" s="403"/>
      <c r="BO40" s="403"/>
      <c r="BP40" s="403"/>
      <c r="BQ40" s="403"/>
      <c r="BR40" s="403"/>
      <c r="BS40" s="403"/>
      <c r="BT40" s="403"/>
      <c r="BU40" s="403"/>
      <c r="BV40" s="403"/>
    </row>
    <row r="41" spans="1:74" x14ac:dyDescent="0.15">
      <c r="BK41" s="403"/>
      <c r="BL41" s="403"/>
      <c r="BM41" s="403"/>
      <c r="BN41" s="403"/>
      <c r="BO41" s="403"/>
      <c r="BP41" s="403"/>
      <c r="BQ41" s="403"/>
      <c r="BR41" s="403"/>
      <c r="BS41" s="403"/>
      <c r="BT41" s="403"/>
      <c r="BU41" s="403"/>
      <c r="BV41" s="403"/>
    </row>
    <row r="42" spans="1:74" x14ac:dyDescent="0.15">
      <c r="BK42" s="403"/>
      <c r="BL42" s="403"/>
      <c r="BM42" s="403"/>
      <c r="BN42" s="403"/>
      <c r="BO42" s="403"/>
      <c r="BP42" s="403"/>
      <c r="BQ42" s="403"/>
      <c r="BR42" s="403"/>
      <c r="BS42" s="403"/>
      <c r="BT42" s="403"/>
      <c r="BU42" s="403"/>
      <c r="BV42" s="403"/>
    </row>
    <row r="43" spans="1:74" x14ac:dyDescent="0.15">
      <c r="BK43" s="403"/>
      <c r="BL43" s="403"/>
      <c r="BM43" s="403"/>
      <c r="BN43" s="403"/>
      <c r="BO43" s="403"/>
      <c r="BP43" s="403"/>
      <c r="BQ43" s="403"/>
      <c r="BR43" s="403"/>
      <c r="BS43" s="403"/>
      <c r="BT43" s="403"/>
      <c r="BU43" s="403"/>
      <c r="BV43" s="403"/>
    </row>
    <row r="44" spans="1:74" x14ac:dyDescent="0.15">
      <c r="BK44" s="403"/>
      <c r="BL44" s="403"/>
      <c r="BM44" s="403"/>
      <c r="BN44" s="403"/>
      <c r="BO44" s="403"/>
      <c r="BP44" s="403"/>
      <c r="BQ44" s="403"/>
      <c r="BR44" s="403"/>
      <c r="BS44" s="403"/>
      <c r="BT44" s="403"/>
      <c r="BU44" s="403"/>
      <c r="BV44" s="403"/>
    </row>
    <row r="45" spans="1:74" x14ac:dyDescent="0.15">
      <c r="BK45" s="403"/>
      <c r="BL45" s="403"/>
      <c r="BM45" s="403"/>
      <c r="BN45" s="403"/>
      <c r="BO45" s="403"/>
      <c r="BP45" s="403"/>
      <c r="BQ45" s="403"/>
      <c r="BR45" s="403"/>
      <c r="BS45" s="403"/>
      <c r="BT45" s="403"/>
      <c r="BU45" s="403"/>
      <c r="BV45" s="403"/>
    </row>
    <row r="46" spans="1:74" x14ac:dyDescent="0.15">
      <c r="BK46" s="403"/>
      <c r="BL46" s="403"/>
      <c r="BM46" s="403"/>
      <c r="BN46" s="403"/>
      <c r="BO46" s="403"/>
      <c r="BP46" s="403"/>
      <c r="BQ46" s="403"/>
      <c r="BR46" s="403"/>
      <c r="BS46" s="403"/>
      <c r="BT46" s="403"/>
      <c r="BU46" s="403"/>
      <c r="BV46" s="403"/>
    </row>
    <row r="47" spans="1:74" x14ac:dyDescent="0.15">
      <c r="BK47" s="403"/>
      <c r="BL47" s="403"/>
      <c r="BM47" s="403"/>
      <c r="BN47" s="403"/>
      <c r="BO47" s="403"/>
      <c r="BP47" s="403"/>
      <c r="BQ47" s="403"/>
      <c r="BR47" s="403"/>
      <c r="BS47" s="403"/>
      <c r="BT47" s="403"/>
      <c r="BU47" s="403"/>
      <c r="BV47" s="403"/>
    </row>
    <row r="48" spans="1:74" x14ac:dyDescent="0.15">
      <c r="BK48" s="403"/>
      <c r="BL48" s="403"/>
      <c r="BM48" s="403"/>
      <c r="BN48" s="403"/>
      <c r="BO48" s="403"/>
      <c r="BP48" s="403"/>
      <c r="BQ48" s="403"/>
      <c r="BR48" s="403"/>
      <c r="BS48" s="403"/>
      <c r="BT48" s="403"/>
      <c r="BU48" s="403"/>
      <c r="BV48" s="403"/>
    </row>
    <row r="49" spans="63:74" x14ac:dyDescent="0.15">
      <c r="BK49" s="403"/>
      <c r="BL49" s="403"/>
      <c r="BM49" s="403"/>
      <c r="BN49" s="403"/>
      <c r="BO49" s="403"/>
      <c r="BP49" s="403"/>
      <c r="BQ49" s="403"/>
      <c r="BR49" s="403"/>
      <c r="BS49" s="403"/>
      <c r="BT49" s="403"/>
      <c r="BU49" s="403"/>
      <c r="BV49" s="403"/>
    </row>
    <row r="50" spans="63:74" x14ac:dyDescent="0.15">
      <c r="BK50" s="403"/>
      <c r="BL50" s="403"/>
      <c r="BM50" s="403"/>
      <c r="BN50" s="403"/>
      <c r="BO50" s="403"/>
      <c r="BP50" s="403"/>
      <c r="BQ50" s="403"/>
      <c r="BR50" s="403"/>
      <c r="BS50" s="403"/>
      <c r="BT50" s="403"/>
      <c r="BU50" s="403"/>
      <c r="BV50" s="403"/>
    </row>
    <row r="51" spans="63:74" x14ac:dyDescent="0.15">
      <c r="BK51" s="403"/>
      <c r="BL51" s="403"/>
      <c r="BM51" s="403"/>
      <c r="BN51" s="403"/>
      <c r="BO51" s="403"/>
      <c r="BP51" s="403"/>
      <c r="BQ51" s="403"/>
      <c r="BR51" s="403"/>
      <c r="BS51" s="403"/>
      <c r="BT51" s="403"/>
      <c r="BU51" s="403"/>
      <c r="BV51" s="403"/>
    </row>
    <row r="52" spans="63:74" x14ac:dyDescent="0.15">
      <c r="BK52" s="403"/>
      <c r="BL52" s="403"/>
      <c r="BM52" s="403"/>
      <c r="BN52" s="403"/>
      <c r="BO52" s="403"/>
      <c r="BP52" s="403"/>
      <c r="BQ52" s="403"/>
      <c r="BR52" s="403"/>
      <c r="BS52" s="403"/>
      <c r="BT52" s="403"/>
      <c r="BU52" s="403"/>
      <c r="BV52" s="403"/>
    </row>
    <row r="53" spans="63:74" x14ac:dyDescent="0.15">
      <c r="BK53" s="403"/>
      <c r="BL53" s="403"/>
      <c r="BM53" s="403"/>
      <c r="BN53" s="403"/>
      <c r="BO53" s="403"/>
      <c r="BP53" s="403"/>
      <c r="BQ53" s="403"/>
      <c r="BR53" s="403"/>
      <c r="BS53" s="403"/>
      <c r="BT53" s="403"/>
      <c r="BU53" s="403"/>
      <c r="BV53" s="403"/>
    </row>
    <row r="54" spans="63:74" x14ac:dyDescent="0.15">
      <c r="BK54" s="403"/>
      <c r="BL54" s="403"/>
      <c r="BM54" s="403"/>
      <c r="BN54" s="403"/>
      <c r="BO54" s="403"/>
      <c r="BP54" s="403"/>
      <c r="BQ54" s="403"/>
      <c r="BR54" s="403"/>
      <c r="BS54" s="403"/>
      <c r="BT54" s="403"/>
      <c r="BU54" s="403"/>
      <c r="BV54" s="403"/>
    </row>
    <row r="55" spans="63:74" x14ac:dyDescent="0.15">
      <c r="BK55" s="403"/>
      <c r="BL55" s="403"/>
      <c r="BM55" s="403"/>
      <c r="BN55" s="403"/>
      <c r="BO55" s="403"/>
      <c r="BP55" s="403"/>
      <c r="BQ55" s="403"/>
      <c r="BR55" s="403"/>
      <c r="BS55" s="403"/>
      <c r="BT55" s="403"/>
      <c r="BU55" s="403"/>
      <c r="BV55" s="403"/>
    </row>
    <row r="56" spans="63:74" x14ac:dyDescent="0.15">
      <c r="BK56" s="403"/>
      <c r="BL56" s="403"/>
      <c r="BM56" s="403"/>
      <c r="BN56" s="403"/>
      <c r="BO56" s="403"/>
      <c r="BP56" s="403"/>
      <c r="BQ56" s="403"/>
      <c r="BR56" s="403"/>
      <c r="BS56" s="403"/>
      <c r="BT56" s="403"/>
      <c r="BU56" s="403"/>
      <c r="BV56" s="403"/>
    </row>
    <row r="57" spans="63:74" x14ac:dyDescent="0.15">
      <c r="BK57" s="403"/>
      <c r="BL57" s="403"/>
      <c r="BM57" s="403"/>
      <c r="BN57" s="403"/>
      <c r="BO57" s="403"/>
      <c r="BP57" s="403"/>
      <c r="BQ57" s="403"/>
      <c r="BR57" s="403"/>
      <c r="BS57" s="403"/>
      <c r="BT57" s="403"/>
      <c r="BU57" s="403"/>
      <c r="BV57" s="403"/>
    </row>
    <row r="58" spans="63:74" x14ac:dyDescent="0.15">
      <c r="BK58" s="403"/>
      <c r="BL58" s="403"/>
      <c r="BM58" s="403"/>
      <c r="BN58" s="403"/>
      <c r="BO58" s="403"/>
      <c r="BP58" s="403"/>
      <c r="BQ58" s="403"/>
      <c r="BR58" s="403"/>
      <c r="BS58" s="403"/>
      <c r="BT58" s="403"/>
      <c r="BU58" s="403"/>
      <c r="BV58" s="403"/>
    </row>
    <row r="59" spans="63:74" x14ac:dyDescent="0.15">
      <c r="BK59" s="403"/>
      <c r="BL59" s="403"/>
      <c r="BM59" s="403"/>
      <c r="BN59" s="403"/>
      <c r="BO59" s="403"/>
      <c r="BP59" s="403"/>
      <c r="BQ59" s="403"/>
      <c r="BR59" s="403"/>
      <c r="BS59" s="403"/>
      <c r="BT59" s="403"/>
      <c r="BU59" s="403"/>
      <c r="BV59" s="403"/>
    </row>
    <row r="60" spans="63:74" x14ac:dyDescent="0.15">
      <c r="BK60" s="403"/>
      <c r="BL60" s="403"/>
      <c r="BM60" s="403"/>
      <c r="BN60" s="403"/>
      <c r="BO60" s="403"/>
      <c r="BP60" s="403"/>
      <c r="BQ60" s="403"/>
      <c r="BR60" s="403"/>
      <c r="BS60" s="403"/>
      <c r="BT60" s="403"/>
      <c r="BU60" s="403"/>
      <c r="BV60" s="403"/>
    </row>
    <row r="61" spans="63:74" x14ac:dyDescent="0.15">
      <c r="BK61" s="403"/>
      <c r="BL61" s="403"/>
      <c r="BM61" s="403"/>
      <c r="BN61" s="403"/>
      <c r="BO61" s="403"/>
      <c r="BP61" s="403"/>
      <c r="BQ61" s="403"/>
      <c r="BR61" s="403"/>
      <c r="BS61" s="403"/>
      <c r="BT61" s="403"/>
      <c r="BU61" s="403"/>
      <c r="BV61" s="403"/>
    </row>
    <row r="62" spans="63:74" x14ac:dyDescent="0.15">
      <c r="BK62" s="403"/>
      <c r="BL62" s="403"/>
      <c r="BM62" s="403"/>
      <c r="BN62" s="403"/>
      <c r="BO62" s="403"/>
      <c r="BP62" s="403"/>
      <c r="BQ62" s="403"/>
      <c r="BR62" s="403"/>
      <c r="BS62" s="403"/>
      <c r="BT62" s="403"/>
      <c r="BU62" s="403"/>
      <c r="BV62" s="403"/>
    </row>
    <row r="63" spans="63:74" x14ac:dyDescent="0.15">
      <c r="BK63" s="403"/>
      <c r="BL63" s="403"/>
      <c r="BM63" s="403"/>
      <c r="BN63" s="403"/>
      <c r="BO63" s="403"/>
      <c r="BP63" s="403"/>
      <c r="BQ63" s="403"/>
      <c r="BR63" s="403"/>
      <c r="BS63" s="403"/>
      <c r="BT63" s="403"/>
      <c r="BU63" s="403"/>
      <c r="BV63" s="403"/>
    </row>
    <row r="64" spans="63:74" x14ac:dyDescent="0.15">
      <c r="BK64" s="403"/>
      <c r="BL64" s="403"/>
      <c r="BM64" s="403"/>
      <c r="BN64" s="403"/>
      <c r="BO64" s="403"/>
      <c r="BP64" s="403"/>
      <c r="BQ64" s="403"/>
      <c r="BR64" s="403"/>
      <c r="BS64" s="403"/>
      <c r="BT64" s="403"/>
      <c r="BU64" s="403"/>
      <c r="BV64" s="403"/>
    </row>
    <row r="65" spans="63:74" x14ac:dyDescent="0.15">
      <c r="BK65" s="403"/>
      <c r="BL65" s="403"/>
      <c r="BM65" s="403"/>
      <c r="BN65" s="403"/>
      <c r="BO65" s="403"/>
      <c r="BP65" s="403"/>
      <c r="BQ65" s="403"/>
      <c r="BR65" s="403"/>
      <c r="BS65" s="403"/>
      <c r="BT65" s="403"/>
      <c r="BU65" s="403"/>
      <c r="BV65" s="403"/>
    </row>
    <row r="66" spans="63:74" x14ac:dyDescent="0.15">
      <c r="BK66" s="403"/>
      <c r="BL66" s="403"/>
      <c r="BM66" s="403"/>
      <c r="BN66" s="403"/>
      <c r="BO66" s="403"/>
      <c r="BP66" s="403"/>
      <c r="BQ66" s="403"/>
      <c r="BR66" s="403"/>
      <c r="BS66" s="403"/>
      <c r="BT66" s="403"/>
      <c r="BU66" s="403"/>
      <c r="BV66" s="403"/>
    </row>
    <row r="67" spans="63:74" x14ac:dyDescent="0.15">
      <c r="BK67" s="403"/>
      <c r="BL67" s="403"/>
      <c r="BM67" s="403"/>
      <c r="BN67" s="403"/>
      <c r="BO67" s="403"/>
      <c r="BP67" s="403"/>
      <c r="BQ67" s="403"/>
      <c r="BR67" s="403"/>
      <c r="BS67" s="403"/>
      <c r="BT67" s="403"/>
      <c r="BU67" s="403"/>
      <c r="BV67" s="403"/>
    </row>
    <row r="68" spans="63:74" x14ac:dyDescent="0.15">
      <c r="BK68" s="403"/>
      <c r="BL68" s="403"/>
      <c r="BM68" s="403"/>
      <c r="BN68" s="403"/>
      <c r="BO68" s="403"/>
      <c r="BP68" s="403"/>
      <c r="BQ68" s="403"/>
      <c r="BR68" s="403"/>
      <c r="BS68" s="403"/>
      <c r="BT68" s="403"/>
      <c r="BU68" s="403"/>
      <c r="BV68" s="403"/>
    </row>
    <row r="69" spans="63:74" x14ac:dyDescent="0.15">
      <c r="BK69" s="403"/>
      <c r="BL69" s="403"/>
      <c r="BM69" s="403"/>
      <c r="BN69" s="403"/>
      <c r="BO69" s="403"/>
      <c r="BP69" s="403"/>
      <c r="BQ69" s="403"/>
      <c r="BR69" s="403"/>
      <c r="BS69" s="403"/>
      <c r="BT69" s="403"/>
      <c r="BU69" s="403"/>
      <c r="BV69" s="403"/>
    </row>
    <row r="70" spans="63:74" x14ac:dyDescent="0.15">
      <c r="BK70" s="403"/>
      <c r="BL70" s="403"/>
      <c r="BM70" s="403"/>
      <c r="BN70" s="403"/>
      <c r="BO70" s="403"/>
      <c r="BP70" s="403"/>
      <c r="BQ70" s="403"/>
      <c r="BR70" s="403"/>
      <c r="BS70" s="403"/>
      <c r="BT70" s="403"/>
      <c r="BU70" s="403"/>
      <c r="BV70" s="403"/>
    </row>
    <row r="71" spans="63:74" x14ac:dyDescent="0.15">
      <c r="BK71" s="403"/>
      <c r="BL71" s="403"/>
      <c r="BM71" s="403"/>
      <c r="BN71" s="403"/>
      <c r="BO71" s="403"/>
      <c r="BP71" s="403"/>
      <c r="BQ71" s="403"/>
      <c r="BR71" s="403"/>
      <c r="BS71" s="403"/>
      <c r="BT71" s="403"/>
      <c r="BU71" s="403"/>
      <c r="BV71" s="403"/>
    </row>
    <row r="72" spans="63:74" x14ac:dyDescent="0.15">
      <c r="BK72" s="403"/>
      <c r="BL72" s="403"/>
      <c r="BM72" s="403"/>
      <c r="BN72" s="403"/>
      <c r="BO72" s="403"/>
      <c r="BP72" s="403"/>
      <c r="BQ72" s="403"/>
      <c r="BR72" s="403"/>
      <c r="BS72" s="403"/>
      <c r="BT72" s="403"/>
      <c r="BU72" s="403"/>
      <c r="BV72" s="403"/>
    </row>
    <row r="73" spans="63:74" x14ac:dyDescent="0.15">
      <c r="BK73" s="403"/>
      <c r="BL73" s="403"/>
      <c r="BM73" s="403"/>
      <c r="BN73" s="403"/>
      <c r="BO73" s="403"/>
      <c r="BP73" s="403"/>
      <c r="BQ73" s="403"/>
      <c r="BR73" s="403"/>
      <c r="BS73" s="403"/>
      <c r="BT73" s="403"/>
      <c r="BU73" s="403"/>
      <c r="BV73" s="403"/>
    </row>
    <row r="74" spans="63:74" x14ac:dyDescent="0.15">
      <c r="BK74" s="403"/>
      <c r="BL74" s="403"/>
      <c r="BM74" s="403"/>
      <c r="BN74" s="403"/>
      <c r="BO74" s="403"/>
      <c r="BP74" s="403"/>
      <c r="BQ74" s="403"/>
      <c r="BR74" s="403"/>
      <c r="BS74" s="403"/>
      <c r="BT74" s="403"/>
      <c r="BU74" s="403"/>
      <c r="BV74" s="403"/>
    </row>
    <row r="75" spans="63:74" x14ac:dyDescent="0.15">
      <c r="BK75" s="403"/>
      <c r="BL75" s="403"/>
      <c r="BM75" s="403"/>
      <c r="BN75" s="403"/>
      <c r="BO75" s="403"/>
      <c r="BP75" s="403"/>
      <c r="BQ75" s="403"/>
      <c r="BR75" s="403"/>
      <c r="BS75" s="403"/>
      <c r="BT75" s="403"/>
      <c r="BU75" s="403"/>
      <c r="BV75" s="403"/>
    </row>
    <row r="76" spans="63:74" x14ac:dyDescent="0.15">
      <c r="BK76" s="403"/>
      <c r="BL76" s="403"/>
      <c r="BM76" s="403"/>
      <c r="BN76" s="403"/>
      <c r="BO76" s="403"/>
      <c r="BP76" s="403"/>
      <c r="BQ76" s="403"/>
      <c r="BR76" s="403"/>
      <c r="BS76" s="403"/>
      <c r="BT76" s="403"/>
      <c r="BU76" s="403"/>
      <c r="BV76" s="403"/>
    </row>
    <row r="77" spans="63:74" x14ac:dyDescent="0.15">
      <c r="BK77" s="403"/>
      <c r="BL77" s="403"/>
      <c r="BM77" s="403"/>
      <c r="BN77" s="403"/>
      <c r="BO77" s="403"/>
      <c r="BP77" s="403"/>
      <c r="BQ77" s="403"/>
      <c r="BR77" s="403"/>
      <c r="BS77" s="403"/>
      <c r="BT77" s="403"/>
      <c r="BU77" s="403"/>
      <c r="BV77" s="403"/>
    </row>
    <row r="78" spans="63:74" x14ac:dyDescent="0.15">
      <c r="BK78" s="403"/>
      <c r="BL78" s="403"/>
      <c r="BM78" s="403"/>
      <c r="BN78" s="403"/>
      <c r="BO78" s="403"/>
      <c r="BP78" s="403"/>
      <c r="BQ78" s="403"/>
      <c r="BR78" s="403"/>
      <c r="BS78" s="403"/>
      <c r="BT78" s="403"/>
      <c r="BU78" s="403"/>
      <c r="BV78" s="403"/>
    </row>
    <row r="79" spans="63:74" x14ac:dyDescent="0.15">
      <c r="BK79" s="403"/>
      <c r="BL79" s="403"/>
      <c r="BM79" s="403"/>
      <c r="BN79" s="403"/>
      <c r="BO79" s="403"/>
      <c r="BP79" s="403"/>
      <c r="BQ79" s="403"/>
      <c r="BR79" s="403"/>
      <c r="BS79" s="403"/>
      <c r="BT79" s="403"/>
      <c r="BU79" s="403"/>
      <c r="BV79" s="403"/>
    </row>
    <row r="80" spans="63:74" x14ac:dyDescent="0.15">
      <c r="BK80" s="403"/>
      <c r="BL80" s="403"/>
      <c r="BM80" s="403"/>
      <c r="BN80" s="403"/>
      <c r="BO80" s="403"/>
      <c r="BP80" s="403"/>
      <c r="BQ80" s="403"/>
      <c r="BR80" s="403"/>
      <c r="BS80" s="403"/>
      <c r="BT80" s="403"/>
      <c r="BU80" s="403"/>
      <c r="BV80" s="403"/>
    </row>
    <row r="81" spans="63:74" x14ac:dyDescent="0.15">
      <c r="BK81" s="403"/>
      <c r="BL81" s="403"/>
      <c r="BM81" s="403"/>
      <c r="BN81" s="403"/>
      <c r="BO81" s="403"/>
      <c r="BP81" s="403"/>
      <c r="BQ81" s="403"/>
      <c r="BR81" s="403"/>
      <c r="BS81" s="403"/>
      <c r="BT81" s="403"/>
      <c r="BU81" s="403"/>
      <c r="BV81" s="403"/>
    </row>
    <row r="82" spans="63:74" x14ac:dyDescent="0.15">
      <c r="BK82" s="403"/>
      <c r="BL82" s="403"/>
      <c r="BM82" s="403"/>
      <c r="BN82" s="403"/>
      <c r="BO82" s="403"/>
      <c r="BP82" s="403"/>
      <c r="BQ82" s="403"/>
      <c r="BR82" s="403"/>
      <c r="BS82" s="403"/>
      <c r="BT82" s="403"/>
      <c r="BU82" s="403"/>
      <c r="BV82" s="403"/>
    </row>
    <row r="83" spans="63:74" x14ac:dyDescent="0.15">
      <c r="BK83" s="403"/>
      <c r="BL83" s="403"/>
      <c r="BM83" s="403"/>
      <c r="BN83" s="403"/>
      <c r="BO83" s="403"/>
      <c r="BP83" s="403"/>
      <c r="BQ83" s="403"/>
      <c r="BR83" s="403"/>
      <c r="BS83" s="403"/>
      <c r="BT83" s="403"/>
      <c r="BU83" s="403"/>
      <c r="BV83" s="403"/>
    </row>
    <row r="84" spans="63:74" x14ac:dyDescent="0.15">
      <c r="BK84" s="403"/>
      <c r="BL84" s="403"/>
      <c r="BM84" s="403"/>
      <c r="BN84" s="403"/>
      <c r="BO84" s="403"/>
      <c r="BP84" s="403"/>
      <c r="BQ84" s="403"/>
      <c r="BR84" s="403"/>
      <c r="BS84" s="403"/>
      <c r="BT84" s="403"/>
      <c r="BU84" s="403"/>
      <c r="BV84" s="403"/>
    </row>
    <row r="85" spans="63:74" x14ac:dyDescent="0.15">
      <c r="BK85" s="403"/>
      <c r="BL85" s="403"/>
      <c r="BM85" s="403"/>
      <c r="BN85" s="403"/>
      <c r="BO85" s="403"/>
      <c r="BP85" s="403"/>
      <c r="BQ85" s="403"/>
      <c r="BR85" s="403"/>
      <c r="BS85" s="403"/>
      <c r="BT85" s="403"/>
      <c r="BU85" s="403"/>
      <c r="BV85" s="403"/>
    </row>
    <row r="86" spans="63:74" x14ac:dyDescent="0.15">
      <c r="BK86" s="403"/>
      <c r="BL86" s="403"/>
      <c r="BM86" s="403"/>
      <c r="BN86" s="403"/>
      <c r="BO86" s="403"/>
      <c r="BP86" s="403"/>
      <c r="BQ86" s="403"/>
      <c r="BR86" s="403"/>
      <c r="BS86" s="403"/>
      <c r="BT86" s="403"/>
      <c r="BU86" s="403"/>
      <c r="BV86" s="403"/>
    </row>
    <row r="87" spans="63:74" x14ac:dyDescent="0.15">
      <c r="BK87" s="403"/>
      <c r="BL87" s="403"/>
      <c r="BM87" s="403"/>
      <c r="BN87" s="403"/>
      <c r="BO87" s="403"/>
      <c r="BP87" s="403"/>
      <c r="BQ87" s="403"/>
      <c r="BR87" s="403"/>
      <c r="BS87" s="403"/>
      <c r="BT87" s="403"/>
      <c r="BU87" s="403"/>
      <c r="BV87" s="403"/>
    </row>
    <row r="88" spans="63:74" x14ac:dyDescent="0.15">
      <c r="BK88" s="403"/>
      <c r="BL88" s="403"/>
      <c r="BM88" s="403"/>
      <c r="BN88" s="403"/>
      <c r="BO88" s="403"/>
      <c r="BP88" s="403"/>
      <c r="BQ88" s="403"/>
      <c r="BR88" s="403"/>
      <c r="BS88" s="403"/>
      <c r="BT88" s="403"/>
      <c r="BU88" s="403"/>
      <c r="BV88" s="403"/>
    </row>
    <row r="89" spans="63:74" x14ac:dyDescent="0.15">
      <c r="BK89" s="403"/>
      <c r="BL89" s="403"/>
      <c r="BM89" s="403"/>
      <c r="BN89" s="403"/>
      <c r="BO89" s="403"/>
      <c r="BP89" s="403"/>
      <c r="BQ89" s="403"/>
      <c r="BR89" s="403"/>
      <c r="BS89" s="403"/>
      <c r="BT89" s="403"/>
      <c r="BU89" s="403"/>
      <c r="BV89" s="403"/>
    </row>
    <row r="90" spans="63:74" x14ac:dyDescent="0.15">
      <c r="BK90" s="403"/>
      <c r="BL90" s="403"/>
      <c r="BM90" s="403"/>
      <c r="BN90" s="403"/>
      <c r="BO90" s="403"/>
      <c r="BP90" s="403"/>
      <c r="BQ90" s="403"/>
      <c r="BR90" s="403"/>
      <c r="BS90" s="403"/>
      <c r="BT90" s="403"/>
      <c r="BU90" s="403"/>
      <c r="BV90" s="403"/>
    </row>
    <row r="91" spans="63:74" x14ac:dyDescent="0.15">
      <c r="BK91" s="403"/>
      <c r="BL91" s="403"/>
      <c r="BM91" s="403"/>
      <c r="BN91" s="403"/>
      <c r="BO91" s="403"/>
      <c r="BP91" s="403"/>
      <c r="BQ91" s="403"/>
      <c r="BR91" s="403"/>
      <c r="BS91" s="403"/>
      <c r="BT91" s="403"/>
      <c r="BU91" s="403"/>
      <c r="BV91" s="403"/>
    </row>
    <row r="92" spans="63:74" x14ac:dyDescent="0.15">
      <c r="BK92" s="403"/>
      <c r="BL92" s="403"/>
      <c r="BM92" s="403"/>
      <c r="BN92" s="403"/>
      <c r="BO92" s="403"/>
      <c r="BP92" s="403"/>
      <c r="BQ92" s="403"/>
      <c r="BR92" s="403"/>
      <c r="BS92" s="403"/>
      <c r="BT92" s="403"/>
      <c r="BU92" s="403"/>
      <c r="BV92" s="403"/>
    </row>
    <row r="93" spans="63:74" x14ac:dyDescent="0.15">
      <c r="BK93" s="403"/>
      <c r="BL93" s="403"/>
      <c r="BM93" s="403"/>
      <c r="BN93" s="403"/>
      <c r="BO93" s="403"/>
      <c r="BP93" s="403"/>
      <c r="BQ93" s="403"/>
      <c r="BR93" s="403"/>
      <c r="BS93" s="403"/>
      <c r="BT93" s="403"/>
      <c r="BU93" s="403"/>
      <c r="BV93" s="403"/>
    </row>
    <row r="94" spans="63:74" x14ac:dyDescent="0.15">
      <c r="BK94" s="403"/>
      <c r="BL94" s="403"/>
      <c r="BM94" s="403"/>
      <c r="BN94" s="403"/>
      <c r="BO94" s="403"/>
      <c r="BP94" s="403"/>
      <c r="BQ94" s="403"/>
      <c r="BR94" s="403"/>
      <c r="BS94" s="403"/>
      <c r="BT94" s="403"/>
      <c r="BU94" s="403"/>
      <c r="BV94" s="403"/>
    </row>
    <row r="95" spans="63:74" x14ac:dyDescent="0.15">
      <c r="BK95" s="403"/>
      <c r="BL95" s="403"/>
      <c r="BM95" s="403"/>
      <c r="BN95" s="403"/>
      <c r="BO95" s="403"/>
      <c r="BP95" s="403"/>
      <c r="BQ95" s="403"/>
      <c r="BR95" s="403"/>
      <c r="BS95" s="403"/>
      <c r="BT95" s="403"/>
      <c r="BU95" s="403"/>
      <c r="BV95" s="403"/>
    </row>
    <row r="96" spans="63:74" x14ac:dyDescent="0.15">
      <c r="BK96" s="403"/>
      <c r="BL96" s="403"/>
      <c r="BM96" s="403"/>
      <c r="BN96" s="403"/>
      <c r="BO96" s="403"/>
      <c r="BP96" s="403"/>
      <c r="BQ96" s="403"/>
      <c r="BR96" s="403"/>
      <c r="BS96" s="403"/>
      <c r="BT96" s="403"/>
      <c r="BU96" s="403"/>
      <c r="BV96" s="403"/>
    </row>
    <row r="97" spans="63:74" x14ac:dyDescent="0.15">
      <c r="BK97" s="403"/>
      <c r="BL97" s="403"/>
      <c r="BM97" s="403"/>
      <c r="BN97" s="403"/>
      <c r="BO97" s="403"/>
      <c r="BP97" s="403"/>
      <c r="BQ97" s="403"/>
      <c r="BR97" s="403"/>
      <c r="BS97" s="403"/>
      <c r="BT97" s="403"/>
      <c r="BU97" s="403"/>
      <c r="BV97" s="403"/>
    </row>
    <row r="98" spans="63:74" x14ac:dyDescent="0.15">
      <c r="BK98" s="403"/>
      <c r="BL98" s="403"/>
      <c r="BM98" s="403"/>
      <c r="BN98" s="403"/>
      <c r="BO98" s="403"/>
      <c r="BP98" s="403"/>
      <c r="BQ98" s="403"/>
      <c r="BR98" s="403"/>
      <c r="BS98" s="403"/>
      <c r="BT98" s="403"/>
      <c r="BU98" s="403"/>
      <c r="BV98" s="403"/>
    </row>
    <row r="99" spans="63:74" x14ac:dyDescent="0.15">
      <c r="BK99" s="403"/>
      <c r="BL99" s="403"/>
      <c r="BM99" s="403"/>
      <c r="BN99" s="403"/>
      <c r="BO99" s="403"/>
      <c r="BP99" s="403"/>
      <c r="BQ99" s="403"/>
      <c r="BR99" s="403"/>
      <c r="BS99" s="403"/>
      <c r="BT99" s="403"/>
      <c r="BU99" s="403"/>
      <c r="BV99" s="403"/>
    </row>
    <row r="100" spans="63:74" x14ac:dyDescent="0.15">
      <c r="BK100" s="403"/>
      <c r="BL100" s="403"/>
      <c r="BM100" s="403"/>
      <c r="BN100" s="403"/>
      <c r="BO100" s="403"/>
      <c r="BP100" s="403"/>
      <c r="BQ100" s="403"/>
      <c r="BR100" s="403"/>
      <c r="BS100" s="403"/>
      <c r="BT100" s="403"/>
      <c r="BU100" s="403"/>
      <c r="BV100" s="403"/>
    </row>
    <row r="101" spans="63:74" x14ac:dyDescent="0.15">
      <c r="BK101" s="403"/>
      <c r="BL101" s="403"/>
      <c r="BM101" s="403"/>
      <c r="BN101" s="403"/>
      <c r="BO101" s="403"/>
      <c r="BP101" s="403"/>
      <c r="BQ101" s="403"/>
      <c r="BR101" s="403"/>
      <c r="BS101" s="403"/>
      <c r="BT101" s="403"/>
      <c r="BU101" s="403"/>
      <c r="BV101" s="403"/>
    </row>
    <row r="102" spans="63:74" x14ac:dyDescent="0.15">
      <c r="BK102" s="403"/>
      <c r="BL102" s="403"/>
      <c r="BM102" s="403"/>
      <c r="BN102" s="403"/>
      <c r="BO102" s="403"/>
      <c r="BP102" s="403"/>
      <c r="BQ102" s="403"/>
      <c r="BR102" s="403"/>
      <c r="BS102" s="403"/>
      <c r="BT102" s="403"/>
      <c r="BU102" s="403"/>
      <c r="BV102" s="403"/>
    </row>
    <row r="103" spans="63:74" x14ac:dyDescent="0.15">
      <c r="BK103" s="403"/>
      <c r="BL103" s="403"/>
      <c r="BM103" s="403"/>
      <c r="BN103" s="403"/>
      <c r="BO103" s="403"/>
      <c r="BP103" s="403"/>
      <c r="BQ103" s="403"/>
      <c r="BR103" s="403"/>
      <c r="BS103" s="403"/>
      <c r="BT103" s="403"/>
      <c r="BU103" s="403"/>
      <c r="BV103" s="403"/>
    </row>
    <row r="104" spans="63:74" x14ac:dyDescent="0.15">
      <c r="BK104" s="403"/>
      <c r="BL104" s="403"/>
      <c r="BM104" s="403"/>
      <c r="BN104" s="403"/>
      <c r="BO104" s="403"/>
      <c r="BP104" s="403"/>
      <c r="BQ104" s="403"/>
      <c r="BR104" s="403"/>
      <c r="BS104" s="403"/>
      <c r="BT104" s="403"/>
      <c r="BU104" s="403"/>
      <c r="BV104" s="403"/>
    </row>
    <row r="105" spans="63:74" x14ac:dyDescent="0.15">
      <c r="BK105" s="403"/>
      <c r="BL105" s="403"/>
      <c r="BM105" s="403"/>
      <c r="BN105" s="403"/>
      <c r="BO105" s="403"/>
      <c r="BP105" s="403"/>
      <c r="BQ105" s="403"/>
      <c r="BR105" s="403"/>
      <c r="BS105" s="403"/>
      <c r="BT105" s="403"/>
      <c r="BU105" s="403"/>
      <c r="BV105" s="403"/>
    </row>
    <row r="106" spans="63:74" x14ac:dyDescent="0.15">
      <c r="BK106" s="403"/>
      <c r="BL106" s="403"/>
      <c r="BM106" s="403"/>
      <c r="BN106" s="403"/>
      <c r="BO106" s="403"/>
      <c r="BP106" s="403"/>
      <c r="BQ106" s="403"/>
      <c r="BR106" s="403"/>
      <c r="BS106" s="403"/>
      <c r="BT106" s="403"/>
      <c r="BU106" s="403"/>
      <c r="BV106" s="403"/>
    </row>
    <row r="107" spans="63:74" x14ac:dyDescent="0.15">
      <c r="BK107" s="403"/>
      <c r="BL107" s="403"/>
      <c r="BM107" s="403"/>
      <c r="BN107" s="403"/>
      <c r="BO107" s="403"/>
      <c r="BP107" s="403"/>
      <c r="BQ107" s="403"/>
      <c r="BR107" s="403"/>
      <c r="BS107" s="403"/>
      <c r="BT107" s="403"/>
      <c r="BU107" s="403"/>
      <c r="BV107" s="403"/>
    </row>
    <row r="108" spans="63:74" x14ac:dyDescent="0.15">
      <c r="BK108" s="403"/>
      <c r="BL108" s="403"/>
      <c r="BM108" s="403"/>
      <c r="BN108" s="403"/>
      <c r="BO108" s="403"/>
      <c r="BP108" s="403"/>
      <c r="BQ108" s="403"/>
      <c r="BR108" s="403"/>
      <c r="BS108" s="403"/>
      <c r="BT108" s="403"/>
      <c r="BU108" s="403"/>
      <c r="BV108" s="403"/>
    </row>
    <row r="109" spans="63:74" x14ac:dyDescent="0.15">
      <c r="BK109" s="403"/>
      <c r="BL109" s="403"/>
      <c r="BM109" s="403"/>
      <c r="BN109" s="403"/>
      <c r="BO109" s="403"/>
      <c r="BP109" s="403"/>
      <c r="BQ109" s="403"/>
      <c r="BR109" s="403"/>
      <c r="BS109" s="403"/>
      <c r="BT109" s="403"/>
      <c r="BU109" s="403"/>
      <c r="BV109" s="403"/>
    </row>
    <row r="110" spans="63:74" x14ac:dyDescent="0.15">
      <c r="BK110" s="403"/>
      <c r="BL110" s="403"/>
      <c r="BM110" s="403"/>
      <c r="BN110" s="403"/>
      <c r="BO110" s="403"/>
      <c r="BP110" s="403"/>
      <c r="BQ110" s="403"/>
      <c r="BR110" s="403"/>
      <c r="BS110" s="403"/>
      <c r="BT110" s="403"/>
      <c r="BU110" s="403"/>
      <c r="BV110" s="403"/>
    </row>
    <row r="111" spans="63:74" x14ac:dyDescent="0.15">
      <c r="BK111" s="403"/>
      <c r="BL111" s="403"/>
      <c r="BM111" s="403"/>
      <c r="BN111" s="403"/>
      <c r="BO111" s="403"/>
      <c r="BP111" s="403"/>
      <c r="BQ111" s="403"/>
      <c r="BR111" s="403"/>
      <c r="BS111" s="403"/>
      <c r="BT111" s="403"/>
      <c r="BU111" s="403"/>
      <c r="BV111" s="403"/>
    </row>
    <row r="112" spans="63:74" x14ac:dyDescent="0.15">
      <c r="BK112" s="403"/>
      <c r="BL112" s="403"/>
      <c r="BM112" s="403"/>
      <c r="BN112" s="403"/>
      <c r="BO112" s="403"/>
      <c r="BP112" s="403"/>
      <c r="BQ112" s="403"/>
      <c r="BR112" s="403"/>
      <c r="BS112" s="403"/>
      <c r="BT112" s="403"/>
      <c r="BU112" s="403"/>
      <c r="BV112" s="403"/>
    </row>
    <row r="113" spans="63:74" x14ac:dyDescent="0.15">
      <c r="BK113" s="403"/>
      <c r="BL113" s="403"/>
      <c r="BM113" s="403"/>
      <c r="BN113" s="403"/>
      <c r="BO113" s="403"/>
      <c r="BP113" s="403"/>
      <c r="BQ113" s="403"/>
      <c r="BR113" s="403"/>
      <c r="BS113" s="403"/>
      <c r="BT113" s="403"/>
      <c r="BU113" s="403"/>
      <c r="BV113" s="403"/>
    </row>
    <row r="114" spans="63:74" x14ac:dyDescent="0.15">
      <c r="BK114" s="403"/>
      <c r="BL114" s="403"/>
      <c r="BM114" s="403"/>
      <c r="BN114" s="403"/>
      <c r="BO114" s="403"/>
      <c r="BP114" s="403"/>
      <c r="BQ114" s="403"/>
      <c r="BR114" s="403"/>
      <c r="BS114" s="403"/>
      <c r="BT114" s="403"/>
      <c r="BU114" s="403"/>
      <c r="BV114" s="403"/>
    </row>
    <row r="115" spans="63:74" x14ac:dyDescent="0.15">
      <c r="BK115" s="403"/>
      <c r="BL115" s="403"/>
      <c r="BM115" s="403"/>
      <c r="BN115" s="403"/>
      <c r="BO115" s="403"/>
      <c r="BP115" s="403"/>
      <c r="BQ115" s="403"/>
      <c r="BR115" s="403"/>
      <c r="BS115" s="403"/>
      <c r="BT115" s="403"/>
      <c r="BU115" s="403"/>
      <c r="BV115" s="403"/>
    </row>
    <row r="116" spans="63:74" x14ac:dyDescent="0.15">
      <c r="BK116" s="403"/>
      <c r="BL116" s="403"/>
      <c r="BM116" s="403"/>
      <c r="BN116" s="403"/>
      <c r="BO116" s="403"/>
      <c r="BP116" s="403"/>
      <c r="BQ116" s="403"/>
      <c r="BR116" s="403"/>
      <c r="BS116" s="403"/>
      <c r="BT116" s="403"/>
      <c r="BU116" s="403"/>
      <c r="BV116" s="403"/>
    </row>
    <row r="117" spans="63:74" x14ac:dyDescent="0.15">
      <c r="BK117" s="403"/>
      <c r="BL117" s="403"/>
      <c r="BM117" s="403"/>
      <c r="BN117" s="403"/>
      <c r="BO117" s="403"/>
      <c r="BP117" s="403"/>
      <c r="BQ117" s="403"/>
      <c r="BR117" s="403"/>
      <c r="BS117" s="403"/>
      <c r="BT117" s="403"/>
      <c r="BU117" s="403"/>
      <c r="BV117" s="403"/>
    </row>
    <row r="118" spans="63:74" x14ac:dyDescent="0.15">
      <c r="BK118" s="403"/>
      <c r="BL118" s="403"/>
      <c r="BM118" s="403"/>
      <c r="BN118" s="403"/>
      <c r="BO118" s="403"/>
      <c r="BP118" s="403"/>
      <c r="BQ118" s="403"/>
      <c r="BR118" s="403"/>
      <c r="BS118" s="403"/>
      <c r="BT118" s="403"/>
      <c r="BU118" s="403"/>
      <c r="BV118" s="403"/>
    </row>
    <row r="119" spans="63:74" x14ac:dyDescent="0.15">
      <c r="BK119" s="403"/>
      <c r="BL119" s="403"/>
      <c r="BM119" s="403"/>
      <c r="BN119" s="403"/>
      <c r="BO119" s="403"/>
      <c r="BP119" s="403"/>
      <c r="BQ119" s="403"/>
      <c r="BR119" s="403"/>
      <c r="BS119" s="403"/>
      <c r="BT119" s="403"/>
      <c r="BU119" s="403"/>
      <c r="BV119" s="403"/>
    </row>
    <row r="120" spans="63:74" x14ac:dyDescent="0.15">
      <c r="BK120" s="403"/>
      <c r="BL120" s="403"/>
      <c r="BM120" s="403"/>
      <c r="BN120" s="403"/>
      <c r="BO120" s="403"/>
      <c r="BP120" s="403"/>
      <c r="BQ120" s="403"/>
      <c r="BR120" s="403"/>
      <c r="BS120" s="403"/>
      <c r="BT120" s="403"/>
      <c r="BU120" s="403"/>
      <c r="BV120" s="403"/>
    </row>
    <row r="121" spans="63:74" x14ac:dyDescent="0.15">
      <c r="BK121" s="403"/>
      <c r="BL121" s="403"/>
      <c r="BM121" s="403"/>
      <c r="BN121" s="403"/>
      <c r="BO121" s="403"/>
      <c r="BP121" s="403"/>
      <c r="BQ121" s="403"/>
      <c r="BR121" s="403"/>
      <c r="BS121" s="403"/>
      <c r="BT121" s="403"/>
      <c r="BU121" s="403"/>
      <c r="BV121" s="403"/>
    </row>
    <row r="122" spans="63:74" x14ac:dyDescent="0.15">
      <c r="BK122" s="403"/>
      <c r="BL122" s="403"/>
      <c r="BM122" s="403"/>
      <c r="BN122" s="403"/>
      <c r="BO122" s="403"/>
      <c r="BP122" s="403"/>
      <c r="BQ122" s="403"/>
      <c r="BR122" s="403"/>
      <c r="BS122" s="403"/>
      <c r="BT122" s="403"/>
      <c r="BU122" s="403"/>
      <c r="BV122" s="403"/>
    </row>
    <row r="123" spans="63:74" x14ac:dyDescent="0.15">
      <c r="BK123" s="403"/>
      <c r="BL123" s="403"/>
      <c r="BM123" s="403"/>
      <c r="BN123" s="403"/>
      <c r="BO123" s="403"/>
      <c r="BP123" s="403"/>
      <c r="BQ123" s="403"/>
      <c r="BR123" s="403"/>
      <c r="BS123" s="403"/>
      <c r="BT123" s="403"/>
      <c r="BU123" s="403"/>
      <c r="BV123" s="403"/>
    </row>
    <row r="124" spans="63:74" x14ac:dyDescent="0.15">
      <c r="BK124" s="403"/>
      <c r="BL124" s="403"/>
      <c r="BM124" s="403"/>
      <c r="BN124" s="403"/>
      <c r="BO124" s="403"/>
      <c r="BP124" s="403"/>
      <c r="BQ124" s="403"/>
      <c r="BR124" s="403"/>
      <c r="BS124" s="403"/>
      <c r="BT124" s="403"/>
      <c r="BU124" s="403"/>
      <c r="BV124" s="403"/>
    </row>
    <row r="125" spans="63:74" x14ac:dyDescent="0.15">
      <c r="BK125" s="403"/>
      <c r="BL125" s="403"/>
      <c r="BM125" s="403"/>
      <c r="BN125" s="403"/>
      <c r="BO125" s="403"/>
      <c r="BP125" s="403"/>
      <c r="BQ125" s="403"/>
      <c r="BR125" s="403"/>
      <c r="BS125" s="403"/>
      <c r="BT125" s="403"/>
      <c r="BU125" s="403"/>
      <c r="BV125" s="403"/>
    </row>
    <row r="126" spans="63:74" x14ac:dyDescent="0.15">
      <c r="BK126" s="403"/>
      <c r="BL126" s="403"/>
      <c r="BM126" s="403"/>
      <c r="BN126" s="403"/>
      <c r="BO126" s="403"/>
      <c r="BP126" s="403"/>
      <c r="BQ126" s="403"/>
      <c r="BR126" s="403"/>
      <c r="BS126" s="403"/>
      <c r="BT126" s="403"/>
      <c r="BU126" s="403"/>
      <c r="BV126" s="403"/>
    </row>
    <row r="127" spans="63:74" x14ac:dyDescent="0.15">
      <c r="BK127" s="403"/>
      <c r="BL127" s="403"/>
      <c r="BM127" s="403"/>
      <c r="BN127" s="403"/>
      <c r="BO127" s="403"/>
      <c r="BP127" s="403"/>
      <c r="BQ127" s="403"/>
      <c r="BR127" s="403"/>
      <c r="BS127" s="403"/>
      <c r="BT127" s="403"/>
      <c r="BU127" s="403"/>
      <c r="BV127" s="403"/>
    </row>
  </sheetData>
  <mergeCells count="17">
    <mergeCell ref="B35:Q35"/>
    <mergeCell ref="B36:Q36"/>
    <mergeCell ref="B37:Q37"/>
    <mergeCell ref="A1:A2"/>
    <mergeCell ref="B29:Q29"/>
    <mergeCell ref="B31:Q31"/>
    <mergeCell ref="B32:Q32"/>
    <mergeCell ref="B33:Q33"/>
    <mergeCell ref="B30:Q30"/>
    <mergeCell ref="B34:Q34"/>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5" transitionEvaluation="1" transitionEntry="1" codeName="Sheet11">
    <pageSetUpPr fitToPage="1"/>
  </sheetPr>
  <dimension ref="A1:BV343"/>
  <sheetViews>
    <sheetView showGridLines="0" workbookViewId="0">
      <pane xSplit="2" ySplit="4" topLeftCell="AX5" activePane="bottomRight" state="frozen"/>
      <selection activeCell="BC15" sqref="BC15"/>
      <selection pane="topRight" activeCell="BC15" sqref="BC15"/>
      <selection pane="bottomLeft" activeCell="BC15" sqref="BC15"/>
      <selection pane="bottomRight" activeCell="AY7" sqref="AY7"/>
    </sheetView>
  </sheetViews>
  <sheetFormatPr defaultColWidth="9.5703125" defaultRowHeight="11.25" x14ac:dyDescent="0.2"/>
  <cols>
    <col min="1" max="1" width="14.42578125" style="72" customWidth="1"/>
    <col min="2" max="2" width="38.7109375" style="72" customWidth="1"/>
    <col min="3" max="50" width="6.5703125" style="72" customWidth="1"/>
    <col min="51" max="57" width="6.5703125" style="396" customWidth="1"/>
    <col min="58" max="58" width="6.5703125" style="678" customWidth="1"/>
    <col min="59" max="62" width="6.5703125" style="396" customWidth="1"/>
    <col min="63" max="74" width="6.5703125" style="72" customWidth="1"/>
    <col min="75" max="16384" width="9.5703125" style="72"/>
  </cols>
  <sheetData>
    <row r="1" spans="1:74" ht="13.35" customHeight="1" x14ac:dyDescent="0.2">
      <c r="A1" s="773" t="s">
        <v>1016</v>
      </c>
      <c r="B1" s="812" t="s">
        <v>253</v>
      </c>
      <c r="C1" s="813"/>
      <c r="D1" s="813"/>
      <c r="E1" s="813"/>
      <c r="F1" s="813"/>
      <c r="G1" s="813"/>
      <c r="H1" s="813"/>
      <c r="I1" s="813"/>
      <c r="J1" s="813"/>
      <c r="K1" s="813"/>
      <c r="L1" s="813"/>
      <c r="M1" s="813"/>
      <c r="N1" s="813"/>
      <c r="O1" s="813"/>
      <c r="P1" s="813"/>
      <c r="Q1" s="813"/>
      <c r="R1" s="813"/>
      <c r="S1" s="813"/>
      <c r="T1" s="813"/>
      <c r="U1" s="813"/>
      <c r="V1" s="813"/>
      <c r="W1" s="813"/>
      <c r="X1" s="813"/>
      <c r="Y1" s="813"/>
      <c r="Z1" s="813"/>
      <c r="AA1" s="813"/>
      <c r="AB1" s="813"/>
      <c r="AC1" s="813"/>
      <c r="AD1" s="813"/>
      <c r="AE1" s="813"/>
      <c r="AF1" s="813"/>
      <c r="AG1" s="813"/>
      <c r="AH1" s="813"/>
      <c r="AI1" s="813"/>
      <c r="AJ1" s="813"/>
      <c r="AK1" s="813"/>
      <c r="AL1" s="813"/>
      <c r="AM1" s="304"/>
    </row>
    <row r="2" spans="1:74" ht="12.75" x14ac:dyDescent="0.2">
      <c r="A2" s="774"/>
      <c r="B2" s="542" t="str">
        <f>"U.S. Energy Information Administration  |  Short-Term Energy Outlook  - "&amp;Dates!D1</f>
        <v>U.S. Energy Information Administration  |  Short-Term Energy Outlook  - March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row>
    <row r="3" spans="1:74" s="12" customFormat="1" ht="12.75" x14ac:dyDescent="0.2">
      <c r="A3" s="14"/>
      <c r="B3" s="15"/>
      <c r="C3" s="778">
        <f>Dates!D3</f>
        <v>2013</v>
      </c>
      <c r="D3" s="769"/>
      <c r="E3" s="769"/>
      <c r="F3" s="769"/>
      <c r="G3" s="769"/>
      <c r="H3" s="769"/>
      <c r="I3" s="769"/>
      <c r="J3" s="769"/>
      <c r="K3" s="769"/>
      <c r="L3" s="769"/>
      <c r="M3" s="769"/>
      <c r="N3" s="770"/>
      <c r="O3" s="778">
        <f>C3+1</f>
        <v>2014</v>
      </c>
      <c r="P3" s="779"/>
      <c r="Q3" s="779"/>
      <c r="R3" s="779"/>
      <c r="S3" s="779"/>
      <c r="T3" s="779"/>
      <c r="U3" s="779"/>
      <c r="V3" s="779"/>
      <c r="W3" s="779"/>
      <c r="X3" s="769"/>
      <c r="Y3" s="769"/>
      <c r="Z3" s="770"/>
      <c r="AA3" s="768">
        <f>O3+1</f>
        <v>2015</v>
      </c>
      <c r="AB3" s="769"/>
      <c r="AC3" s="769"/>
      <c r="AD3" s="769"/>
      <c r="AE3" s="769"/>
      <c r="AF3" s="769"/>
      <c r="AG3" s="769"/>
      <c r="AH3" s="769"/>
      <c r="AI3" s="769"/>
      <c r="AJ3" s="769"/>
      <c r="AK3" s="769"/>
      <c r="AL3" s="770"/>
      <c r="AM3" s="768">
        <f>AA3+1</f>
        <v>2016</v>
      </c>
      <c r="AN3" s="769"/>
      <c r="AO3" s="769"/>
      <c r="AP3" s="769"/>
      <c r="AQ3" s="769"/>
      <c r="AR3" s="769"/>
      <c r="AS3" s="769"/>
      <c r="AT3" s="769"/>
      <c r="AU3" s="769"/>
      <c r="AV3" s="769"/>
      <c r="AW3" s="769"/>
      <c r="AX3" s="770"/>
      <c r="AY3" s="768">
        <f>AM3+1</f>
        <v>2017</v>
      </c>
      <c r="AZ3" s="775"/>
      <c r="BA3" s="775"/>
      <c r="BB3" s="775"/>
      <c r="BC3" s="775"/>
      <c r="BD3" s="775"/>
      <c r="BE3" s="775"/>
      <c r="BF3" s="775"/>
      <c r="BG3" s="775"/>
      <c r="BH3" s="775"/>
      <c r="BI3" s="775"/>
      <c r="BJ3" s="776"/>
      <c r="BK3" s="768">
        <f>AY3+1</f>
        <v>2018</v>
      </c>
      <c r="BL3" s="769"/>
      <c r="BM3" s="769"/>
      <c r="BN3" s="769"/>
      <c r="BO3" s="769"/>
      <c r="BP3" s="769"/>
      <c r="BQ3" s="769"/>
      <c r="BR3" s="769"/>
      <c r="BS3" s="769"/>
      <c r="BT3" s="769"/>
      <c r="BU3" s="769"/>
      <c r="BV3" s="770"/>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73"/>
      <c r="B5" s="74" t="s">
        <v>998</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6"/>
      <c r="AZ5" s="751"/>
      <c r="BA5" s="751"/>
      <c r="BB5" s="751"/>
      <c r="BC5" s="751"/>
      <c r="BD5" s="751"/>
      <c r="BE5" s="426"/>
      <c r="BF5" s="75"/>
      <c r="BG5" s="426"/>
      <c r="BH5" s="426"/>
      <c r="BI5" s="426"/>
      <c r="BJ5" s="426"/>
      <c r="BK5" s="426"/>
      <c r="BL5" s="426"/>
      <c r="BM5" s="426"/>
      <c r="BN5" s="426"/>
      <c r="BO5" s="426"/>
      <c r="BP5" s="426"/>
      <c r="BQ5" s="426"/>
      <c r="BR5" s="426"/>
      <c r="BS5" s="426"/>
      <c r="BT5" s="426"/>
      <c r="BU5" s="426"/>
      <c r="BV5" s="426"/>
    </row>
    <row r="6" spans="1:74" ht="11.1" customHeight="1" x14ac:dyDescent="0.2">
      <c r="A6" s="76" t="s">
        <v>992</v>
      </c>
      <c r="B6" s="185" t="s">
        <v>574</v>
      </c>
      <c r="C6" s="214">
        <v>68.916140870999996</v>
      </c>
      <c r="D6" s="214">
        <v>69.116977571000007</v>
      </c>
      <c r="E6" s="214">
        <v>68.93084571</v>
      </c>
      <c r="F6" s="214">
        <v>69.820758767000001</v>
      </c>
      <c r="G6" s="214">
        <v>69.582196710000005</v>
      </c>
      <c r="H6" s="214">
        <v>69.479765533000005</v>
      </c>
      <c r="I6" s="214">
        <v>70.851733773999996</v>
      </c>
      <c r="J6" s="214">
        <v>70.699253806000002</v>
      </c>
      <c r="K6" s="214">
        <v>70.515447033000001</v>
      </c>
      <c r="L6" s="214">
        <v>70.729019031999997</v>
      </c>
      <c r="M6" s="214">
        <v>71.453521933000005</v>
      </c>
      <c r="N6" s="214">
        <v>70.254420096999993</v>
      </c>
      <c r="O6" s="214">
        <v>70.928873096999993</v>
      </c>
      <c r="P6" s="214">
        <v>72.608525321000002</v>
      </c>
      <c r="Q6" s="214">
        <v>73.133472452000007</v>
      </c>
      <c r="R6" s="214">
        <v>74.922566099999997</v>
      </c>
      <c r="S6" s="214">
        <v>74.517992160999995</v>
      </c>
      <c r="T6" s="214">
        <v>74.902743666999996</v>
      </c>
      <c r="U6" s="214">
        <v>76.495453194000007</v>
      </c>
      <c r="V6" s="214">
        <v>76.912024129000002</v>
      </c>
      <c r="W6" s="214">
        <v>76.884800400000003</v>
      </c>
      <c r="X6" s="214">
        <v>77.647430870999997</v>
      </c>
      <c r="Y6" s="214">
        <v>77.150550233000004</v>
      </c>
      <c r="Z6" s="214">
        <v>77.748464322999993</v>
      </c>
      <c r="AA6" s="214">
        <v>77.138884871000002</v>
      </c>
      <c r="AB6" s="214">
        <v>78.307429607000003</v>
      </c>
      <c r="AC6" s="214">
        <v>78.684204805999997</v>
      </c>
      <c r="AD6" s="214">
        <v>79.712402166999993</v>
      </c>
      <c r="AE6" s="214">
        <v>78.848494097</v>
      </c>
      <c r="AF6" s="214">
        <v>78.948249532999995</v>
      </c>
      <c r="AG6" s="214">
        <v>78.961244968000003</v>
      </c>
      <c r="AH6" s="214">
        <v>78.905021871000002</v>
      </c>
      <c r="AI6" s="214">
        <v>79.667475033000002</v>
      </c>
      <c r="AJ6" s="214">
        <v>78.755342386999999</v>
      </c>
      <c r="AK6" s="214">
        <v>78.737742299999994</v>
      </c>
      <c r="AL6" s="214">
        <v>78.653604548000004</v>
      </c>
      <c r="AM6" s="214">
        <v>78.184862031999998</v>
      </c>
      <c r="AN6" s="214">
        <v>79.433360483000001</v>
      </c>
      <c r="AO6" s="214">
        <v>78.413489999999996</v>
      </c>
      <c r="AP6" s="214">
        <v>77.985209166999994</v>
      </c>
      <c r="AQ6" s="214">
        <v>77.758497097000003</v>
      </c>
      <c r="AR6" s="214">
        <v>76.810003933000004</v>
      </c>
      <c r="AS6" s="214">
        <v>76.528089257999994</v>
      </c>
      <c r="AT6" s="214">
        <v>77.209808065000004</v>
      </c>
      <c r="AU6" s="214">
        <v>76.756022133000002</v>
      </c>
      <c r="AV6" s="214">
        <v>75.863709258</v>
      </c>
      <c r="AW6" s="214">
        <v>76.959439932999999</v>
      </c>
      <c r="AX6" s="214">
        <v>76.089276065000007</v>
      </c>
      <c r="AY6" s="214">
        <v>76.195890000000006</v>
      </c>
      <c r="AZ6" s="214">
        <v>76.962770000000006</v>
      </c>
      <c r="BA6" s="355">
        <v>77.651690000000002</v>
      </c>
      <c r="BB6" s="355">
        <v>78.155739999999994</v>
      </c>
      <c r="BC6" s="355">
        <v>78.292069999999995</v>
      </c>
      <c r="BD6" s="355">
        <v>78.737970000000004</v>
      </c>
      <c r="BE6" s="355">
        <v>79.244100000000003</v>
      </c>
      <c r="BF6" s="355">
        <v>79.866650000000007</v>
      </c>
      <c r="BG6" s="355">
        <v>80.047799999999995</v>
      </c>
      <c r="BH6" s="355">
        <v>80.336449999999999</v>
      </c>
      <c r="BI6" s="355">
        <v>80.643559999999994</v>
      </c>
      <c r="BJ6" s="355">
        <v>80.943299999999994</v>
      </c>
      <c r="BK6" s="355">
        <v>81.336420000000004</v>
      </c>
      <c r="BL6" s="355">
        <v>81.87603</v>
      </c>
      <c r="BM6" s="355">
        <v>82.286500000000004</v>
      </c>
      <c r="BN6" s="355">
        <v>82.585939999999994</v>
      </c>
      <c r="BO6" s="355">
        <v>82.831680000000006</v>
      </c>
      <c r="BP6" s="355">
        <v>83.059330000000003</v>
      </c>
      <c r="BQ6" s="355">
        <v>83.454509999999999</v>
      </c>
      <c r="BR6" s="355">
        <v>84.028940000000006</v>
      </c>
      <c r="BS6" s="355">
        <v>84.393590000000003</v>
      </c>
      <c r="BT6" s="355">
        <v>84.991540000000001</v>
      </c>
      <c r="BU6" s="355">
        <v>85.659329999999997</v>
      </c>
      <c r="BV6" s="355">
        <v>86.13691</v>
      </c>
    </row>
    <row r="7" spans="1:74" ht="11.1" customHeight="1" x14ac:dyDescent="0.2">
      <c r="A7" s="76" t="s">
        <v>993</v>
      </c>
      <c r="B7" s="185" t="s">
        <v>575</v>
      </c>
      <c r="C7" s="214">
        <v>1.0431457742000001</v>
      </c>
      <c r="D7" s="214">
        <v>1.0611511070999999</v>
      </c>
      <c r="E7" s="214">
        <v>1.0323333871</v>
      </c>
      <c r="F7" s="214">
        <v>0.99157743333000004</v>
      </c>
      <c r="G7" s="214">
        <v>0.90006167741999998</v>
      </c>
      <c r="H7" s="214">
        <v>0.84801863333000005</v>
      </c>
      <c r="I7" s="214">
        <v>0.75661329032000002</v>
      </c>
      <c r="J7" s="214">
        <v>0.76160548387000004</v>
      </c>
      <c r="K7" s="214">
        <v>0.86381233332999996</v>
      </c>
      <c r="L7" s="214">
        <v>0.91575554838999995</v>
      </c>
      <c r="M7" s="214">
        <v>0.95219180000000003</v>
      </c>
      <c r="N7" s="214">
        <v>1.0034479355000001</v>
      </c>
      <c r="O7" s="214">
        <v>1.0023497419</v>
      </c>
      <c r="P7" s="214">
        <v>1.0031504285999999</v>
      </c>
      <c r="Q7" s="214">
        <v>0.96831829032000005</v>
      </c>
      <c r="R7" s="214">
        <v>0.96638239999999997</v>
      </c>
      <c r="S7" s="214">
        <v>0.92849719355000004</v>
      </c>
      <c r="T7" s="214">
        <v>0.90168006667</v>
      </c>
      <c r="U7" s="214">
        <v>0.83760864516</v>
      </c>
      <c r="V7" s="214">
        <v>0.83561203226000003</v>
      </c>
      <c r="W7" s="214">
        <v>0.95005620000000002</v>
      </c>
      <c r="X7" s="214">
        <v>0.96415700000000004</v>
      </c>
      <c r="Y7" s="214">
        <v>0.98130286667</v>
      </c>
      <c r="Z7" s="214">
        <v>1.0195545805999999</v>
      </c>
      <c r="AA7" s="214">
        <v>1.0141756773999999</v>
      </c>
      <c r="AB7" s="214">
        <v>0.98249407143</v>
      </c>
      <c r="AC7" s="214">
        <v>0.98460487097000005</v>
      </c>
      <c r="AD7" s="214">
        <v>0.99196016666999998</v>
      </c>
      <c r="AE7" s="214">
        <v>0.93947148387000001</v>
      </c>
      <c r="AF7" s="214">
        <v>0.86666433333000004</v>
      </c>
      <c r="AG7" s="214">
        <v>0.86069877418999996</v>
      </c>
      <c r="AH7" s="214">
        <v>0.81213077419000002</v>
      </c>
      <c r="AI7" s="214">
        <v>0.92003630000000003</v>
      </c>
      <c r="AJ7" s="214">
        <v>0.94162825805999995</v>
      </c>
      <c r="AK7" s="214">
        <v>0.98628879999999997</v>
      </c>
      <c r="AL7" s="214">
        <v>0.99811180644999997</v>
      </c>
      <c r="AM7" s="214">
        <v>0.98987096774000005</v>
      </c>
      <c r="AN7" s="214">
        <v>0.98048275862000001</v>
      </c>
      <c r="AO7" s="214">
        <v>0.96429032258000003</v>
      </c>
      <c r="AP7" s="214">
        <v>0.87529999999999997</v>
      </c>
      <c r="AQ7" s="214">
        <v>0.87325806451999999</v>
      </c>
      <c r="AR7" s="214">
        <v>0.82941066666999996</v>
      </c>
      <c r="AS7" s="214">
        <v>0.80727077419000004</v>
      </c>
      <c r="AT7" s="214">
        <v>0.80381267741999995</v>
      </c>
      <c r="AU7" s="214">
        <v>1.0174619</v>
      </c>
      <c r="AV7" s="214">
        <v>0.92084509677000004</v>
      </c>
      <c r="AW7" s="214">
        <v>1.1925930333000001</v>
      </c>
      <c r="AX7" s="214">
        <v>1.0197435160999999</v>
      </c>
      <c r="AY7" s="214">
        <v>0.97765159999999995</v>
      </c>
      <c r="AZ7" s="214">
        <v>1.005746</v>
      </c>
      <c r="BA7" s="355">
        <v>0.99592130000000001</v>
      </c>
      <c r="BB7" s="355">
        <v>0.91060759999999996</v>
      </c>
      <c r="BC7" s="355">
        <v>0.82441430000000004</v>
      </c>
      <c r="BD7" s="355">
        <v>0.76400610000000002</v>
      </c>
      <c r="BE7" s="355">
        <v>0.66515069999999998</v>
      </c>
      <c r="BF7" s="355">
        <v>0.79873119999999997</v>
      </c>
      <c r="BG7" s="355">
        <v>0.8508291</v>
      </c>
      <c r="BH7" s="355">
        <v>0.8911287</v>
      </c>
      <c r="BI7" s="355">
        <v>0.9498858</v>
      </c>
      <c r="BJ7" s="355">
        <v>0.97172519999999996</v>
      </c>
      <c r="BK7" s="355">
        <v>0.97406219999999999</v>
      </c>
      <c r="BL7" s="355">
        <v>1.016367</v>
      </c>
      <c r="BM7" s="355">
        <v>1.002435</v>
      </c>
      <c r="BN7" s="355">
        <v>0.90596319999999997</v>
      </c>
      <c r="BO7" s="355">
        <v>0.83765230000000002</v>
      </c>
      <c r="BP7" s="355">
        <v>0.78218080000000001</v>
      </c>
      <c r="BQ7" s="355">
        <v>0.66316120000000001</v>
      </c>
      <c r="BR7" s="355">
        <v>0.79559089999999999</v>
      </c>
      <c r="BS7" s="355">
        <v>0.84793450000000004</v>
      </c>
      <c r="BT7" s="355">
        <v>0.88704590000000005</v>
      </c>
      <c r="BU7" s="355">
        <v>0.94621520000000003</v>
      </c>
      <c r="BV7" s="355">
        <v>0.97003280000000003</v>
      </c>
    </row>
    <row r="8" spans="1:74" ht="11.1" customHeight="1" x14ac:dyDescent="0.2">
      <c r="A8" s="76" t="s">
        <v>996</v>
      </c>
      <c r="B8" s="185" t="s">
        <v>136</v>
      </c>
      <c r="C8" s="214">
        <v>3.9666091935000001</v>
      </c>
      <c r="D8" s="214">
        <v>3.8795916786000002</v>
      </c>
      <c r="E8" s="214">
        <v>3.7564155484000001</v>
      </c>
      <c r="F8" s="214">
        <v>3.8094849332999998</v>
      </c>
      <c r="G8" s="214">
        <v>3.6520217742000001</v>
      </c>
      <c r="H8" s="214">
        <v>3.4230017333</v>
      </c>
      <c r="I8" s="214">
        <v>3.4870538065000001</v>
      </c>
      <c r="J8" s="214">
        <v>3.3142614194000002</v>
      </c>
      <c r="K8" s="214">
        <v>3.5835407333</v>
      </c>
      <c r="L8" s="214">
        <v>3.250666871</v>
      </c>
      <c r="M8" s="214">
        <v>3.5561827667000001</v>
      </c>
      <c r="N8" s="214">
        <v>3.3939897742</v>
      </c>
      <c r="O8" s="214">
        <v>3.2364734838999998</v>
      </c>
      <c r="P8" s="214">
        <v>3.3454396429000002</v>
      </c>
      <c r="Q8" s="214">
        <v>3.3340279677</v>
      </c>
      <c r="R8" s="214">
        <v>3.4844088666999999</v>
      </c>
      <c r="S8" s="214">
        <v>3.5324142903000002</v>
      </c>
      <c r="T8" s="214">
        <v>3.5237740333000001</v>
      </c>
      <c r="U8" s="214">
        <v>3.4913942258000001</v>
      </c>
      <c r="V8" s="214">
        <v>3.5162393548000002</v>
      </c>
      <c r="W8" s="214">
        <v>3.4942406333</v>
      </c>
      <c r="X8" s="214">
        <v>3.5165595161000001</v>
      </c>
      <c r="Y8" s="214">
        <v>3.3360489667</v>
      </c>
      <c r="Z8" s="214">
        <v>3.4003628387</v>
      </c>
      <c r="AA8" s="214">
        <v>3.4013153870999999</v>
      </c>
      <c r="AB8" s="214">
        <v>3.3421387857</v>
      </c>
      <c r="AC8" s="214">
        <v>3.0718777741999999</v>
      </c>
      <c r="AD8" s="214">
        <v>3.5528843000000001</v>
      </c>
      <c r="AE8" s="214">
        <v>3.5650696128999999</v>
      </c>
      <c r="AF8" s="214">
        <v>3.4882104667</v>
      </c>
      <c r="AG8" s="214">
        <v>3.7500272902999998</v>
      </c>
      <c r="AH8" s="214">
        <v>3.8319754194</v>
      </c>
      <c r="AI8" s="214">
        <v>3.8625609666999998</v>
      </c>
      <c r="AJ8" s="214">
        <v>3.5631697418999999</v>
      </c>
      <c r="AK8" s="214">
        <v>3.4166764666999998</v>
      </c>
      <c r="AL8" s="214">
        <v>3.4974126773999998</v>
      </c>
      <c r="AM8" s="214">
        <v>3.4572650645</v>
      </c>
      <c r="AN8" s="214">
        <v>3.4362236552000001</v>
      </c>
      <c r="AO8" s="214">
        <v>3.5387255161</v>
      </c>
      <c r="AP8" s="214">
        <v>3.3468624667000002</v>
      </c>
      <c r="AQ8" s="214">
        <v>3.4978046129</v>
      </c>
      <c r="AR8" s="214">
        <v>3.1644394999999998</v>
      </c>
      <c r="AS8" s="214">
        <v>3.1767799354999999</v>
      </c>
      <c r="AT8" s="214">
        <v>3.3587791290000002</v>
      </c>
      <c r="AU8" s="214">
        <v>3.1833157666999998</v>
      </c>
      <c r="AV8" s="214">
        <v>3.2898976128999999</v>
      </c>
      <c r="AW8" s="214">
        <v>3.3434624999999998</v>
      </c>
      <c r="AX8" s="214">
        <v>3.3717118387</v>
      </c>
      <c r="AY8" s="214">
        <v>3.322136</v>
      </c>
      <c r="AZ8" s="214">
        <v>3.3604129999999999</v>
      </c>
      <c r="BA8" s="355">
        <v>3.3794200000000001</v>
      </c>
      <c r="BB8" s="355">
        <v>3.3932370000000001</v>
      </c>
      <c r="BC8" s="355">
        <v>3.3569300000000002</v>
      </c>
      <c r="BD8" s="355">
        <v>3.2399369999999998</v>
      </c>
      <c r="BE8" s="355">
        <v>3.290524</v>
      </c>
      <c r="BF8" s="355">
        <v>3.2498079999999998</v>
      </c>
      <c r="BG8" s="355">
        <v>3.093099</v>
      </c>
      <c r="BH8" s="355">
        <v>3.1618170000000001</v>
      </c>
      <c r="BI8" s="355">
        <v>3.219312</v>
      </c>
      <c r="BJ8" s="355">
        <v>3.275226</v>
      </c>
      <c r="BK8" s="355">
        <v>3.322136</v>
      </c>
      <c r="BL8" s="355">
        <v>3.3604129999999999</v>
      </c>
      <c r="BM8" s="355">
        <v>3.3794200000000001</v>
      </c>
      <c r="BN8" s="355">
        <v>3.3932370000000001</v>
      </c>
      <c r="BO8" s="355">
        <v>3.3569300000000002</v>
      </c>
      <c r="BP8" s="355">
        <v>3.2399369999999998</v>
      </c>
      <c r="BQ8" s="355">
        <v>3.290524</v>
      </c>
      <c r="BR8" s="355">
        <v>3.2498079999999998</v>
      </c>
      <c r="BS8" s="355">
        <v>3.093099</v>
      </c>
      <c r="BT8" s="355">
        <v>3.1618170000000001</v>
      </c>
      <c r="BU8" s="355">
        <v>3.219312</v>
      </c>
      <c r="BV8" s="355">
        <v>3.275226</v>
      </c>
    </row>
    <row r="9" spans="1:74" ht="11.1" customHeight="1" x14ac:dyDescent="0.2">
      <c r="A9" s="76" t="s">
        <v>997</v>
      </c>
      <c r="B9" s="185" t="s">
        <v>128</v>
      </c>
      <c r="C9" s="214">
        <v>63.906385903</v>
      </c>
      <c r="D9" s="214">
        <v>64.176234785999995</v>
      </c>
      <c r="E9" s="214">
        <v>64.142096773999995</v>
      </c>
      <c r="F9" s="214">
        <v>65.019696400000001</v>
      </c>
      <c r="G9" s="214">
        <v>65.030113258</v>
      </c>
      <c r="H9" s="214">
        <v>65.208745167000004</v>
      </c>
      <c r="I9" s="214">
        <v>66.608066676999997</v>
      </c>
      <c r="J9" s="214">
        <v>66.623386902999997</v>
      </c>
      <c r="K9" s="214">
        <v>66.068093966999996</v>
      </c>
      <c r="L9" s="214">
        <v>66.562596612999997</v>
      </c>
      <c r="M9" s="214">
        <v>66.945147367000004</v>
      </c>
      <c r="N9" s="214">
        <v>65.856982387000002</v>
      </c>
      <c r="O9" s="214">
        <v>66.690049870999999</v>
      </c>
      <c r="P9" s="214">
        <v>68.259935249999998</v>
      </c>
      <c r="Q9" s="214">
        <v>68.831126194000007</v>
      </c>
      <c r="R9" s="214">
        <v>70.471774832999998</v>
      </c>
      <c r="S9" s="214">
        <v>70.057080677000002</v>
      </c>
      <c r="T9" s="214">
        <v>70.477289567</v>
      </c>
      <c r="U9" s="214">
        <v>72.166450323000007</v>
      </c>
      <c r="V9" s="214">
        <v>72.560172742000006</v>
      </c>
      <c r="W9" s="214">
        <v>72.440503566999993</v>
      </c>
      <c r="X9" s="214">
        <v>73.166714354999996</v>
      </c>
      <c r="Y9" s="214">
        <v>72.833198400000001</v>
      </c>
      <c r="Z9" s="214">
        <v>73.328546903000003</v>
      </c>
      <c r="AA9" s="214">
        <v>72.723393806000004</v>
      </c>
      <c r="AB9" s="214">
        <v>73.982796750000006</v>
      </c>
      <c r="AC9" s="214">
        <v>74.627722160999994</v>
      </c>
      <c r="AD9" s="214">
        <v>75.167557700000003</v>
      </c>
      <c r="AE9" s="214">
        <v>74.343952999999999</v>
      </c>
      <c r="AF9" s="214">
        <v>74.593374733000005</v>
      </c>
      <c r="AG9" s="214">
        <v>74.350518902999994</v>
      </c>
      <c r="AH9" s="214">
        <v>74.260915677</v>
      </c>
      <c r="AI9" s="214">
        <v>74.884877767000006</v>
      </c>
      <c r="AJ9" s="214">
        <v>74.250544387000005</v>
      </c>
      <c r="AK9" s="214">
        <v>74.334777032999995</v>
      </c>
      <c r="AL9" s="214">
        <v>74.158080064999993</v>
      </c>
      <c r="AM9" s="214">
        <v>73.737725999999995</v>
      </c>
      <c r="AN9" s="214">
        <v>75.016654068999998</v>
      </c>
      <c r="AO9" s="214">
        <v>73.910474160999996</v>
      </c>
      <c r="AP9" s="214">
        <v>73.763046700000004</v>
      </c>
      <c r="AQ9" s="214">
        <v>73.387434419000002</v>
      </c>
      <c r="AR9" s="214">
        <v>72.816153767000003</v>
      </c>
      <c r="AS9" s="214">
        <v>72.544038548000003</v>
      </c>
      <c r="AT9" s="214">
        <v>73.047216258000006</v>
      </c>
      <c r="AU9" s="214">
        <v>72.555244466999994</v>
      </c>
      <c r="AV9" s="214">
        <v>71.652966547999995</v>
      </c>
      <c r="AW9" s="214">
        <v>72.423384400000003</v>
      </c>
      <c r="AX9" s="214">
        <v>71.697820710000002</v>
      </c>
      <c r="AY9" s="214">
        <v>71.896109999999993</v>
      </c>
      <c r="AZ9" s="214">
        <v>72.596609999999998</v>
      </c>
      <c r="BA9" s="355">
        <v>73.276349999999994</v>
      </c>
      <c r="BB9" s="355">
        <v>73.851889999999997</v>
      </c>
      <c r="BC9" s="355">
        <v>74.110730000000004</v>
      </c>
      <c r="BD9" s="355">
        <v>74.734020000000001</v>
      </c>
      <c r="BE9" s="355">
        <v>75.288430000000005</v>
      </c>
      <c r="BF9" s="355">
        <v>75.818110000000004</v>
      </c>
      <c r="BG9" s="355">
        <v>76.103870000000001</v>
      </c>
      <c r="BH9" s="355">
        <v>76.283510000000007</v>
      </c>
      <c r="BI9" s="355">
        <v>76.474360000000004</v>
      </c>
      <c r="BJ9" s="355">
        <v>76.696349999999995</v>
      </c>
      <c r="BK9" s="355">
        <v>77.040220000000005</v>
      </c>
      <c r="BL9" s="355">
        <v>77.499250000000004</v>
      </c>
      <c r="BM9" s="355">
        <v>77.904650000000004</v>
      </c>
      <c r="BN9" s="355">
        <v>78.286739999999995</v>
      </c>
      <c r="BO9" s="355">
        <v>78.637100000000004</v>
      </c>
      <c r="BP9" s="355">
        <v>79.037210000000002</v>
      </c>
      <c r="BQ9" s="355">
        <v>79.500820000000004</v>
      </c>
      <c r="BR9" s="355">
        <v>79.983540000000005</v>
      </c>
      <c r="BS9" s="355">
        <v>80.452550000000002</v>
      </c>
      <c r="BT9" s="355">
        <v>80.942670000000007</v>
      </c>
      <c r="BU9" s="355">
        <v>81.493809999999996</v>
      </c>
      <c r="BV9" s="355">
        <v>81.891649999999998</v>
      </c>
    </row>
    <row r="10" spans="1:74" ht="11.1" customHeight="1" x14ac:dyDescent="0.2">
      <c r="A10" s="76" t="s">
        <v>686</v>
      </c>
      <c r="B10" s="185" t="s">
        <v>576</v>
      </c>
      <c r="C10" s="214">
        <v>65.258419355000001</v>
      </c>
      <c r="D10" s="214">
        <v>65.448607143000004</v>
      </c>
      <c r="E10" s="214">
        <v>65.272354839000002</v>
      </c>
      <c r="F10" s="214">
        <v>66.115033333</v>
      </c>
      <c r="G10" s="214">
        <v>65.889129032</v>
      </c>
      <c r="H10" s="214">
        <v>65.792133332999995</v>
      </c>
      <c r="I10" s="214">
        <v>67.091290322999996</v>
      </c>
      <c r="J10" s="214">
        <v>66.946903226000003</v>
      </c>
      <c r="K10" s="214">
        <v>66.772833332999994</v>
      </c>
      <c r="L10" s="214">
        <v>66.975064516000003</v>
      </c>
      <c r="M10" s="214">
        <v>67.661133332999995</v>
      </c>
      <c r="N10" s="214">
        <v>66.525677419000004</v>
      </c>
      <c r="O10" s="214">
        <v>66.780741934999995</v>
      </c>
      <c r="P10" s="214">
        <v>68.362142856999995</v>
      </c>
      <c r="Q10" s="214">
        <v>68.856387096999995</v>
      </c>
      <c r="R10" s="214">
        <v>70.540866667000003</v>
      </c>
      <c r="S10" s="214">
        <v>70.159935484000002</v>
      </c>
      <c r="T10" s="214">
        <v>70.522199999999998</v>
      </c>
      <c r="U10" s="214">
        <v>72.021774194000002</v>
      </c>
      <c r="V10" s="214">
        <v>72.413967741999997</v>
      </c>
      <c r="W10" s="214">
        <v>72.388333333000006</v>
      </c>
      <c r="X10" s="214">
        <v>73.106354839000005</v>
      </c>
      <c r="Y10" s="214">
        <v>72.638533332999998</v>
      </c>
      <c r="Z10" s="214">
        <v>73.201483870999994</v>
      </c>
      <c r="AA10" s="214">
        <v>72.595709677000002</v>
      </c>
      <c r="AB10" s="214">
        <v>73.695428570999994</v>
      </c>
      <c r="AC10" s="214">
        <v>74.05</v>
      </c>
      <c r="AD10" s="214">
        <v>75.017633333000006</v>
      </c>
      <c r="AE10" s="214">
        <v>74.204612902999997</v>
      </c>
      <c r="AF10" s="214">
        <v>74.298500000000004</v>
      </c>
      <c r="AG10" s="214">
        <v>74.310741934999996</v>
      </c>
      <c r="AH10" s="214">
        <v>74.257806451999997</v>
      </c>
      <c r="AI10" s="214">
        <v>74.975366667000003</v>
      </c>
      <c r="AJ10" s="214">
        <v>74.116967742</v>
      </c>
      <c r="AK10" s="214">
        <v>74.100399999999993</v>
      </c>
      <c r="AL10" s="214">
        <v>74.021225806000004</v>
      </c>
      <c r="AM10" s="214">
        <v>73.396129032000005</v>
      </c>
      <c r="AN10" s="214">
        <v>74.618827585999995</v>
      </c>
      <c r="AO10" s="214">
        <v>73.347451613000004</v>
      </c>
      <c r="AP10" s="214">
        <v>72.936866667000004</v>
      </c>
      <c r="AQ10" s="214">
        <v>72.58783871</v>
      </c>
      <c r="AR10" s="214">
        <v>71.599833333000007</v>
      </c>
      <c r="AS10" s="214">
        <v>71.376354839000001</v>
      </c>
      <c r="AT10" s="214">
        <v>72.313645160999997</v>
      </c>
      <c r="AU10" s="214">
        <v>71.843933332999995</v>
      </c>
      <c r="AV10" s="214">
        <v>70.713870967999995</v>
      </c>
      <c r="AW10" s="214">
        <v>71.790999999999997</v>
      </c>
      <c r="AX10" s="214">
        <v>71.285322581000003</v>
      </c>
      <c r="AY10" s="214">
        <v>71.347030000000004</v>
      </c>
      <c r="AZ10" s="214">
        <v>71.894679999999994</v>
      </c>
      <c r="BA10" s="355">
        <v>72.567229999999995</v>
      </c>
      <c r="BB10" s="355">
        <v>72.977410000000006</v>
      </c>
      <c r="BC10" s="355">
        <v>73.104169999999996</v>
      </c>
      <c r="BD10" s="355">
        <v>73.509889999999999</v>
      </c>
      <c r="BE10" s="355">
        <v>73.958150000000003</v>
      </c>
      <c r="BF10" s="355">
        <v>74.527249999999995</v>
      </c>
      <c r="BG10" s="355">
        <v>74.680449999999993</v>
      </c>
      <c r="BH10" s="355">
        <v>74.932209999999998</v>
      </c>
      <c r="BI10" s="355">
        <v>75.203469999999996</v>
      </c>
      <c r="BJ10" s="355">
        <v>75.466719999999995</v>
      </c>
      <c r="BK10" s="355">
        <v>75.816789999999997</v>
      </c>
      <c r="BL10" s="355">
        <v>76.30368</v>
      </c>
      <c r="BM10" s="355">
        <v>76.669839999999994</v>
      </c>
      <c r="BN10" s="355">
        <v>76.932490000000001</v>
      </c>
      <c r="BO10" s="355">
        <v>77.145129999999995</v>
      </c>
      <c r="BP10" s="355">
        <v>77.340810000000005</v>
      </c>
      <c r="BQ10" s="355">
        <v>77.692409999999995</v>
      </c>
      <c r="BR10" s="355">
        <v>78.210700000000003</v>
      </c>
      <c r="BS10" s="355">
        <v>78.533559999999994</v>
      </c>
      <c r="BT10" s="355">
        <v>79.07338</v>
      </c>
      <c r="BU10" s="355">
        <v>79.677959999999999</v>
      </c>
      <c r="BV10" s="355">
        <v>80.1053</v>
      </c>
    </row>
    <row r="11" spans="1:74" ht="11.1" customHeight="1" x14ac:dyDescent="0.2">
      <c r="A11" s="637" t="s">
        <v>692</v>
      </c>
      <c r="B11" s="638" t="s">
        <v>1224</v>
      </c>
      <c r="C11" s="214">
        <v>0.43539941934999998</v>
      </c>
      <c r="D11" s="214">
        <v>0.40637464286000002</v>
      </c>
      <c r="E11" s="214">
        <v>0.26747803226</v>
      </c>
      <c r="F11" s="214">
        <v>0.17235173333000001</v>
      </c>
      <c r="G11" s="214">
        <v>0.18147641935</v>
      </c>
      <c r="H11" s="214">
        <v>0.26821283333000001</v>
      </c>
      <c r="I11" s="214">
        <v>0.26165522581</v>
      </c>
      <c r="J11" s="214">
        <v>0.28416535484</v>
      </c>
      <c r="K11" s="214">
        <v>0.56499416667000002</v>
      </c>
      <c r="L11" s="214">
        <v>0.17931012902999999</v>
      </c>
      <c r="M11" s="214">
        <v>8.9723333333000005E-2</v>
      </c>
      <c r="N11" s="214">
        <v>8.8005838710000006E-2</v>
      </c>
      <c r="O11" s="214">
        <v>0.27535322580999999</v>
      </c>
      <c r="P11" s="214">
        <v>0.13656892857</v>
      </c>
      <c r="Q11" s="214">
        <v>8.7134967741999997E-2</v>
      </c>
      <c r="R11" s="214">
        <v>0.10020546667000001</v>
      </c>
      <c r="S11" s="214">
        <v>9.0517290323000002E-2</v>
      </c>
      <c r="T11" s="214">
        <v>0.32666273333000001</v>
      </c>
      <c r="U11" s="214">
        <v>0.20339206452</v>
      </c>
      <c r="V11" s="214">
        <v>5.0553451612999997E-2</v>
      </c>
      <c r="W11" s="214">
        <v>0.19150036667000001</v>
      </c>
      <c r="X11" s="214">
        <v>0.22494225806000001</v>
      </c>
      <c r="Y11" s="214">
        <v>0</v>
      </c>
      <c r="Z11" s="214">
        <v>0.25842312902999998</v>
      </c>
      <c r="AA11" s="214">
        <v>0.37470693548</v>
      </c>
      <c r="AB11" s="214">
        <v>0.43579732143</v>
      </c>
      <c r="AC11" s="214">
        <v>0.47260416128999999</v>
      </c>
      <c r="AD11" s="214">
        <v>9.6095266666999996E-2</v>
      </c>
      <c r="AE11" s="214">
        <v>5.5065516129E-2</v>
      </c>
      <c r="AF11" s="214">
        <v>8.6591433332999998E-2</v>
      </c>
      <c r="AG11" s="214">
        <v>0.23140287097000001</v>
      </c>
      <c r="AH11" s="214">
        <v>0.36146448387000002</v>
      </c>
      <c r="AI11" s="214">
        <v>0.18845123333</v>
      </c>
      <c r="AJ11" s="214">
        <v>0.28027732257999999</v>
      </c>
      <c r="AK11" s="214">
        <v>0.25051279999999998</v>
      </c>
      <c r="AL11" s="214">
        <v>0.18121761289999999</v>
      </c>
      <c r="AM11" s="214">
        <v>0.38865748386999999</v>
      </c>
      <c r="AN11" s="214">
        <v>0.33545096551999998</v>
      </c>
      <c r="AO11" s="214">
        <v>0.27637138709999998</v>
      </c>
      <c r="AP11" s="214">
        <v>0.15891150000000001</v>
      </c>
      <c r="AQ11" s="214">
        <v>0.16774222581000001</v>
      </c>
      <c r="AR11" s="214">
        <v>0.25460490000000002</v>
      </c>
      <c r="AS11" s="214">
        <v>0.18622654839</v>
      </c>
      <c r="AT11" s="214">
        <v>0.26071296774000002</v>
      </c>
      <c r="AU11" s="214">
        <v>9.6082733333000006E-2</v>
      </c>
      <c r="AV11" s="214">
        <v>0.18558383871</v>
      </c>
      <c r="AW11" s="214">
        <v>0.30244036667000002</v>
      </c>
      <c r="AX11" s="214">
        <v>0.28560287096999998</v>
      </c>
      <c r="AY11" s="214">
        <v>0.3</v>
      </c>
      <c r="AZ11" s="214">
        <v>0.3</v>
      </c>
      <c r="BA11" s="355">
        <v>0.2</v>
      </c>
      <c r="BB11" s="355">
        <v>0.15890000000000001</v>
      </c>
      <c r="BC11" s="355">
        <v>0.16774193547999999</v>
      </c>
      <c r="BD11" s="355">
        <v>0.17</v>
      </c>
      <c r="BE11" s="355">
        <v>0.18096774194000001</v>
      </c>
      <c r="BF11" s="355">
        <v>0.18</v>
      </c>
      <c r="BG11" s="355">
        <v>0.18</v>
      </c>
      <c r="BH11" s="355">
        <v>0.22</v>
      </c>
      <c r="BI11" s="355">
        <v>0.22</v>
      </c>
      <c r="BJ11" s="355">
        <v>0.22</v>
      </c>
      <c r="BK11" s="355">
        <v>0.3</v>
      </c>
      <c r="BL11" s="355">
        <v>0.3</v>
      </c>
      <c r="BM11" s="355">
        <v>0.2</v>
      </c>
      <c r="BN11" s="355">
        <v>0.15890000000000001</v>
      </c>
      <c r="BO11" s="355">
        <v>0.16774193547999999</v>
      </c>
      <c r="BP11" s="355">
        <v>0.17</v>
      </c>
      <c r="BQ11" s="355">
        <v>0.18096774194000001</v>
      </c>
      <c r="BR11" s="355">
        <v>0.18</v>
      </c>
      <c r="BS11" s="355">
        <v>0.18</v>
      </c>
      <c r="BT11" s="355">
        <v>0.22</v>
      </c>
      <c r="BU11" s="355">
        <v>0.22</v>
      </c>
      <c r="BV11" s="355">
        <v>0.22</v>
      </c>
    </row>
    <row r="12" spans="1:74" ht="11.1" customHeight="1" x14ac:dyDescent="0.2">
      <c r="A12" s="637" t="s">
        <v>1225</v>
      </c>
      <c r="B12" s="638" t="s">
        <v>1226</v>
      </c>
      <c r="C12" s="214">
        <v>4.0658064516E-4</v>
      </c>
      <c r="D12" s="214">
        <v>8.0225000000000001E-4</v>
      </c>
      <c r="E12" s="214">
        <v>7.3367741935E-4</v>
      </c>
      <c r="F12" s="214">
        <v>7.0830000000000003E-4</v>
      </c>
      <c r="G12" s="214">
        <v>4.7232258064999999E-4</v>
      </c>
      <c r="H12" s="214">
        <v>3.8713333333E-4</v>
      </c>
      <c r="I12" s="214">
        <v>2.6319354839000002E-4</v>
      </c>
      <c r="J12" s="214">
        <v>3.0290322581000002E-4</v>
      </c>
      <c r="K12" s="214">
        <v>3.8776666667000002E-4</v>
      </c>
      <c r="L12" s="214">
        <v>5.1648387096999999E-4</v>
      </c>
      <c r="M12" s="214">
        <v>9.1558899999999999E-2</v>
      </c>
      <c r="N12" s="214">
        <v>8.4654838709999998E-4</v>
      </c>
      <c r="O12" s="214">
        <v>9.5051612903E-4</v>
      </c>
      <c r="P12" s="214">
        <v>9.6226464285999999E-2</v>
      </c>
      <c r="Q12" s="214">
        <v>9.0480645161000002E-4</v>
      </c>
      <c r="R12" s="214">
        <v>8.4023333333000001E-4</v>
      </c>
      <c r="S12" s="214">
        <v>6.1529806451999999E-2</v>
      </c>
      <c r="T12" s="214">
        <v>5.5763333332999997E-4</v>
      </c>
      <c r="U12" s="214">
        <v>9.1185483871000006E-2</v>
      </c>
      <c r="V12" s="214">
        <v>9.2361548387000003E-2</v>
      </c>
      <c r="W12" s="214">
        <v>9.6807433333000001E-2</v>
      </c>
      <c r="X12" s="214">
        <v>9.3671903225999997E-2</v>
      </c>
      <c r="Y12" s="214">
        <v>9.0260000000000004E-4</v>
      </c>
      <c r="Z12" s="214">
        <v>9.1135483870999996E-4</v>
      </c>
      <c r="AA12" s="214">
        <v>9.1344806451999994E-2</v>
      </c>
      <c r="AB12" s="214">
        <v>9.8148571429000006E-2</v>
      </c>
      <c r="AC12" s="214">
        <v>7.3132258065000005E-4</v>
      </c>
      <c r="AD12" s="214">
        <v>8.0453333332999996E-4</v>
      </c>
      <c r="AE12" s="214">
        <v>8.9333580644999994E-2</v>
      </c>
      <c r="AF12" s="214">
        <v>9.2474266666999996E-2</v>
      </c>
      <c r="AG12" s="214">
        <v>8.9371064516000007E-2</v>
      </c>
      <c r="AH12" s="214">
        <v>8.9127967742000005E-2</v>
      </c>
      <c r="AI12" s="214">
        <v>9.2231499999999994E-2</v>
      </c>
      <c r="AJ12" s="214">
        <v>8.9317741935E-2</v>
      </c>
      <c r="AK12" s="214">
        <v>9.8963933333000006E-2</v>
      </c>
      <c r="AL12" s="214">
        <v>0.10232645160999999</v>
      </c>
      <c r="AM12" s="214">
        <v>8.5219354838999997E-4</v>
      </c>
      <c r="AN12" s="214">
        <v>0.11411737931</v>
      </c>
      <c r="AO12" s="214">
        <v>0.32509825805999998</v>
      </c>
      <c r="AP12" s="214">
        <v>0.33453966667000001</v>
      </c>
      <c r="AQ12" s="214">
        <v>0.31852203225999998</v>
      </c>
      <c r="AR12" s="214">
        <v>0.54815313333000004</v>
      </c>
      <c r="AS12" s="214">
        <v>0.50770445161</v>
      </c>
      <c r="AT12" s="214">
        <v>0.86347745161</v>
      </c>
      <c r="AU12" s="214">
        <v>0.55881003333000001</v>
      </c>
      <c r="AV12" s="214">
        <v>9.6773967742000006E-2</v>
      </c>
      <c r="AW12" s="214">
        <v>1.0991992333</v>
      </c>
      <c r="AX12" s="214">
        <v>1.3492001935</v>
      </c>
      <c r="AY12" s="214">
        <v>1.66</v>
      </c>
      <c r="AZ12" s="214">
        <v>1.85</v>
      </c>
      <c r="BA12" s="355">
        <v>1.575</v>
      </c>
      <c r="BB12" s="355">
        <v>1.47</v>
      </c>
      <c r="BC12" s="355">
        <v>1.47</v>
      </c>
      <c r="BD12" s="355">
        <v>1.68</v>
      </c>
      <c r="BE12" s="355">
        <v>1.7849999999999999</v>
      </c>
      <c r="BF12" s="355">
        <v>1.7849999999999999</v>
      </c>
      <c r="BG12" s="355">
        <v>1.68</v>
      </c>
      <c r="BH12" s="355">
        <v>1.9950000000000001</v>
      </c>
      <c r="BI12" s="355">
        <v>2.2400000000000002</v>
      </c>
      <c r="BJ12" s="355">
        <v>2.31</v>
      </c>
      <c r="BK12" s="355">
        <v>2.52</v>
      </c>
      <c r="BL12" s="355">
        <v>2.5276000000000001</v>
      </c>
      <c r="BM12" s="355">
        <v>2.4125999999999999</v>
      </c>
      <c r="BN12" s="355">
        <v>2.0979999999999999</v>
      </c>
      <c r="BO12" s="355">
        <v>2.0979999999999999</v>
      </c>
      <c r="BP12" s="355">
        <v>2.6576</v>
      </c>
      <c r="BQ12" s="355">
        <v>2.9028</v>
      </c>
      <c r="BR12" s="355">
        <v>3.0617999999999999</v>
      </c>
      <c r="BS12" s="355">
        <v>2.6956000000000002</v>
      </c>
      <c r="BT12" s="355">
        <v>2.7652000000000001</v>
      </c>
      <c r="BU12" s="355">
        <v>3.6345999999999998</v>
      </c>
      <c r="BV12" s="355">
        <v>3.9964</v>
      </c>
    </row>
    <row r="13" spans="1:74" ht="11.1" customHeight="1" x14ac:dyDescent="0.2">
      <c r="A13" s="637" t="s">
        <v>691</v>
      </c>
      <c r="B13" s="638" t="s">
        <v>1184</v>
      </c>
      <c r="C13" s="214">
        <v>8.5348485483999994</v>
      </c>
      <c r="D13" s="214">
        <v>8.0534603571000005</v>
      </c>
      <c r="E13" s="214">
        <v>7.7418909676999998</v>
      </c>
      <c r="F13" s="214">
        <v>7.1812587333</v>
      </c>
      <c r="G13" s="214">
        <v>7.3728247096999997</v>
      </c>
      <c r="H13" s="214">
        <v>7.6214635333</v>
      </c>
      <c r="I13" s="214">
        <v>7.3576560000000004</v>
      </c>
      <c r="J13" s="214">
        <v>7.3367295806000001</v>
      </c>
      <c r="K13" s="214">
        <v>7.5643589999999996</v>
      </c>
      <c r="L13" s="214">
        <v>6.9313191290000002</v>
      </c>
      <c r="M13" s="214">
        <v>7.2000369332999998</v>
      </c>
      <c r="N13" s="214">
        <v>8.7242761289999997</v>
      </c>
      <c r="O13" s="214">
        <v>9.2511872580999999</v>
      </c>
      <c r="P13" s="214">
        <v>8.6275373214000002</v>
      </c>
      <c r="Q13" s="214">
        <v>7.466380129</v>
      </c>
      <c r="R13" s="214">
        <v>6.5877834000000002</v>
      </c>
      <c r="S13" s="214">
        <v>6.5755219355000003</v>
      </c>
      <c r="T13" s="214">
        <v>6.3942833666999999</v>
      </c>
      <c r="U13" s="214">
        <v>6.2854825161000001</v>
      </c>
      <c r="V13" s="214">
        <v>6.6118713870999999</v>
      </c>
      <c r="W13" s="214">
        <v>6.5285301000000002</v>
      </c>
      <c r="X13" s="214">
        <v>6.8986341935000004</v>
      </c>
      <c r="Y13" s="214">
        <v>7.5819029000000002</v>
      </c>
      <c r="Z13" s="214">
        <v>7.9255984194</v>
      </c>
      <c r="AA13" s="214">
        <v>8.6371359999999999</v>
      </c>
      <c r="AB13" s="214">
        <v>8.6427004643000007</v>
      </c>
      <c r="AC13" s="214">
        <v>7.8253319677000004</v>
      </c>
      <c r="AD13" s="214">
        <v>6.7403003666999997</v>
      </c>
      <c r="AE13" s="214">
        <v>6.5362186452</v>
      </c>
      <c r="AF13" s="214">
        <v>6.7885391332999996</v>
      </c>
      <c r="AG13" s="214">
        <v>6.7670561935000002</v>
      </c>
      <c r="AH13" s="214">
        <v>6.5370708387000001</v>
      </c>
      <c r="AI13" s="214">
        <v>6.7716539999999998</v>
      </c>
      <c r="AJ13" s="214">
        <v>7.0185917418999999</v>
      </c>
      <c r="AK13" s="214">
        <v>7.0234679</v>
      </c>
      <c r="AL13" s="214">
        <v>7.1488211289999999</v>
      </c>
      <c r="AM13" s="214">
        <v>8.4361684193999995</v>
      </c>
      <c r="AN13" s="214">
        <v>8.3454744482999992</v>
      </c>
      <c r="AO13" s="214">
        <v>7.4891598065</v>
      </c>
      <c r="AP13" s="214">
        <v>7.8840567332999996</v>
      </c>
      <c r="AQ13" s="214">
        <v>7.8415600968000003</v>
      </c>
      <c r="AR13" s="214">
        <v>7.8076207333000003</v>
      </c>
      <c r="AS13" s="214">
        <v>8.3620493871000008</v>
      </c>
      <c r="AT13" s="214">
        <v>8.1519314839000003</v>
      </c>
      <c r="AU13" s="214">
        <v>7.8081930000000002</v>
      </c>
      <c r="AV13" s="214">
        <v>7.2346075805999996</v>
      </c>
      <c r="AW13" s="214">
        <v>7.3824228332999997</v>
      </c>
      <c r="AX13" s="214">
        <v>8.7244488709999999</v>
      </c>
      <c r="AY13" s="214">
        <v>8.6348920000000007</v>
      </c>
      <c r="AZ13" s="214">
        <v>8.1313890000000004</v>
      </c>
      <c r="BA13" s="355">
        <v>7.9990769999999998</v>
      </c>
      <c r="BB13" s="355">
        <v>7.6626580000000004</v>
      </c>
      <c r="BC13" s="355">
        <v>7.6838420000000003</v>
      </c>
      <c r="BD13" s="355">
        <v>7.9051539999999996</v>
      </c>
      <c r="BE13" s="355">
        <v>8.0786049999999996</v>
      </c>
      <c r="BF13" s="355">
        <v>7.9786979999999996</v>
      </c>
      <c r="BG13" s="355">
        <v>7.7119119999999999</v>
      </c>
      <c r="BH13" s="355">
        <v>7.3617299999999997</v>
      </c>
      <c r="BI13" s="355">
        <v>7.3202319999999999</v>
      </c>
      <c r="BJ13" s="355">
        <v>8.1247100000000003</v>
      </c>
      <c r="BK13" s="355">
        <v>9.0231890000000003</v>
      </c>
      <c r="BL13" s="355">
        <v>8.6064520000000009</v>
      </c>
      <c r="BM13" s="355">
        <v>8.2619880000000006</v>
      </c>
      <c r="BN13" s="355">
        <v>7.8029019999999996</v>
      </c>
      <c r="BO13" s="355">
        <v>7.9139910000000002</v>
      </c>
      <c r="BP13" s="355">
        <v>8.1145350000000001</v>
      </c>
      <c r="BQ13" s="355">
        <v>8.2871410000000001</v>
      </c>
      <c r="BR13" s="355">
        <v>8.1871949999999991</v>
      </c>
      <c r="BS13" s="355">
        <v>8.0203959999999999</v>
      </c>
      <c r="BT13" s="355">
        <v>7.5248030000000004</v>
      </c>
      <c r="BU13" s="355">
        <v>7.3268909999999998</v>
      </c>
      <c r="BV13" s="355">
        <v>8.2171529999999997</v>
      </c>
    </row>
    <row r="14" spans="1:74" ht="11.1" customHeight="1" x14ac:dyDescent="0.2">
      <c r="A14" s="637" t="s">
        <v>1227</v>
      </c>
      <c r="B14" s="638" t="s">
        <v>1185</v>
      </c>
      <c r="C14" s="214">
        <v>4.9815981935</v>
      </c>
      <c r="D14" s="214">
        <v>4.7493125714</v>
      </c>
      <c r="E14" s="214">
        <v>4.7910009031999996</v>
      </c>
      <c r="F14" s="214">
        <v>4.1916440667000003</v>
      </c>
      <c r="G14" s="214">
        <v>4.5824733226000003</v>
      </c>
      <c r="H14" s="214">
        <v>4.4598684000000004</v>
      </c>
      <c r="I14" s="214">
        <v>4.1485127419000003</v>
      </c>
      <c r="J14" s="214">
        <v>4.2036948064999997</v>
      </c>
      <c r="K14" s="214">
        <v>4.0803270332999997</v>
      </c>
      <c r="L14" s="214">
        <v>3.9480509032</v>
      </c>
      <c r="M14" s="214">
        <v>3.6978483667000002</v>
      </c>
      <c r="N14" s="214">
        <v>3.7839705484000001</v>
      </c>
      <c r="O14" s="214">
        <v>4.3476615483999996</v>
      </c>
      <c r="P14" s="214">
        <v>4.8519771070999997</v>
      </c>
      <c r="Q14" s="214">
        <v>4.8219328709999996</v>
      </c>
      <c r="R14" s="214">
        <v>4.0634287667000004</v>
      </c>
      <c r="S14" s="214">
        <v>3.6192752903000001</v>
      </c>
      <c r="T14" s="214">
        <v>3.9949061666999999</v>
      </c>
      <c r="U14" s="214">
        <v>4.0152870644999998</v>
      </c>
      <c r="V14" s="214">
        <v>3.6294406128999999</v>
      </c>
      <c r="W14" s="214">
        <v>3.8995690000000001</v>
      </c>
      <c r="X14" s="214">
        <v>3.6182256451999999</v>
      </c>
      <c r="Y14" s="214">
        <v>4.0278137999999997</v>
      </c>
      <c r="Z14" s="214">
        <v>4.4178671935000002</v>
      </c>
      <c r="AA14" s="214">
        <v>4.5706498064999996</v>
      </c>
      <c r="AB14" s="214">
        <v>5.0788049642999997</v>
      </c>
      <c r="AC14" s="214">
        <v>5.2885353225999996</v>
      </c>
      <c r="AD14" s="214">
        <v>4.3434550666999998</v>
      </c>
      <c r="AE14" s="214">
        <v>4.2420925160999996</v>
      </c>
      <c r="AF14" s="214">
        <v>4.5135048332999999</v>
      </c>
      <c r="AG14" s="214">
        <v>4.5499740644999997</v>
      </c>
      <c r="AH14" s="214">
        <v>4.5845694194000002</v>
      </c>
      <c r="AI14" s="214">
        <v>5.3268550000000001</v>
      </c>
      <c r="AJ14" s="214">
        <v>5.0241462258</v>
      </c>
      <c r="AK14" s="214">
        <v>5.0923354666999998</v>
      </c>
      <c r="AL14" s="214">
        <v>5.1155458387000001</v>
      </c>
      <c r="AM14" s="214">
        <v>5.435301129</v>
      </c>
      <c r="AN14" s="214">
        <v>5.4981893102999999</v>
      </c>
      <c r="AO14" s="214">
        <v>5.9624773547999999</v>
      </c>
      <c r="AP14" s="214">
        <v>5.5188289667000001</v>
      </c>
      <c r="AQ14" s="214">
        <v>5.6781465806</v>
      </c>
      <c r="AR14" s="214">
        <v>5.4767517666999996</v>
      </c>
      <c r="AS14" s="214">
        <v>5.5014308065000002</v>
      </c>
      <c r="AT14" s="214">
        <v>5.9763050645</v>
      </c>
      <c r="AU14" s="214">
        <v>6.0986965</v>
      </c>
      <c r="AV14" s="214">
        <v>5.5273924515999999</v>
      </c>
      <c r="AW14" s="214">
        <v>6.4302846000000002</v>
      </c>
      <c r="AX14" s="214">
        <v>6.6487263548</v>
      </c>
      <c r="AY14" s="214">
        <v>6.4999419999999999</v>
      </c>
      <c r="AZ14" s="214">
        <v>6.5769640000000003</v>
      </c>
      <c r="BA14" s="355">
        <v>6.5007849999999996</v>
      </c>
      <c r="BB14" s="355">
        <v>6.1314109999999999</v>
      </c>
      <c r="BC14" s="355">
        <v>5.8913890000000002</v>
      </c>
      <c r="BD14" s="355">
        <v>5.8085560000000003</v>
      </c>
      <c r="BE14" s="355">
        <v>5.8117539999999996</v>
      </c>
      <c r="BF14" s="355">
        <v>6.037147</v>
      </c>
      <c r="BG14" s="355">
        <v>6.2814509999999997</v>
      </c>
      <c r="BH14" s="355">
        <v>6.5320689999999999</v>
      </c>
      <c r="BI14" s="355">
        <v>6.5651390000000003</v>
      </c>
      <c r="BJ14" s="355">
        <v>6.6611789999999997</v>
      </c>
      <c r="BK14" s="355">
        <v>6.8636980000000003</v>
      </c>
      <c r="BL14" s="355">
        <v>6.9165130000000001</v>
      </c>
      <c r="BM14" s="355">
        <v>6.9325580000000002</v>
      </c>
      <c r="BN14" s="355">
        <v>6.7718119999999997</v>
      </c>
      <c r="BO14" s="355">
        <v>6.4801500000000001</v>
      </c>
      <c r="BP14" s="355">
        <v>6.3559700000000001</v>
      </c>
      <c r="BQ14" s="355">
        <v>6.3260610000000002</v>
      </c>
      <c r="BR14" s="355">
        <v>6.5249470000000001</v>
      </c>
      <c r="BS14" s="355">
        <v>6.7556130000000003</v>
      </c>
      <c r="BT14" s="355">
        <v>6.9638159999999996</v>
      </c>
      <c r="BU14" s="355">
        <v>7.0510619999999999</v>
      </c>
      <c r="BV14" s="355">
        <v>7.2110560000000001</v>
      </c>
    </row>
    <row r="15" spans="1:74" ht="11.1" customHeight="1" x14ac:dyDescent="0.2">
      <c r="A15" s="76" t="s">
        <v>693</v>
      </c>
      <c r="B15" s="185" t="s">
        <v>577</v>
      </c>
      <c r="C15" s="214">
        <v>0.14732258065000001</v>
      </c>
      <c r="D15" s="214">
        <v>0.14774999999999999</v>
      </c>
      <c r="E15" s="214">
        <v>0.14735483870999999</v>
      </c>
      <c r="F15" s="214">
        <v>0.14926666666999999</v>
      </c>
      <c r="G15" s="214">
        <v>0.14874193548</v>
      </c>
      <c r="H15" s="214">
        <v>0.14853333332999999</v>
      </c>
      <c r="I15" s="214">
        <v>0.1514516129</v>
      </c>
      <c r="J15" s="214">
        <v>0.15112903225999999</v>
      </c>
      <c r="K15" s="214">
        <v>0.15073333333</v>
      </c>
      <c r="L15" s="214">
        <v>0.15119354838999999</v>
      </c>
      <c r="M15" s="214">
        <v>0.15273333333</v>
      </c>
      <c r="N15" s="214">
        <v>0.15019354838999999</v>
      </c>
      <c r="O15" s="214">
        <v>0.15383870967999999</v>
      </c>
      <c r="P15" s="214">
        <v>0.15746428571000001</v>
      </c>
      <c r="Q15" s="214">
        <v>0.15861290322999999</v>
      </c>
      <c r="R15" s="214">
        <v>0.16250000000000001</v>
      </c>
      <c r="S15" s="214">
        <v>0.16161290322999999</v>
      </c>
      <c r="T15" s="214">
        <v>0.16243333333000001</v>
      </c>
      <c r="U15" s="214">
        <v>0.16590322581</v>
      </c>
      <c r="V15" s="214">
        <v>0.16680645160999999</v>
      </c>
      <c r="W15" s="214">
        <v>0.16673333333000001</v>
      </c>
      <c r="X15" s="214">
        <v>0.16838709676999999</v>
      </c>
      <c r="Y15" s="214">
        <v>0.16733333333</v>
      </c>
      <c r="Z15" s="214">
        <v>0.16861290323</v>
      </c>
      <c r="AA15" s="214">
        <v>0.15725806451999999</v>
      </c>
      <c r="AB15" s="214">
        <v>0.15964285714000001</v>
      </c>
      <c r="AC15" s="214">
        <v>0.16041935484</v>
      </c>
      <c r="AD15" s="214">
        <v>0.16250000000000001</v>
      </c>
      <c r="AE15" s="214">
        <v>0.16074193547999999</v>
      </c>
      <c r="AF15" s="214">
        <v>0.16096666667000001</v>
      </c>
      <c r="AG15" s="214">
        <v>0.16096774193999999</v>
      </c>
      <c r="AH15" s="214">
        <v>0.16087096774000001</v>
      </c>
      <c r="AI15" s="214">
        <v>0.16243333333000001</v>
      </c>
      <c r="AJ15" s="214">
        <v>0.1605483871</v>
      </c>
      <c r="AK15" s="214">
        <v>0.16053333333</v>
      </c>
      <c r="AL15" s="214">
        <v>0.16035483871</v>
      </c>
      <c r="AM15" s="214">
        <v>0.16577419355</v>
      </c>
      <c r="AN15" s="214">
        <v>0.185</v>
      </c>
      <c r="AO15" s="214">
        <v>0.16196774193999999</v>
      </c>
      <c r="AP15" s="214">
        <v>0.16673333333000001</v>
      </c>
      <c r="AQ15" s="214">
        <v>0.15677419355</v>
      </c>
      <c r="AR15" s="214">
        <v>8.0233333333000006E-2</v>
      </c>
      <c r="AS15" s="214">
        <v>0.14929032258</v>
      </c>
      <c r="AT15" s="214">
        <v>0.16674193547999999</v>
      </c>
      <c r="AU15" s="214">
        <v>0.18246666667</v>
      </c>
      <c r="AV15" s="214">
        <v>0.16016129032000001</v>
      </c>
      <c r="AW15" s="214">
        <v>0.17696666666999999</v>
      </c>
      <c r="AX15" s="214">
        <v>0.1754516129</v>
      </c>
      <c r="AY15" s="214">
        <v>0.15839549999999999</v>
      </c>
      <c r="AZ15" s="214">
        <v>0.15961120000000001</v>
      </c>
      <c r="BA15" s="355">
        <v>0.16110430000000001</v>
      </c>
      <c r="BB15" s="355">
        <v>0.16201499999999999</v>
      </c>
      <c r="BC15" s="355">
        <v>0.16229640000000001</v>
      </c>
      <c r="BD15" s="355">
        <v>0.16319710000000001</v>
      </c>
      <c r="BE15" s="355">
        <v>0.16419230000000001</v>
      </c>
      <c r="BF15" s="355">
        <v>0.16545570000000001</v>
      </c>
      <c r="BG15" s="355">
        <v>0.16579579999999999</v>
      </c>
      <c r="BH15" s="355">
        <v>0.1663548</v>
      </c>
      <c r="BI15" s="355">
        <v>0.16695699999999999</v>
      </c>
      <c r="BJ15" s="355">
        <v>0.16754140000000001</v>
      </c>
      <c r="BK15" s="355">
        <v>0.16831860000000001</v>
      </c>
      <c r="BL15" s="355">
        <v>0.16939950000000001</v>
      </c>
      <c r="BM15" s="355">
        <v>0.17021240000000001</v>
      </c>
      <c r="BN15" s="355">
        <v>0.17079549999999999</v>
      </c>
      <c r="BO15" s="355">
        <v>0.17126759999999999</v>
      </c>
      <c r="BP15" s="355">
        <v>0.17170199999999999</v>
      </c>
      <c r="BQ15" s="355">
        <v>0.17248260000000001</v>
      </c>
      <c r="BR15" s="355">
        <v>0.17363319999999999</v>
      </c>
      <c r="BS15" s="355">
        <v>0.17435</v>
      </c>
      <c r="BT15" s="355">
        <v>0.17554839999999999</v>
      </c>
      <c r="BU15" s="355">
        <v>0.17689060000000001</v>
      </c>
      <c r="BV15" s="355">
        <v>0.17783940000000001</v>
      </c>
    </row>
    <row r="16" spans="1:74" ht="11.1" customHeight="1" x14ac:dyDescent="0.2">
      <c r="A16" s="76" t="s">
        <v>19</v>
      </c>
      <c r="B16" s="185" t="s">
        <v>578</v>
      </c>
      <c r="C16" s="214">
        <v>23.617161289999999</v>
      </c>
      <c r="D16" s="214">
        <v>21.884035713999999</v>
      </c>
      <c r="E16" s="214">
        <v>12.471193548</v>
      </c>
      <c r="F16" s="214">
        <v>-4.7027000000000001</v>
      </c>
      <c r="G16" s="214">
        <v>-13.747354839</v>
      </c>
      <c r="H16" s="214">
        <v>-12.624766666999999</v>
      </c>
      <c r="I16" s="214">
        <v>-9.0498064516000003</v>
      </c>
      <c r="J16" s="214">
        <v>-8.9631612903000004</v>
      </c>
      <c r="K16" s="214">
        <v>-12.0365</v>
      </c>
      <c r="L16" s="214">
        <v>-8.4169999999999998</v>
      </c>
      <c r="M16" s="214">
        <v>7.1941333332999999</v>
      </c>
      <c r="N16" s="214">
        <v>23.395483871</v>
      </c>
      <c r="O16" s="214">
        <v>31.990225806000002</v>
      </c>
      <c r="P16" s="214">
        <v>26.610499999999998</v>
      </c>
      <c r="Q16" s="214">
        <v>11.721548387</v>
      </c>
      <c r="R16" s="214">
        <v>-7.4661333333000002</v>
      </c>
      <c r="S16" s="214">
        <v>-15.753387096999999</v>
      </c>
      <c r="T16" s="214">
        <v>-15.763233333000001</v>
      </c>
      <c r="U16" s="214">
        <v>-13.189806451999999</v>
      </c>
      <c r="V16" s="214">
        <v>-12.340483871</v>
      </c>
      <c r="W16" s="214">
        <v>-14.367566667</v>
      </c>
      <c r="X16" s="214">
        <v>-13.208516128999999</v>
      </c>
      <c r="Y16" s="214">
        <v>5.6120000000000001</v>
      </c>
      <c r="Z16" s="214">
        <v>9.5203225806000003</v>
      </c>
      <c r="AA16" s="214">
        <v>23.562290322999999</v>
      </c>
      <c r="AB16" s="214">
        <v>26.487214286</v>
      </c>
      <c r="AC16" s="214">
        <v>6.2290322581000002</v>
      </c>
      <c r="AD16" s="214">
        <v>-10.712933333000001</v>
      </c>
      <c r="AE16" s="214">
        <v>-16.026612903</v>
      </c>
      <c r="AF16" s="214">
        <v>-12.126366666999999</v>
      </c>
      <c r="AG16" s="214">
        <v>-9.0924516128999997</v>
      </c>
      <c r="AH16" s="214">
        <v>-9.9779677419000006</v>
      </c>
      <c r="AI16" s="214">
        <v>-12.4421</v>
      </c>
      <c r="AJ16" s="214">
        <v>-10.604387097</v>
      </c>
      <c r="AK16" s="214">
        <v>0.42716666666999997</v>
      </c>
      <c r="AL16" s="214">
        <v>8.5485483871000003</v>
      </c>
      <c r="AM16" s="214">
        <v>23.513677419</v>
      </c>
      <c r="AN16" s="214">
        <v>13.916965517</v>
      </c>
      <c r="AO16" s="214">
        <v>1.9040967741999999</v>
      </c>
      <c r="AP16" s="214">
        <v>-5.4027333332999996</v>
      </c>
      <c r="AQ16" s="214">
        <v>-10.426548387</v>
      </c>
      <c r="AR16" s="214">
        <v>-7.4372333333</v>
      </c>
      <c r="AS16" s="214">
        <v>-4.2683225805999996</v>
      </c>
      <c r="AT16" s="214">
        <v>-3.9956129032000001</v>
      </c>
      <c r="AU16" s="214">
        <v>-8.7685666667</v>
      </c>
      <c r="AV16" s="214">
        <v>-10.005806452</v>
      </c>
      <c r="AW16" s="214">
        <v>1.1666000000000001</v>
      </c>
      <c r="AX16" s="214">
        <v>21.778967741999999</v>
      </c>
      <c r="AY16" s="214">
        <v>20.955262673</v>
      </c>
      <c r="AZ16" s="214">
        <v>10.947627551</v>
      </c>
      <c r="BA16" s="355">
        <v>7.3827249999999998</v>
      </c>
      <c r="BB16" s="355">
        <v>-4.6298430000000002</v>
      </c>
      <c r="BC16" s="355">
        <v>-10.596970000000001</v>
      </c>
      <c r="BD16" s="355">
        <v>-8.7439210000000003</v>
      </c>
      <c r="BE16" s="355">
        <v>-6.2903729999999998</v>
      </c>
      <c r="BF16" s="355">
        <v>-6.5989810000000002</v>
      </c>
      <c r="BG16" s="355">
        <v>-10.459070000000001</v>
      </c>
      <c r="BH16" s="355">
        <v>-8.9878060000000009</v>
      </c>
      <c r="BI16" s="355">
        <v>2.884741</v>
      </c>
      <c r="BJ16" s="355">
        <v>16.976800000000001</v>
      </c>
      <c r="BK16" s="355">
        <v>24.218250000000001</v>
      </c>
      <c r="BL16" s="355">
        <v>20.7133</v>
      </c>
      <c r="BM16" s="355">
        <v>5.7584999999999997</v>
      </c>
      <c r="BN16" s="355">
        <v>-6.3481889999999996</v>
      </c>
      <c r="BO16" s="355">
        <v>-12.18651</v>
      </c>
      <c r="BP16" s="355">
        <v>-10.92794</v>
      </c>
      <c r="BQ16" s="355">
        <v>-7.9703270000000002</v>
      </c>
      <c r="BR16" s="355">
        <v>-7.5543779999999998</v>
      </c>
      <c r="BS16" s="355">
        <v>-11.924189999999999</v>
      </c>
      <c r="BT16" s="355">
        <v>-9.7322299999999995</v>
      </c>
      <c r="BU16" s="355">
        <v>2.528054</v>
      </c>
      <c r="BV16" s="355">
        <v>14.748060000000001</v>
      </c>
    </row>
    <row r="17" spans="1:74" ht="11.1" customHeight="1" x14ac:dyDescent="0.2">
      <c r="A17" s="71" t="s">
        <v>990</v>
      </c>
      <c r="B17" s="185" t="s">
        <v>580</v>
      </c>
      <c r="C17" s="214">
        <v>93.011146418999999</v>
      </c>
      <c r="D17" s="214">
        <v>91.190113036</v>
      </c>
      <c r="E17" s="214">
        <v>81.108537644999998</v>
      </c>
      <c r="F17" s="214">
        <v>64.722858099999996</v>
      </c>
      <c r="G17" s="214">
        <v>55.261871612999997</v>
      </c>
      <c r="H17" s="214">
        <v>56.745320833000001</v>
      </c>
      <c r="I17" s="214">
        <v>61.663470773999997</v>
      </c>
      <c r="J17" s="214">
        <v>61.551768193999997</v>
      </c>
      <c r="K17" s="214">
        <v>58.935705032999998</v>
      </c>
      <c r="L17" s="214">
        <v>61.871319935000002</v>
      </c>
      <c r="M17" s="214">
        <v>78.508353</v>
      </c>
      <c r="N17" s="214">
        <v>95.098819710000001</v>
      </c>
      <c r="O17" s="214">
        <v>104.10381116000001</v>
      </c>
      <c r="P17" s="214">
        <v>98.946986820999996</v>
      </c>
      <c r="Q17" s="214">
        <v>83.468186000000003</v>
      </c>
      <c r="R17" s="214">
        <v>65.861926199999999</v>
      </c>
      <c r="S17" s="214">
        <v>57.553696871</v>
      </c>
      <c r="T17" s="214">
        <v>57.647758832999997</v>
      </c>
      <c r="U17" s="214">
        <v>61.380931128999997</v>
      </c>
      <c r="V17" s="214">
        <v>63.181520806000002</v>
      </c>
      <c r="W17" s="214">
        <v>60.911871767000001</v>
      </c>
      <c r="X17" s="214">
        <v>63.478780258</v>
      </c>
      <c r="Y17" s="214">
        <v>81.971976366999996</v>
      </c>
      <c r="Z17" s="214">
        <v>86.656686386999993</v>
      </c>
      <c r="AA17" s="214">
        <v>100.66607206</v>
      </c>
      <c r="AB17" s="214">
        <v>104.2449805</v>
      </c>
      <c r="AC17" s="214">
        <v>83.449341774000004</v>
      </c>
      <c r="AD17" s="214">
        <v>66.960274900000002</v>
      </c>
      <c r="AE17" s="214">
        <v>60.599202902999998</v>
      </c>
      <c r="AF17" s="214">
        <v>64.602872766999994</v>
      </c>
      <c r="AG17" s="214">
        <v>67.739033418999995</v>
      </c>
      <c r="AH17" s="214">
        <v>66.666215805999997</v>
      </c>
      <c r="AI17" s="214">
        <v>64.237211400000007</v>
      </c>
      <c r="AJ17" s="214">
        <v>65.859207773999998</v>
      </c>
      <c r="AK17" s="214">
        <v>76.771539067000006</v>
      </c>
      <c r="AL17" s="214">
        <v>84.843140968</v>
      </c>
      <c r="AM17" s="214">
        <v>100.46523052000001</v>
      </c>
      <c r="AN17" s="214">
        <v>91.790397585999997</v>
      </c>
      <c r="AO17" s="214">
        <v>76.892530226000005</v>
      </c>
      <c r="AP17" s="214">
        <v>69.891410167000004</v>
      </c>
      <c r="AQ17" s="214">
        <v>64.331629129000007</v>
      </c>
      <c r="AR17" s="214">
        <v>66.280771133000002</v>
      </c>
      <c r="AS17" s="214">
        <v>69.797276902999997</v>
      </c>
      <c r="AT17" s="214">
        <v>70.058192742000003</v>
      </c>
      <c r="AU17" s="214">
        <v>64.505092167000001</v>
      </c>
      <c r="AV17" s="214">
        <v>62.665050354999998</v>
      </c>
      <c r="AW17" s="214">
        <v>73.290675100000001</v>
      </c>
      <c r="AX17" s="214">
        <v>94.252750031999994</v>
      </c>
      <c r="AY17" s="214">
        <v>93.235637972999996</v>
      </c>
      <c r="AZ17" s="214">
        <v>83.006343780999998</v>
      </c>
      <c r="BA17" s="355">
        <v>80.234350000000006</v>
      </c>
      <c r="BB17" s="355">
        <v>68.729730000000004</v>
      </c>
      <c r="BC17" s="355">
        <v>63.159689999999998</v>
      </c>
      <c r="BD17" s="355">
        <v>65.515770000000003</v>
      </c>
      <c r="BE17" s="355">
        <v>68.494789999999995</v>
      </c>
      <c r="BF17" s="355">
        <v>68.430269999999993</v>
      </c>
      <c r="BG17" s="355">
        <v>64.317629999999994</v>
      </c>
      <c r="BH17" s="355">
        <v>65.165419999999997</v>
      </c>
      <c r="BI17" s="355">
        <v>76.990260000000006</v>
      </c>
      <c r="BJ17" s="355">
        <v>91.984589999999997</v>
      </c>
      <c r="BK17" s="355">
        <v>100.14279999999999</v>
      </c>
      <c r="BL17" s="355">
        <v>96.648719999999997</v>
      </c>
      <c r="BM17" s="355">
        <v>81.715379999999996</v>
      </c>
      <c r="BN17" s="355">
        <v>69.847089999999994</v>
      </c>
      <c r="BO17" s="355">
        <v>64.633470000000003</v>
      </c>
      <c r="BP17" s="355">
        <v>65.855540000000005</v>
      </c>
      <c r="BQ17" s="355">
        <v>69.13382</v>
      </c>
      <c r="BR17" s="355">
        <v>69.610410000000002</v>
      </c>
      <c r="BS17" s="355">
        <v>65.532899999999998</v>
      </c>
      <c r="BT17" s="355">
        <v>67.532480000000007</v>
      </c>
      <c r="BU17" s="355">
        <v>79.244129999999998</v>
      </c>
      <c r="BV17" s="355">
        <v>92.260890000000003</v>
      </c>
    </row>
    <row r="18" spans="1:74" ht="11.1" customHeight="1" x14ac:dyDescent="0.2">
      <c r="A18" s="76" t="s">
        <v>695</v>
      </c>
      <c r="B18" s="185" t="s">
        <v>146</v>
      </c>
      <c r="C18" s="214">
        <v>-0.14716710128999999</v>
      </c>
      <c r="D18" s="214">
        <v>0.49390096570999997</v>
      </c>
      <c r="E18" s="214">
        <v>0.21746864290000001</v>
      </c>
      <c r="F18" s="214">
        <v>0.85901939999999999</v>
      </c>
      <c r="G18" s="214">
        <v>1.2692539403</v>
      </c>
      <c r="H18" s="214">
        <v>1.3518494967000001</v>
      </c>
      <c r="I18" s="214">
        <v>0.47608460871000002</v>
      </c>
      <c r="J18" s="214">
        <v>0.62169852064999997</v>
      </c>
      <c r="K18" s="214">
        <v>-3.6702403332999997E-2</v>
      </c>
      <c r="L18" s="214">
        <v>-1.6532794806</v>
      </c>
      <c r="M18" s="214">
        <v>-1.2781110033</v>
      </c>
      <c r="N18" s="214">
        <v>-0.87872257934999998</v>
      </c>
      <c r="O18" s="214">
        <v>-0.74490835</v>
      </c>
      <c r="P18" s="214">
        <v>-1.0456669686</v>
      </c>
      <c r="Q18" s="214">
        <v>-0.95571819419000004</v>
      </c>
      <c r="R18" s="214">
        <v>-0.47276036666999999</v>
      </c>
      <c r="S18" s="214">
        <v>0.84047276999999998</v>
      </c>
      <c r="T18" s="214">
        <v>0.53045479666999995</v>
      </c>
      <c r="U18" s="214">
        <v>-0.70306397194000003</v>
      </c>
      <c r="V18" s="214">
        <v>-0.82482405999999997</v>
      </c>
      <c r="W18" s="214">
        <v>-0.60227887000000002</v>
      </c>
      <c r="X18" s="214">
        <v>-1.7753054471</v>
      </c>
      <c r="Y18" s="214">
        <v>-3.3880784632999998</v>
      </c>
      <c r="Z18" s="214">
        <v>-0.23210367484</v>
      </c>
      <c r="AA18" s="214">
        <v>-0.25603887032</v>
      </c>
      <c r="AB18" s="214">
        <v>0.19927814714</v>
      </c>
      <c r="AC18" s="214">
        <v>0.15530267451999999</v>
      </c>
      <c r="AD18" s="214">
        <v>-7.9422299999999998E-3</v>
      </c>
      <c r="AE18" s="214">
        <v>-0.62146971194</v>
      </c>
      <c r="AF18" s="214">
        <v>-1.2201501299999999</v>
      </c>
      <c r="AG18" s="214">
        <v>-1.0091294539</v>
      </c>
      <c r="AH18" s="214">
        <v>-0.43345193452000003</v>
      </c>
      <c r="AI18" s="214">
        <v>-0.82024980332999997</v>
      </c>
      <c r="AJ18" s="214">
        <v>-1.7326024161</v>
      </c>
      <c r="AK18" s="214">
        <v>-1.7762772967</v>
      </c>
      <c r="AL18" s="214">
        <v>-1.3548716487000001</v>
      </c>
      <c r="AM18" s="214">
        <v>-0.51897832710000003</v>
      </c>
      <c r="AN18" s="214">
        <v>-0.11382103724000001</v>
      </c>
      <c r="AO18" s="214">
        <v>-0.72169412612999995</v>
      </c>
      <c r="AP18" s="214">
        <v>-0.27701642999999998</v>
      </c>
      <c r="AQ18" s="214">
        <v>-0.75592538839000001</v>
      </c>
      <c r="AR18" s="214">
        <v>0.56940563666999999</v>
      </c>
      <c r="AS18" s="214">
        <v>0.86326919806000002</v>
      </c>
      <c r="AT18" s="214">
        <v>1.3662230289999999</v>
      </c>
      <c r="AU18" s="214">
        <v>0.50471326999999999</v>
      </c>
      <c r="AV18" s="214">
        <v>-0.52926487096999997</v>
      </c>
      <c r="AW18" s="214">
        <v>-0.95883046999999999</v>
      </c>
      <c r="AX18" s="214">
        <v>-1.8473803552000001</v>
      </c>
      <c r="AY18" s="214">
        <v>0.41877902718999999</v>
      </c>
      <c r="AZ18" s="214">
        <v>0.95504221897999997</v>
      </c>
      <c r="BA18" s="355">
        <v>-0.27923569999999998</v>
      </c>
      <c r="BB18" s="355">
        <v>-0.20366609999999999</v>
      </c>
      <c r="BC18" s="355">
        <v>-0.47063090000000002</v>
      </c>
      <c r="BD18" s="355">
        <v>-0.64960320000000005</v>
      </c>
      <c r="BE18" s="355">
        <v>-0.16753309999999999</v>
      </c>
      <c r="BF18" s="355">
        <v>-0.18429580000000001</v>
      </c>
      <c r="BG18" s="355">
        <v>-0.48717050000000001</v>
      </c>
      <c r="BH18" s="355">
        <v>-1.0008140000000001</v>
      </c>
      <c r="BI18" s="355">
        <v>-1.6968049999999999</v>
      </c>
      <c r="BJ18" s="355">
        <v>-1.401958</v>
      </c>
      <c r="BK18" s="355">
        <v>0.38156889999999999</v>
      </c>
      <c r="BL18" s="355">
        <v>-0.55205579999999999</v>
      </c>
      <c r="BM18" s="355">
        <v>0.8217392</v>
      </c>
      <c r="BN18" s="355">
        <v>0.88599850000000002</v>
      </c>
      <c r="BO18" s="355">
        <v>-4.2951299999999998E-2</v>
      </c>
      <c r="BP18" s="355">
        <v>0.49578699999999998</v>
      </c>
      <c r="BQ18" s="355">
        <v>0.4435714</v>
      </c>
      <c r="BR18" s="355">
        <v>0.471329</v>
      </c>
      <c r="BS18" s="355">
        <v>-0.42560690000000001</v>
      </c>
      <c r="BT18" s="355">
        <v>-1.9249529999999999</v>
      </c>
      <c r="BU18" s="355">
        <v>-1.729757</v>
      </c>
      <c r="BV18" s="355">
        <v>-0.94923599999999997</v>
      </c>
    </row>
    <row r="19" spans="1:74" ht="11.1" customHeight="1" x14ac:dyDescent="0.2">
      <c r="A19" s="77" t="s">
        <v>991</v>
      </c>
      <c r="B19" s="185" t="s">
        <v>579</v>
      </c>
      <c r="C19" s="214">
        <v>92.863979318000005</v>
      </c>
      <c r="D19" s="214">
        <v>91.684014000999994</v>
      </c>
      <c r="E19" s="214">
        <v>81.326006288000002</v>
      </c>
      <c r="F19" s="214">
        <v>65.581877500000004</v>
      </c>
      <c r="G19" s="214">
        <v>56.531125553000003</v>
      </c>
      <c r="H19" s="214">
        <v>58.097170329999997</v>
      </c>
      <c r="I19" s="214">
        <v>62.139555383000001</v>
      </c>
      <c r="J19" s="214">
        <v>62.173466714</v>
      </c>
      <c r="K19" s="214">
        <v>58.899002629999998</v>
      </c>
      <c r="L19" s="214">
        <v>60.218040455000001</v>
      </c>
      <c r="M19" s="214">
        <v>77.230241996999993</v>
      </c>
      <c r="N19" s="214">
        <v>94.220097129999999</v>
      </c>
      <c r="O19" s="214">
        <v>103.35890281</v>
      </c>
      <c r="P19" s="214">
        <v>97.901319853000004</v>
      </c>
      <c r="Q19" s="214">
        <v>82.512467806000004</v>
      </c>
      <c r="R19" s="214">
        <v>65.389165833000007</v>
      </c>
      <c r="S19" s="214">
        <v>58.394169640999998</v>
      </c>
      <c r="T19" s="214">
        <v>58.178213630000002</v>
      </c>
      <c r="U19" s="214">
        <v>60.677867157000001</v>
      </c>
      <c r="V19" s="214">
        <v>62.356696745999997</v>
      </c>
      <c r="W19" s="214">
        <v>60.309592897000002</v>
      </c>
      <c r="X19" s="214">
        <v>61.703474811</v>
      </c>
      <c r="Y19" s="214">
        <v>78.583897902999993</v>
      </c>
      <c r="Z19" s="214">
        <v>86.424582712000003</v>
      </c>
      <c r="AA19" s="214">
        <v>100.41003318999999</v>
      </c>
      <c r="AB19" s="214">
        <v>104.44425864999999</v>
      </c>
      <c r="AC19" s="214">
        <v>83.604644449000006</v>
      </c>
      <c r="AD19" s="214">
        <v>66.952332670000004</v>
      </c>
      <c r="AE19" s="214">
        <v>59.977733190999999</v>
      </c>
      <c r="AF19" s="214">
        <v>63.382722637000001</v>
      </c>
      <c r="AG19" s="214">
        <v>66.729903965000005</v>
      </c>
      <c r="AH19" s="214">
        <v>66.232763872000007</v>
      </c>
      <c r="AI19" s="214">
        <v>63.416961596999997</v>
      </c>
      <c r="AJ19" s="214">
        <v>64.126605358000006</v>
      </c>
      <c r="AK19" s="214">
        <v>74.995261769999999</v>
      </c>
      <c r="AL19" s="214">
        <v>83.488269318999997</v>
      </c>
      <c r="AM19" s="214">
        <v>99.946252189000006</v>
      </c>
      <c r="AN19" s="214">
        <v>91.676576549000004</v>
      </c>
      <c r="AO19" s="214">
        <v>76.170836100000002</v>
      </c>
      <c r="AP19" s="214">
        <v>69.614393737</v>
      </c>
      <c r="AQ19" s="214">
        <v>63.575703740999998</v>
      </c>
      <c r="AR19" s="214">
        <v>66.850176770000004</v>
      </c>
      <c r="AS19" s="214">
        <v>70.660546100999994</v>
      </c>
      <c r="AT19" s="214">
        <v>71.424415771</v>
      </c>
      <c r="AU19" s="214">
        <v>65.009805436999997</v>
      </c>
      <c r="AV19" s="214">
        <v>62.135785484000003</v>
      </c>
      <c r="AW19" s="214">
        <v>72.331844630000006</v>
      </c>
      <c r="AX19" s="214">
        <v>92.405369676999996</v>
      </c>
      <c r="AY19" s="214">
        <v>93.654416999999995</v>
      </c>
      <c r="AZ19" s="214">
        <v>83.961386000000005</v>
      </c>
      <c r="BA19" s="355">
        <v>79.955119999999994</v>
      </c>
      <c r="BB19" s="355">
        <v>68.526060000000001</v>
      </c>
      <c r="BC19" s="355">
        <v>62.689059999999998</v>
      </c>
      <c r="BD19" s="355">
        <v>64.866159999999994</v>
      </c>
      <c r="BE19" s="355">
        <v>68.327250000000006</v>
      </c>
      <c r="BF19" s="355">
        <v>68.245980000000003</v>
      </c>
      <c r="BG19" s="355">
        <v>63.830460000000002</v>
      </c>
      <c r="BH19" s="355">
        <v>64.164609999999996</v>
      </c>
      <c r="BI19" s="355">
        <v>75.293459999999996</v>
      </c>
      <c r="BJ19" s="355">
        <v>90.582639999999998</v>
      </c>
      <c r="BK19" s="355">
        <v>100.5244</v>
      </c>
      <c r="BL19" s="355">
        <v>96.09666</v>
      </c>
      <c r="BM19" s="355">
        <v>82.537120000000002</v>
      </c>
      <c r="BN19" s="355">
        <v>70.733080000000001</v>
      </c>
      <c r="BO19" s="355">
        <v>64.590519999999998</v>
      </c>
      <c r="BP19" s="355">
        <v>66.351320000000001</v>
      </c>
      <c r="BQ19" s="355">
        <v>69.577389999999994</v>
      </c>
      <c r="BR19" s="355">
        <v>70.081739999999996</v>
      </c>
      <c r="BS19" s="355">
        <v>65.107299999999995</v>
      </c>
      <c r="BT19" s="355">
        <v>65.607529999999997</v>
      </c>
      <c r="BU19" s="355">
        <v>77.51437</v>
      </c>
      <c r="BV19" s="355">
        <v>91.31165</v>
      </c>
    </row>
    <row r="20" spans="1:74" ht="11.1" customHeight="1" x14ac:dyDescent="0.2">
      <c r="A20" s="77"/>
      <c r="B20" s="185"/>
      <c r="C20" s="214"/>
      <c r="D20" s="214"/>
      <c r="E20" s="214"/>
      <c r="F20" s="214"/>
      <c r="G20" s="214"/>
      <c r="H20" s="214"/>
      <c r="I20" s="214"/>
      <c r="J20" s="214"/>
      <c r="K20" s="214"/>
      <c r="L20" s="214"/>
      <c r="M20" s="214"/>
      <c r="N20" s="214"/>
      <c r="O20" s="214"/>
      <c r="P20" s="214"/>
      <c r="Q20" s="214"/>
      <c r="R20" s="214"/>
      <c r="S20" s="214"/>
      <c r="T20" s="214"/>
      <c r="U20" s="214"/>
      <c r="V20" s="214"/>
      <c r="W20" s="214"/>
      <c r="X20" s="214"/>
      <c r="Y20" s="214"/>
      <c r="Z20" s="214"/>
      <c r="AA20" s="214"/>
      <c r="AB20" s="214"/>
      <c r="AC20" s="214"/>
      <c r="AD20" s="214"/>
      <c r="AE20" s="214"/>
      <c r="AF20" s="214"/>
      <c r="AG20" s="214"/>
      <c r="AH20" s="214"/>
      <c r="AI20" s="214"/>
      <c r="AJ20" s="214"/>
      <c r="AK20" s="214"/>
      <c r="AL20" s="214"/>
      <c r="AM20" s="214"/>
      <c r="AN20" s="214"/>
      <c r="AO20" s="214"/>
      <c r="AP20" s="214"/>
      <c r="AQ20" s="214"/>
      <c r="AR20" s="214"/>
      <c r="AS20" s="214"/>
      <c r="AT20" s="214"/>
      <c r="AU20" s="214"/>
      <c r="AV20" s="214"/>
      <c r="AW20" s="214"/>
      <c r="AX20" s="214"/>
      <c r="AY20" s="214"/>
      <c r="AZ20" s="214"/>
      <c r="BA20" s="355"/>
      <c r="BB20" s="355"/>
      <c r="BC20" s="355"/>
      <c r="BD20" s="355"/>
      <c r="BE20" s="355"/>
      <c r="BF20" s="355"/>
      <c r="BG20" s="355"/>
      <c r="BH20" s="355"/>
      <c r="BI20" s="355"/>
      <c r="BJ20" s="355"/>
      <c r="BK20" s="355"/>
      <c r="BL20" s="355"/>
      <c r="BM20" s="355"/>
      <c r="BN20" s="355"/>
      <c r="BO20" s="355"/>
      <c r="BP20" s="355"/>
      <c r="BQ20" s="355"/>
      <c r="BR20" s="355"/>
      <c r="BS20" s="355"/>
      <c r="BT20" s="355"/>
      <c r="BU20" s="355"/>
      <c r="BV20" s="355"/>
    </row>
    <row r="21" spans="1:74" ht="11.1" customHeight="1" x14ac:dyDescent="0.2">
      <c r="A21" s="71"/>
      <c r="B21" s="78" t="s">
        <v>999</v>
      </c>
      <c r="C21" s="229"/>
      <c r="D21" s="229"/>
      <c r="E21" s="229"/>
      <c r="F21" s="229"/>
      <c r="G21" s="229"/>
      <c r="H21" s="229"/>
      <c r="I21" s="229"/>
      <c r="J21" s="229"/>
      <c r="K21" s="229"/>
      <c r="L21" s="229"/>
      <c r="M21" s="229"/>
      <c r="N21" s="229"/>
      <c r="O21" s="229"/>
      <c r="P21" s="229"/>
      <c r="Q21" s="229"/>
      <c r="R21" s="229"/>
      <c r="S21" s="229"/>
      <c r="T21" s="229"/>
      <c r="U21" s="229"/>
      <c r="V21" s="229"/>
      <c r="W21" s="229"/>
      <c r="X21" s="229"/>
      <c r="Y21" s="229"/>
      <c r="Z21" s="229"/>
      <c r="AA21" s="229"/>
      <c r="AB21" s="229"/>
      <c r="AC21" s="229"/>
      <c r="AD21" s="229"/>
      <c r="AE21" s="229"/>
      <c r="AF21" s="229"/>
      <c r="AG21" s="229"/>
      <c r="AH21" s="229"/>
      <c r="AI21" s="229"/>
      <c r="AJ21" s="229"/>
      <c r="AK21" s="229"/>
      <c r="AL21" s="229"/>
      <c r="AM21" s="229"/>
      <c r="AN21" s="229"/>
      <c r="AO21" s="229"/>
      <c r="AP21" s="229"/>
      <c r="AQ21" s="229"/>
      <c r="AR21" s="229"/>
      <c r="AS21" s="229"/>
      <c r="AT21" s="229"/>
      <c r="AU21" s="229"/>
      <c r="AV21" s="229"/>
      <c r="AW21" s="229"/>
      <c r="AX21" s="229"/>
      <c r="AY21" s="229"/>
      <c r="AZ21" s="229"/>
      <c r="BA21" s="393"/>
      <c r="BB21" s="393"/>
      <c r="BC21" s="393"/>
      <c r="BD21" s="393"/>
      <c r="BE21" s="393"/>
      <c r="BF21" s="393"/>
      <c r="BG21" s="393"/>
      <c r="BH21" s="393"/>
      <c r="BI21" s="393"/>
      <c r="BJ21" s="393"/>
      <c r="BK21" s="393"/>
      <c r="BL21" s="393"/>
      <c r="BM21" s="393"/>
      <c r="BN21" s="393"/>
      <c r="BO21" s="393"/>
      <c r="BP21" s="393"/>
      <c r="BQ21" s="393"/>
      <c r="BR21" s="393"/>
      <c r="BS21" s="393"/>
      <c r="BT21" s="393"/>
      <c r="BU21" s="393"/>
      <c r="BV21" s="393"/>
    </row>
    <row r="22" spans="1:74" ht="11.1" customHeight="1" x14ac:dyDescent="0.2">
      <c r="A22" s="76" t="s">
        <v>696</v>
      </c>
      <c r="B22" s="185" t="s">
        <v>581</v>
      </c>
      <c r="C22" s="214">
        <v>28.138419355</v>
      </c>
      <c r="D22" s="214">
        <v>26.788642856999999</v>
      </c>
      <c r="E22" s="214">
        <v>21.363290323000001</v>
      </c>
      <c r="F22" s="214">
        <v>12.213966666999999</v>
      </c>
      <c r="G22" s="214">
        <v>6.2329354839000004</v>
      </c>
      <c r="H22" s="214">
        <v>4.2553000000000001</v>
      </c>
      <c r="I22" s="214">
        <v>3.5970322581</v>
      </c>
      <c r="J22" s="214">
        <v>3.4751935484000001</v>
      </c>
      <c r="K22" s="214">
        <v>3.9267666666999999</v>
      </c>
      <c r="L22" s="214">
        <v>7.1828387097000004</v>
      </c>
      <c r="M22" s="214">
        <v>17.250933332999999</v>
      </c>
      <c r="N22" s="214">
        <v>27.361129032000001</v>
      </c>
      <c r="O22" s="214">
        <v>33.457935483999997</v>
      </c>
      <c r="P22" s="214">
        <v>30.461678571</v>
      </c>
      <c r="Q22" s="214">
        <v>22.578064516000001</v>
      </c>
      <c r="R22" s="214">
        <v>11.871366667</v>
      </c>
      <c r="S22" s="214">
        <v>6.5630967741999999</v>
      </c>
      <c r="T22" s="214">
        <v>4.1864999999999997</v>
      </c>
      <c r="U22" s="214">
        <v>3.6382258064999999</v>
      </c>
      <c r="V22" s="214">
        <v>3.3931290323000001</v>
      </c>
      <c r="W22" s="214">
        <v>4.0578333332999996</v>
      </c>
      <c r="X22" s="214">
        <v>6.8412258064999998</v>
      </c>
      <c r="Y22" s="214">
        <v>18.117933333</v>
      </c>
      <c r="Z22" s="214">
        <v>23.126000000000001</v>
      </c>
      <c r="AA22" s="214">
        <v>30.232709676999999</v>
      </c>
      <c r="AB22" s="214">
        <v>32.201964285999999</v>
      </c>
      <c r="AC22" s="214">
        <v>20.409612902999999</v>
      </c>
      <c r="AD22" s="214">
        <v>10.637766666999999</v>
      </c>
      <c r="AE22" s="214">
        <v>5.7242903225999999</v>
      </c>
      <c r="AF22" s="214">
        <v>4.1325000000000003</v>
      </c>
      <c r="AG22" s="214">
        <v>3.4862258064999998</v>
      </c>
      <c r="AH22" s="214">
        <v>3.3151290322999998</v>
      </c>
      <c r="AI22" s="214">
        <v>3.6133333332999999</v>
      </c>
      <c r="AJ22" s="214">
        <v>6.4969032257999997</v>
      </c>
      <c r="AK22" s="214">
        <v>13.545166667</v>
      </c>
      <c r="AL22" s="214">
        <v>19.049516129000001</v>
      </c>
      <c r="AM22" s="214">
        <v>28.691354838999999</v>
      </c>
      <c r="AN22" s="214">
        <v>24.080655172</v>
      </c>
      <c r="AO22" s="214">
        <v>14.78983871</v>
      </c>
      <c r="AP22" s="214">
        <v>11.007533333</v>
      </c>
      <c r="AQ22" s="214">
        <v>6.3093225806</v>
      </c>
      <c r="AR22" s="214">
        <v>4.1201666667000003</v>
      </c>
      <c r="AS22" s="214">
        <v>3.4728709677</v>
      </c>
      <c r="AT22" s="214">
        <v>3.2810000000000001</v>
      </c>
      <c r="AU22" s="214">
        <v>3.6969333333000001</v>
      </c>
      <c r="AV22" s="214">
        <v>6.1057741935000003</v>
      </c>
      <c r="AW22" s="214">
        <v>12.849766667000001</v>
      </c>
      <c r="AX22" s="214">
        <v>25.725290322999999</v>
      </c>
      <c r="AY22" s="214">
        <v>26.838000000000001</v>
      </c>
      <c r="AZ22" s="214">
        <v>21.894880000000001</v>
      </c>
      <c r="BA22" s="355">
        <v>18.759319999999999</v>
      </c>
      <c r="BB22" s="355">
        <v>11.726100000000001</v>
      </c>
      <c r="BC22" s="355">
        <v>6.7885850000000003</v>
      </c>
      <c r="BD22" s="355">
        <v>4.8063739999999999</v>
      </c>
      <c r="BE22" s="355">
        <v>4.0548970000000004</v>
      </c>
      <c r="BF22" s="355">
        <v>3.7657850000000002</v>
      </c>
      <c r="BG22" s="355">
        <v>4.4483790000000001</v>
      </c>
      <c r="BH22" s="355">
        <v>7.216653</v>
      </c>
      <c r="BI22" s="355">
        <v>14.37548</v>
      </c>
      <c r="BJ22" s="355">
        <v>23.789929999999998</v>
      </c>
      <c r="BK22" s="355">
        <v>28.68535</v>
      </c>
      <c r="BL22" s="355">
        <v>26.689879999999999</v>
      </c>
      <c r="BM22" s="355">
        <v>18.653300000000002</v>
      </c>
      <c r="BN22" s="355">
        <v>11.75225</v>
      </c>
      <c r="BO22" s="355">
        <v>6.733168</v>
      </c>
      <c r="BP22" s="355">
        <v>4.274699</v>
      </c>
      <c r="BQ22" s="355">
        <v>3.5826419999999999</v>
      </c>
      <c r="BR22" s="355">
        <v>3.3271099999999998</v>
      </c>
      <c r="BS22" s="355">
        <v>3.666131</v>
      </c>
      <c r="BT22" s="355">
        <v>6.5514089999999996</v>
      </c>
      <c r="BU22" s="355">
        <v>14.139749999999999</v>
      </c>
      <c r="BV22" s="355">
        <v>22.209199999999999</v>
      </c>
    </row>
    <row r="23" spans="1:74" ht="11.1" customHeight="1" x14ac:dyDescent="0.2">
      <c r="A23" s="76" t="s">
        <v>697</v>
      </c>
      <c r="B23" s="185" t="s">
        <v>582</v>
      </c>
      <c r="C23" s="214">
        <v>15.451096774</v>
      </c>
      <c r="D23" s="214">
        <v>15.321928571000001</v>
      </c>
      <c r="E23" s="214">
        <v>12.69216129</v>
      </c>
      <c r="F23" s="214">
        <v>8.3098333333000003</v>
      </c>
      <c r="G23" s="214">
        <v>5.4467419355000004</v>
      </c>
      <c r="H23" s="214">
        <v>4.5349000000000004</v>
      </c>
      <c r="I23" s="214">
        <v>4.3566451613000003</v>
      </c>
      <c r="J23" s="214">
        <v>4.4199677418999999</v>
      </c>
      <c r="K23" s="214">
        <v>4.7308333332999997</v>
      </c>
      <c r="L23" s="214">
        <v>6.6668064516000003</v>
      </c>
      <c r="M23" s="214">
        <v>11.5044</v>
      </c>
      <c r="N23" s="214">
        <v>15.285387096999999</v>
      </c>
      <c r="O23" s="214">
        <v>18.443322581</v>
      </c>
      <c r="P23" s="214">
        <v>17.50375</v>
      </c>
      <c r="Q23" s="214">
        <v>13.578483871</v>
      </c>
      <c r="R23" s="214">
        <v>8.3679333332999999</v>
      </c>
      <c r="S23" s="214">
        <v>5.7017096774000002</v>
      </c>
      <c r="T23" s="214">
        <v>4.7149999999999999</v>
      </c>
      <c r="U23" s="214">
        <v>4.4389677419</v>
      </c>
      <c r="V23" s="214">
        <v>4.4232580644999997</v>
      </c>
      <c r="W23" s="214">
        <v>4.9637333333000004</v>
      </c>
      <c r="X23" s="214">
        <v>6.5277096773999999</v>
      </c>
      <c r="Y23" s="214">
        <v>12.051</v>
      </c>
      <c r="Z23" s="214">
        <v>13.766161289999999</v>
      </c>
      <c r="AA23" s="214">
        <v>17.159709676999999</v>
      </c>
      <c r="AB23" s="214">
        <v>18.452821429</v>
      </c>
      <c r="AC23" s="214">
        <v>12.434387097</v>
      </c>
      <c r="AD23" s="214">
        <v>7.7385000000000002</v>
      </c>
      <c r="AE23" s="214">
        <v>5.1758709676999999</v>
      </c>
      <c r="AF23" s="214">
        <v>4.5158666667</v>
      </c>
      <c r="AG23" s="214">
        <v>4.3121935483999998</v>
      </c>
      <c r="AH23" s="214">
        <v>4.3593870967999999</v>
      </c>
      <c r="AI23" s="214">
        <v>4.6003333333</v>
      </c>
      <c r="AJ23" s="214">
        <v>6.2827096773999997</v>
      </c>
      <c r="AK23" s="214">
        <v>9.4329666667000005</v>
      </c>
      <c r="AL23" s="214">
        <v>11.355806451999999</v>
      </c>
      <c r="AM23" s="214">
        <v>16.344774193999999</v>
      </c>
      <c r="AN23" s="214">
        <v>14.361586207</v>
      </c>
      <c r="AO23" s="214">
        <v>9.6606451612999997</v>
      </c>
      <c r="AP23" s="214">
        <v>7.7858666666999996</v>
      </c>
      <c r="AQ23" s="214">
        <v>5.5404838710000002</v>
      </c>
      <c r="AR23" s="214">
        <v>4.6276000000000002</v>
      </c>
      <c r="AS23" s="214">
        <v>4.3994193548</v>
      </c>
      <c r="AT23" s="214">
        <v>4.5742903225999996</v>
      </c>
      <c r="AU23" s="214">
        <v>4.7755999999999998</v>
      </c>
      <c r="AV23" s="214">
        <v>6.2187419354999998</v>
      </c>
      <c r="AW23" s="214">
        <v>9.4557666667000007</v>
      </c>
      <c r="AX23" s="214">
        <v>14.962935484000001</v>
      </c>
      <c r="AY23" s="214">
        <v>15.22195</v>
      </c>
      <c r="AZ23" s="214">
        <v>12.41445</v>
      </c>
      <c r="BA23" s="355">
        <v>11.527139999999999</v>
      </c>
      <c r="BB23" s="355">
        <v>7.9636529999999999</v>
      </c>
      <c r="BC23" s="355">
        <v>5.5047180000000004</v>
      </c>
      <c r="BD23" s="355">
        <v>4.6296330000000001</v>
      </c>
      <c r="BE23" s="355">
        <v>4.41357</v>
      </c>
      <c r="BF23" s="355">
        <v>4.4344609999999998</v>
      </c>
      <c r="BG23" s="355">
        <v>4.8630180000000003</v>
      </c>
      <c r="BH23" s="355">
        <v>6.7685880000000003</v>
      </c>
      <c r="BI23" s="355">
        <v>10.363429999999999</v>
      </c>
      <c r="BJ23" s="355">
        <v>14.73638</v>
      </c>
      <c r="BK23" s="355">
        <v>16.539010000000001</v>
      </c>
      <c r="BL23" s="355">
        <v>15.39757</v>
      </c>
      <c r="BM23" s="355">
        <v>11.871779999999999</v>
      </c>
      <c r="BN23" s="355">
        <v>8.198124</v>
      </c>
      <c r="BO23" s="355">
        <v>5.6430600000000002</v>
      </c>
      <c r="BP23" s="355">
        <v>4.6406330000000002</v>
      </c>
      <c r="BQ23" s="355">
        <v>4.4453810000000002</v>
      </c>
      <c r="BR23" s="355">
        <v>4.4663539999999999</v>
      </c>
      <c r="BS23" s="355">
        <v>4.8849549999999997</v>
      </c>
      <c r="BT23" s="355">
        <v>6.7717780000000003</v>
      </c>
      <c r="BU23" s="355">
        <v>10.41883</v>
      </c>
      <c r="BV23" s="355">
        <v>14.75235</v>
      </c>
    </row>
    <row r="24" spans="1:74" ht="11.1" customHeight="1" x14ac:dyDescent="0.2">
      <c r="A24" s="76" t="s">
        <v>699</v>
      </c>
      <c r="B24" s="185" t="s">
        <v>583</v>
      </c>
      <c r="C24" s="214">
        <v>21.816225805999998</v>
      </c>
      <c r="D24" s="214">
        <v>22.221178570999999</v>
      </c>
      <c r="E24" s="214">
        <v>21.097064516</v>
      </c>
      <c r="F24" s="214">
        <v>20.0197</v>
      </c>
      <c r="G24" s="214">
        <v>19.127129031999999</v>
      </c>
      <c r="H24" s="214">
        <v>18.796333333</v>
      </c>
      <c r="I24" s="214">
        <v>18.642419355000001</v>
      </c>
      <c r="J24" s="214">
        <v>19.083967741999999</v>
      </c>
      <c r="K24" s="214">
        <v>19.167899999999999</v>
      </c>
      <c r="L24" s="214">
        <v>19.738193548000002</v>
      </c>
      <c r="M24" s="214">
        <v>21.745266666999999</v>
      </c>
      <c r="N24" s="214">
        <v>22.797548386999999</v>
      </c>
      <c r="O24" s="214">
        <v>23.300870968000002</v>
      </c>
      <c r="P24" s="214">
        <v>23.5425</v>
      </c>
      <c r="Q24" s="214">
        <v>21.955935484000001</v>
      </c>
      <c r="R24" s="214">
        <v>20.926166667</v>
      </c>
      <c r="S24" s="214">
        <v>19.550516128999998</v>
      </c>
      <c r="T24" s="214">
        <v>19.527000000000001</v>
      </c>
      <c r="U24" s="214">
        <v>19.517741935</v>
      </c>
      <c r="V24" s="214">
        <v>19.630096773999998</v>
      </c>
      <c r="W24" s="214">
        <v>19.699633333000001</v>
      </c>
      <c r="X24" s="214">
        <v>19.674709676999999</v>
      </c>
      <c r="Y24" s="214">
        <v>21.987433332999998</v>
      </c>
      <c r="Z24" s="214">
        <v>22.261645161000001</v>
      </c>
      <c r="AA24" s="214">
        <v>23.214354838999999</v>
      </c>
      <c r="AB24" s="214">
        <v>23.610107143</v>
      </c>
      <c r="AC24" s="214">
        <v>21.395193548000002</v>
      </c>
      <c r="AD24" s="214">
        <v>20.303333333000001</v>
      </c>
      <c r="AE24" s="214">
        <v>19.481548387</v>
      </c>
      <c r="AF24" s="214">
        <v>19.186233333000001</v>
      </c>
      <c r="AG24" s="214">
        <v>19.117032257999998</v>
      </c>
      <c r="AH24" s="214">
        <v>19.371225806000002</v>
      </c>
      <c r="AI24" s="214">
        <v>19.330066667000001</v>
      </c>
      <c r="AJ24" s="214">
        <v>19.806387097000002</v>
      </c>
      <c r="AK24" s="214">
        <v>21.316633332999999</v>
      </c>
      <c r="AL24" s="214">
        <v>21.788903225999999</v>
      </c>
      <c r="AM24" s="214">
        <v>23.180451612999999</v>
      </c>
      <c r="AN24" s="214">
        <v>22.844241379</v>
      </c>
      <c r="AO24" s="214">
        <v>21.472870967999999</v>
      </c>
      <c r="AP24" s="214">
        <v>20.669866667000001</v>
      </c>
      <c r="AQ24" s="214">
        <v>19.786451613000001</v>
      </c>
      <c r="AR24" s="214">
        <v>19.747733332999999</v>
      </c>
      <c r="AS24" s="214">
        <v>19.879580645000001</v>
      </c>
      <c r="AT24" s="214">
        <v>20.203193548000002</v>
      </c>
      <c r="AU24" s="214">
        <v>20.100833333000001</v>
      </c>
      <c r="AV24" s="214">
        <v>20.076290322999998</v>
      </c>
      <c r="AW24" s="214">
        <v>21.779</v>
      </c>
      <c r="AX24" s="214">
        <v>23.573225806</v>
      </c>
      <c r="AY24" s="214">
        <v>23.061409999999999</v>
      </c>
      <c r="AZ24" s="214">
        <v>22.454029999999999</v>
      </c>
      <c r="BA24" s="355">
        <v>21.779689999999999</v>
      </c>
      <c r="BB24" s="355">
        <v>20.91658</v>
      </c>
      <c r="BC24" s="355">
        <v>19.951830000000001</v>
      </c>
      <c r="BD24" s="355">
        <v>19.864609999999999</v>
      </c>
      <c r="BE24" s="355">
        <v>19.843889999999998</v>
      </c>
      <c r="BF24" s="355">
        <v>20.061869999999999</v>
      </c>
      <c r="BG24" s="355">
        <v>20.12039</v>
      </c>
      <c r="BH24" s="355">
        <v>20.358820000000001</v>
      </c>
      <c r="BI24" s="355">
        <v>21.901330000000002</v>
      </c>
      <c r="BJ24" s="355">
        <v>22.31982</v>
      </c>
      <c r="BK24" s="355">
        <v>23.803899999999999</v>
      </c>
      <c r="BL24" s="355">
        <v>23.720220000000001</v>
      </c>
      <c r="BM24" s="355">
        <v>22.30143</v>
      </c>
      <c r="BN24" s="355">
        <v>21.381129999999999</v>
      </c>
      <c r="BO24" s="355">
        <v>20.399429999999999</v>
      </c>
      <c r="BP24" s="355">
        <v>20.245750000000001</v>
      </c>
      <c r="BQ24" s="355">
        <v>20.095780000000001</v>
      </c>
      <c r="BR24" s="355">
        <v>20.326339999999998</v>
      </c>
      <c r="BS24" s="355">
        <v>20.400839999999999</v>
      </c>
      <c r="BT24" s="355">
        <v>20.850549999999998</v>
      </c>
      <c r="BU24" s="355">
        <v>22.414269999999998</v>
      </c>
      <c r="BV24" s="355">
        <v>22.843160000000001</v>
      </c>
    </row>
    <row r="25" spans="1:74" ht="11.1" customHeight="1" x14ac:dyDescent="0.2">
      <c r="A25" s="76" t="s">
        <v>700</v>
      </c>
      <c r="B25" s="185" t="s">
        <v>147</v>
      </c>
      <c r="C25" s="214">
        <v>20.376947059999999</v>
      </c>
      <c r="D25" s="214">
        <v>20.29958543</v>
      </c>
      <c r="E25" s="214">
        <v>19.480974029999999</v>
      </c>
      <c r="F25" s="214">
        <v>18.8275775</v>
      </c>
      <c r="G25" s="214">
        <v>19.832512650000002</v>
      </c>
      <c r="H25" s="214">
        <v>24.57167033</v>
      </c>
      <c r="I25" s="214">
        <v>29.391103770000001</v>
      </c>
      <c r="J25" s="214">
        <v>29.049369939999998</v>
      </c>
      <c r="K25" s="214">
        <v>25.049402629999999</v>
      </c>
      <c r="L25" s="214">
        <v>20.5496211</v>
      </c>
      <c r="M25" s="214">
        <v>20.033975330000001</v>
      </c>
      <c r="N25" s="214">
        <v>21.573935840000001</v>
      </c>
      <c r="O25" s="214">
        <v>21.383257650000001</v>
      </c>
      <c r="P25" s="214">
        <v>19.682462709999999</v>
      </c>
      <c r="Q25" s="214">
        <v>18.090564579999999</v>
      </c>
      <c r="R25" s="214">
        <v>18.296632500000001</v>
      </c>
      <c r="S25" s="214">
        <v>20.868685769999999</v>
      </c>
      <c r="T25" s="214">
        <v>24.02501363</v>
      </c>
      <c r="U25" s="214">
        <v>27.203318769999999</v>
      </c>
      <c r="V25" s="214">
        <v>28.961470940000002</v>
      </c>
      <c r="W25" s="214">
        <v>25.69822623</v>
      </c>
      <c r="X25" s="214">
        <v>22.689990940000001</v>
      </c>
      <c r="Y25" s="214">
        <v>20.013064570000001</v>
      </c>
      <c r="Z25" s="214">
        <v>20.60545368</v>
      </c>
      <c r="AA25" s="214">
        <v>22.945936419999999</v>
      </c>
      <c r="AB25" s="214">
        <v>23.15511579</v>
      </c>
      <c r="AC25" s="214">
        <v>22.862289610000001</v>
      </c>
      <c r="AD25" s="214">
        <v>22.142532670000001</v>
      </c>
      <c r="AE25" s="214">
        <v>23.693088029999998</v>
      </c>
      <c r="AF25" s="214">
        <v>29.549155970000001</v>
      </c>
      <c r="AG25" s="214">
        <v>33.727162030000002</v>
      </c>
      <c r="AH25" s="214">
        <v>33.11579613</v>
      </c>
      <c r="AI25" s="214">
        <v>29.834794930000001</v>
      </c>
      <c r="AJ25" s="214">
        <v>25.533573100000002</v>
      </c>
      <c r="AK25" s="214">
        <v>24.413761770000001</v>
      </c>
      <c r="AL25" s="214">
        <v>24.79375319</v>
      </c>
      <c r="AM25" s="214">
        <v>24.869736060000001</v>
      </c>
      <c r="AN25" s="214">
        <v>23.66671448</v>
      </c>
      <c r="AO25" s="214">
        <v>23.954997389999999</v>
      </c>
      <c r="AP25" s="214">
        <v>24.042227069999999</v>
      </c>
      <c r="AQ25" s="214">
        <v>25.990381159999998</v>
      </c>
      <c r="AR25" s="214">
        <v>32.37807677</v>
      </c>
      <c r="AS25" s="214">
        <v>36.843900939999997</v>
      </c>
      <c r="AT25" s="214">
        <v>37.244931899999997</v>
      </c>
      <c r="AU25" s="214">
        <v>30.49693877</v>
      </c>
      <c r="AV25" s="214">
        <v>23.914850000000001</v>
      </c>
      <c r="AW25" s="214">
        <v>22.11794463</v>
      </c>
      <c r="AX25" s="214">
        <v>21.57282129</v>
      </c>
      <c r="AY25" s="214">
        <v>21.892859999999999</v>
      </c>
      <c r="AZ25" s="214">
        <v>20.731580000000001</v>
      </c>
      <c r="BA25" s="355">
        <v>21.50882</v>
      </c>
      <c r="BB25" s="355">
        <v>21.798100000000002</v>
      </c>
      <c r="BC25" s="355">
        <v>24.45561</v>
      </c>
      <c r="BD25" s="355">
        <v>29.480270000000001</v>
      </c>
      <c r="BE25" s="355">
        <v>33.808709999999998</v>
      </c>
      <c r="BF25" s="355">
        <v>33.746110000000002</v>
      </c>
      <c r="BG25" s="355">
        <v>28.26782</v>
      </c>
      <c r="BH25" s="355">
        <v>23.635349999999999</v>
      </c>
      <c r="BI25" s="355">
        <v>22.159389999999998</v>
      </c>
      <c r="BJ25" s="355">
        <v>22.85125</v>
      </c>
      <c r="BK25" s="355">
        <v>24.326740000000001</v>
      </c>
      <c r="BL25" s="355">
        <v>23.196470000000001</v>
      </c>
      <c r="BM25" s="355">
        <v>22.933979999999998</v>
      </c>
      <c r="BN25" s="355">
        <v>22.92398</v>
      </c>
      <c r="BO25" s="355">
        <v>25.472069999999999</v>
      </c>
      <c r="BP25" s="355">
        <v>30.738140000000001</v>
      </c>
      <c r="BQ25" s="355">
        <v>34.878529999999998</v>
      </c>
      <c r="BR25" s="355">
        <v>35.328279999999999</v>
      </c>
      <c r="BS25" s="355">
        <v>29.657689999999999</v>
      </c>
      <c r="BT25" s="355">
        <v>24.885069999999999</v>
      </c>
      <c r="BU25" s="355">
        <v>23.585059999999999</v>
      </c>
      <c r="BV25" s="355">
        <v>24.156960000000002</v>
      </c>
    </row>
    <row r="26" spans="1:74" ht="11.1" customHeight="1" x14ac:dyDescent="0.2">
      <c r="A26" s="76" t="s">
        <v>698</v>
      </c>
      <c r="B26" s="185" t="s">
        <v>584</v>
      </c>
      <c r="C26" s="214">
        <v>3.9984193548000002</v>
      </c>
      <c r="D26" s="214">
        <v>4.0100714285999999</v>
      </c>
      <c r="E26" s="214">
        <v>3.9992580645000002</v>
      </c>
      <c r="F26" s="214">
        <v>4.0509000000000004</v>
      </c>
      <c r="G26" s="214">
        <v>4.0370322581</v>
      </c>
      <c r="H26" s="214">
        <v>4.0311000000000003</v>
      </c>
      <c r="I26" s="214">
        <v>4.1107096774</v>
      </c>
      <c r="J26" s="214">
        <v>4.1018709677</v>
      </c>
      <c r="K26" s="214">
        <v>4.0911999999999997</v>
      </c>
      <c r="L26" s="214">
        <v>4.1035806452000001</v>
      </c>
      <c r="M26" s="214">
        <v>4.1456333333000002</v>
      </c>
      <c r="N26" s="214">
        <v>4.0760645160999998</v>
      </c>
      <c r="O26" s="214">
        <v>3.900483871</v>
      </c>
      <c r="P26" s="214">
        <v>3.9928214286000001</v>
      </c>
      <c r="Q26" s="214">
        <v>4.0217096773999996</v>
      </c>
      <c r="R26" s="214">
        <v>4.1200999999999999</v>
      </c>
      <c r="S26" s="214">
        <v>4.0978387097000004</v>
      </c>
      <c r="T26" s="214">
        <v>4.1189999999999998</v>
      </c>
      <c r="U26" s="214">
        <v>4.2065806451999999</v>
      </c>
      <c r="V26" s="214">
        <v>4.2294838710000002</v>
      </c>
      <c r="W26" s="214">
        <v>4.2279999999999998</v>
      </c>
      <c r="X26" s="214">
        <v>4.2699354839000003</v>
      </c>
      <c r="Y26" s="214">
        <v>4.2426000000000004</v>
      </c>
      <c r="Z26" s="214">
        <v>4.2754838709999996</v>
      </c>
      <c r="AA26" s="214">
        <v>4.2563870968000002</v>
      </c>
      <c r="AB26" s="214">
        <v>4.3208571428999996</v>
      </c>
      <c r="AC26" s="214">
        <v>4.3416451612999998</v>
      </c>
      <c r="AD26" s="214">
        <v>4.3983999999999996</v>
      </c>
      <c r="AE26" s="214">
        <v>4.3507096774000003</v>
      </c>
      <c r="AF26" s="214">
        <v>4.3562333332999996</v>
      </c>
      <c r="AG26" s="214">
        <v>4.3569354839000001</v>
      </c>
      <c r="AH26" s="214">
        <v>4.3538387096999998</v>
      </c>
      <c r="AI26" s="214">
        <v>4.3959000000000001</v>
      </c>
      <c r="AJ26" s="214">
        <v>4.3455806452000001</v>
      </c>
      <c r="AK26" s="214">
        <v>4.3445999999999998</v>
      </c>
      <c r="AL26" s="214">
        <v>4.3399677418999998</v>
      </c>
      <c r="AM26" s="214">
        <v>4.3140967742000003</v>
      </c>
      <c r="AN26" s="214">
        <v>4.383</v>
      </c>
      <c r="AO26" s="214">
        <v>4.3267096774000002</v>
      </c>
      <c r="AP26" s="214">
        <v>4.3030999999999997</v>
      </c>
      <c r="AQ26" s="214">
        <v>4.2905806452000004</v>
      </c>
      <c r="AR26" s="214">
        <v>4.2382333333000002</v>
      </c>
      <c r="AS26" s="214">
        <v>4.2226774194000001</v>
      </c>
      <c r="AT26" s="214">
        <v>4.2602903226000004</v>
      </c>
      <c r="AU26" s="214">
        <v>4.2352666667000003</v>
      </c>
      <c r="AV26" s="214">
        <v>4.1860322581</v>
      </c>
      <c r="AW26" s="214">
        <v>4.2465000000000002</v>
      </c>
      <c r="AX26" s="214">
        <v>4.1984838709999996</v>
      </c>
      <c r="AY26" s="214">
        <v>4.2043670000000004</v>
      </c>
      <c r="AZ26" s="214">
        <v>4.2466819999999998</v>
      </c>
      <c r="BA26" s="355">
        <v>4.2846960000000003</v>
      </c>
      <c r="BB26" s="355">
        <v>4.3125080000000002</v>
      </c>
      <c r="BC26" s="355">
        <v>4.3200310000000002</v>
      </c>
      <c r="BD26" s="355">
        <v>4.3446340000000001</v>
      </c>
      <c r="BE26" s="355">
        <v>4.3725620000000003</v>
      </c>
      <c r="BF26" s="355">
        <v>4.4069130000000003</v>
      </c>
      <c r="BG26" s="355">
        <v>4.4169090000000004</v>
      </c>
      <c r="BH26" s="355">
        <v>4.432836</v>
      </c>
      <c r="BI26" s="355">
        <v>4.4497819999999999</v>
      </c>
      <c r="BJ26" s="355">
        <v>4.4663209999999998</v>
      </c>
      <c r="BK26" s="355">
        <v>4.4880129999999996</v>
      </c>
      <c r="BL26" s="355">
        <v>4.5177880000000004</v>
      </c>
      <c r="BM26" s="355">
        <v>4.5404369999999998</v>
      </c>
      <c r="BN26" s="355">
        <v>4.5569600000000001</v>
      </c>
      <c r="BO26" s="355">
        <v>4.570519</v>
      </c>
      <c r="BP26" s="355">
        <v>4.5830799999999998</v>
      </c>
      <c r="BQ26" s="355">
        <v>4.6048859999999996</v>
      </c>
      <c r="BR26" s="355">
        <v>4.6365819999999998</v>
      </c>
      <c r="BS26" s="355">
        <v>4.6567020000000001</v>
      </c>
      <c r="BT26" s="355">
        <v>4.6896959999999996</v>
      </c>
      <c r="BU26" s="355">
        <v>4.7265439999999996</v>
      </c>
      <c r="BV26" s="355">
        <v>4.7528959999999998</v>
      </c>
    </row>
    <row r="27" spans="1:74" ht="11.1" customHeight="1" x14ac:dyDescent="0.2">
      <c r="A27" s="76" t="s">
        <v>702</v>
      </c>
      <c r="B27" s="185" t="s">
        <v>1036</v>
      </c>
      <c r="C27" s="214">
        <v>3.0005806451999999</v>
      </c>
      <c r="D27" s="214">
        <v>2.9603214285999999</v>
      </c>
      <c r="E27" s="214">
        <v>2.6109677419000001</v>
      </c>
      <c r="F27" s="214">
        <v>2.0775999999999999</v>
      </c>
      <c r="G27" s="214">
        <v>1.7724838709999999</v>
      </c>
      <c r="H27" s="214">
        <v>1.8255666666999999</v>
      </c>
      <c r="I27" s="214">
        <v>1.9593548386999999</v>
      </c>
      <c r="J27" s="214">
        <v>1.9608064516000001</v>
      </c>
      <c r="K27" s="214">
        <v>1.8506</v>
      </c>
      <c r="L27" s="214">
        <v>1.8947096774000001</v>
      </c>
      <c r="M27" s="214">
        <v>2.4677333333</v>
      </c>
      <c r="N27" s="214">
        <v>3.0437419354999999</v>
      </c>
      <c r="O27" s="214">
        <v>2.7763870968000002</v>
      </c>
      <c r="P27" s="214">
        <v>2.6214642857000001</v>
      </c>
      <c r="Q27" s="214">
        <v>2.1910645161</v>
      </c>
      <c r="R27" s="214">
        <v>1.7103333332999999</v>
      </c>
      <c r="S27" s="214">
        <v>1.5156774194</v>
      </c>
      <c r="T27" s="214">
        <v>1.5090666666999999</v>
      </c>
      <c r="U27" s="214">
        <v>1.5763870968</v>
      </c>
      <c r="V27" s="214">
        <v>1.6226129032000001</v>
      </c>
      <c r="W27" s="214">
        <v>1.5655333333000001</v>
      </c>
      <c r="X27" s="214">
        <v>1.6032580645000001</v>
      </c>
      <c r="Y27" s="214">
        <v>2.0752333332999999</v>
      </c>
      <c r="Z27" s="214">
        <v>2.2931935484000001</v>
      </c>
      <c r="AA27" s="214">
        <v>2.4930645161</v>
      </c>
      <c r="AB27" s="214">
        <v>2.5955357143</v>
      </c>
      <c r="AC27" s="214">
        <v>2.0536451613</v>
      </c>
      <c r="AD27" s="214">
        <v>1.6239333332999999</v>
      </c>
      <c r="AE27" s="214">
        <v>1.4443548387</v>
      </c>
      <c r="AF27" s="214">
        <v>1.5348666666999999</v>
      </c>
      <c r="AG27" s="214">
        <v>1.622483871</v>
      </c>
      <c r="AH27" s="214">
        <v>1.609516129</v>
      </c>
      <c r="AI27" s="214">
        <v>1.5346666667</v>
      </c>
      <c r="AJ27" s="214">
        <v>1.5535806452000001</v>
      </c>
      <c r="AK27" s="214">
        <v>1.8342666667</v>
      </c>
      <c r="AL27" s="214">
        <v>2.0524516129000001</v>
      </c>
      <c r="AM27" s="214">
        <v>2.4384516128999998</v>
      </c>
      <c r="AN27" s="214">
        <v>2.2366896552000002</v>
      </c>
      <c r="AO27" s="214">
        <v>1.8583870968</v>
      </c>
      <c r="AP27" s="214">
        <v>1.6984333332999999</v>
      </c>
      <c r="AQ27" s="214">
        <v>1.5510967741999999</v>
      </c>
      <c r="AR27" s="214">
        <v>1.631</v>
      </c>
      <c r="AS27" s="214">
        <v>1.7239677418999999</v>
      </c>
      <c r="AT27" s="214">
        <v>1.7425806451999999</v>
      </c>
      <c r="AU27" s="214">
        <v>1.5861000000000001</v>
      </c>
      <c r="AV27" s="214">
        <v>1.5159677418999999</v>
      </c>
      <c r="AW27" s="214">
        <v>1.7647333332999999</v>
      </c>
      <c r="AX27" s="214">
        <v>2.2544838710000001</v>
      </c>
      <c r="AY27" s="214">
        <v>2.3147009999999999</v>
      </c>
      <c r="AZ27" s="214">
        <v>2.0986349999999998</v>
      </c>
      <c r="BA27" s="355">
        <v>1.9743360000000001</v>
      </c>
      <c r="BB27" s="355">
        <v>1.6879949999999999</v>
      </c>
      <c r="BC27" s="355">
        <v>1.54715</v>
      </c>
      <c r="BD27" s="355">
        <v>1.619516</v>
      </c>
      <c r="BE27" s="355">
        <v>1.7124980000000001</v>
      </c>
      <c r="BF27" s="355">
        <v>1.709711</v>
      </c>
      <c r="BG27" s="355">
        <v>1.592816</v>
      </c>
      <c r="BH27" s="355">
        <v>1.6312249999999999</v>
      </c>
      <c r="BI27" s="355">
        <v>1.9229160000000001</v>
      </c>
      <c r="BJ27" s="355">
        <v>2.2977959999999999</v>
      </c>
      <c r="BK27" s="355">
        <v>2.5572780000000002</v>
      </c>
      <c r="BL27" s="355">
        <v>2.4506000000000001</v>
      </c>
      <c r="BM27" s="355">
        <v>2.1120649999999999</v>
      </c>
      <c r="BN27" s="355">
        <v>1.7965040000000001</v>
      </c>
      <c r="BO27" s="355">
        <v>1.64815</v>
      </c>
      <c r="BP27" s="355">
        <v>1.7448920000000001</v>
      </c>
      <c r="BQ27" s="355">
        <v>1.846039</v>
      </c>
      <c r="BR27" s="355">
        <v>1.872946</v>
      </c>
      <c r="BS27" s="355">
        <v>1.716847</v>
      </c>
      <c r="BT27" s="355">
        <v>1.734899</v>
      </c>
      <c r="BU27" s="355">
        <v>2.1057939999999999</v>
      </c>
      <c r="BV27" s="355">
        <v>2.4729619999999999</v>
      </c>
    </row>
    <row r="28" spans="1:74" ht="11.1" customHeight="1" x14ac:dyDescent="0.2">
      <c r="A28" s="76" t="s">
        <v>713</v>
      </c>
      <c r="B28" s="185" t="s">
        <v>585</v>
      </c>
      <c r="C28" s="214">
        <v>8.2290322580999997E-2</v>
      </c>
      <c r="D28" s="214">
        <v>8.2285714285999997E-2</v>
      </c>
      <c r="E28" s="214">
        <v>8.2290322580999997E-2</v>
      </c>
      <c r="F28" s="214">
        <v>8.2299999999999998E-2</v>
      </c>
      <c r="G28" s="214">
        <v>8.2290322580999997E-2</v>
      </c>
      <c r="H28" s="214">
        <v>8.2299999999999998E-2</v>
      </c>
      <c r="I28" s="214">
        <v>8.2290322580999997E-2</v>
      </c>
      <c r="J28" s="214">
        <v>8.2290322580999997E-2</v>
      </c>
      <c r="K28" s="214">
        <v>8.2299999999999998E-2</v>
      </c>
      <c r="L28" s="214">
        <v>8.2290322580999997E-2</v>
      </c>
      <c r="M28" s="214">
        <v>8.2299999999999998E-2</v>
      </c>
      <c r="N28" s="214">
        <v>8.2290322580999997E-2</v>
      </c>
      <c r="O28" s="214">
        <v>9.6645161290000003E-2</v>
      </c>
      <c r="P28" s="214">
        <v>9.6642857142999999E-2</v>
      </c>
      <c r="Q28" s="214">
        <v>9.6645161290000003E-2</v>
      </c>
      <c r="R28" s="214">
        <v>9.6633333333000004E-2</v>
      </c>
      <c r="S28" s="214">
        <v>9.6645161290000003E-2</v>
      </c>
      <c r="T28" s="214">
        <v>9.6633333333000004E-2</v>
      </c>
      <c r="U28" s="214">
        <v>9.6645161290000003E-2</v>
      </c>
      <c r="V28" s="214">
        <v>9.6645161290000003E-2</v>
      </c>
      <c r="W28" s="214">
        <v>9.6633333333000004E-2</v>
      </c>
      <c r="X28" s="214">
        <v>9.6645161290000003E-2</v>
      </c>
      <c r="Y28" s="214">
        <v>9.6633333333000004E-2</v>
      </c>
      <c r="Z28" s="214">
        <v>9.6645161290000003E-2</v>
      </c>
      <c r="AA28" s="214">
        <v>0.10787096774</v>
      </c>
      <c r="AB28" s="214">
        <v>0.10785714286</v>
      </c>
      <c r="AC28" s="214">
        <v>0.10787096774</v>
      </c>
      <c r="AD28" s="214">
        <v>0.10786666667</v>
      </c>
      <c r="AE28" s="214">
        <v>0.10787096774</v>
      </c>
      <c r="AF28" s="214">
        <v>0.10786666667</v>
      </c>
      <c r="AG28" s="214">
        <v>0.10787096774</v>
      </c>
      <c r="AH28" s="214">
        <v>0.10787096774</v>
      </c>
      <c r="AI28" s="214">
        <v>0.10786666667</v>
      </c>
      <c r="AJ28" s="214">
        <v>0.10787096774</v>
      </c>
      <c r="AK28" s="214">
        <v>0.10786666667</v>
      </c>
      <c r="AL28" s="214">
        <v>0.10787096774</v>
      </c>
      <c r="AM28" s="214">
        <v>0.10738709677</v>
      </c>
      <c r="AN28" s="214">
        <v>0.10368965517000001</v>
      </c>
      <c r="AO28" s="214">
        <v>0.10738709677</v>
      </c>
      <c r="AP28" s="214">
        <v>0.10736666667</v>
      </c>
      <c r="AQ28" s="214">
        <v>0.10738709677</v>
      </c>
      <c r="AR28" s="214">
        <v>0.10736666667</v>
      </c>
      <c r="AS28" s="214">
        <v>0.11812903226</v>
      </c>
      <c r="AT28" s="214">
        <v>0.11812903226</v>
      </c>
      <c r="AU28" s="214">
        <v>0.11813333333000001</v>
      </c>
      <c r="AV28" s="214">
        <v>0.11812903226</v>
      </c>
      <c r="AW28" s="214">
        <v>0.11813333333000001</v>
      </c>
      <c r="AX28" s="214">
        <v>0.11812903226</v>
      </c>
      <c r="AY28" s="214">
        <v>0.121129</v>
      </c>
      <c r="AZ28" s="214">
        <v>0.121129</v>
      </c>
      <c r="BA28" s="355">
        <v>0.121129</v>
      </c>
      <c r="BB28" s="355">
        <v>0.121129</v>
      </c>
      <c r="BC28" s="355">
        <v>0.121129</v>
      </c>
      <c r="BD28" s="355">
        <v>0.121129</v>
      </c>
      <c r="BE28" s="355">
        <v>0.121129</v>
      </c>
      <c r="BF28" s="355">
        <v>0.121129</v>
      </c>
      <c r="BG28" s="355">
        <v>0.121129</v>
      </c>
      <c r="BH28" s="355">
        <v>0.121129</v>
      </c>
      <c r="BI28" s="355">
        <v>0.121129</v>
      </c>
      <c r="BJ28" s="355">
        <v>0.121129</v>
      </c>
      <c r="BK28" s="355">
        <v>0.124129</v>
      </c>
      <c r="BL28" s="355">
        <v>0.124129</v>
      </c>
      <c r="BM28" s="355">
        <v>0.124129</v>
      </c>
      <c r="BN28" s="355">
        <v>0.124129</v>
      </c>
      <c r="BO28" s="355">
        <v>0.124129</v>
      </c>
      <c r="BP28" s="355">
        <v>0.124129</v>
      </c>
      <c r="BQ28" s="355">
        <v>0.124129</v>
      </c>
      <c r="BR28" s="355">
        <v>0.124129</v>
      </c>
      <c r="BS28" s="355">
        <v>0.124129</v>
      </c>
      <c r="BT28" s="355">
        <v>0.124129</v>
      </c>
      <c r="BU28" s="355">
        <v>0.124129</v>
      </c>
      <c r="BV28" s="355">
        <v>0.124129</v>
      </c>
    </row>
    <row r="29" spans="1:74" ht="11.1" customHeight="1" x14ac:dyDescent="0.2">
      <c r="A29" s="77" t="s">
        <v>701</v>
      </c>
      <c r="B29" s="186" t="s">
        <v>1001</v>
      </c>
      <c r="C29" s="214">
        <v>92.863979318000005</v>
      </c>
      <c r="D29" s="214">
        <v>91.684014000999994</v>
      </c>
      <c r="E29" s="214">
        <v>81.326006288000002</v>
      </c>
      <c r="F29" s="214">
        <v>65.581877500000004</v>
      </c>
      <c r="G29" s="214">
        <v>56.531125553000003</v>
      </c>
      <c r="H29" s="214">
        <v>58.097170329999997</v>
      </c>
      <c r="I29" s="214">
        <v>62.139555383000001</v>
      </c>
      <c r="J29" s="214">
        <v>62.173466714</v>
      </c>
      <c r="K29" s="214">
        <v>58.899002629999998</v>
      </c>
      <c r="L29" s="214">
        <v>60.218040455000001</v>
      </c>
      <c r="M29" s="214">
        <v>77.230241996999993</v>
      </c>
      <c r="N29" s="214">
        <v>94.220097129999999</v>
      </c>
      <c r="O29" s="214">
        <v>103.35890281</v>
      </c>
      <c r="P29" s="214">
        <v>97.901319853000004</v>
      </c>
      <c r="Q29" s="214">
        <v>82.512467806000004</v>
      </c>
      <c r="R29" s="214">
        <v>65.389165833000007</v>
      </c>
      <c r="S29" s="214">
        <v>58.394169640999998</v>
      </c>
      <c r="T29" s="214">
        <v>58.178213630000002</v>
      </c>
      <c r="U29" s="214">
        <v>60.677867157000001</v>
      </c>
      <c r="V29" s="214">
        <v>62.356696745999997</v>
      </c>
      <c r="W29" s="214">
        <v>60.309592897000002</v>
      </c>
      <c r="X29" s="214">
        <v>61.703474811</v>
      </c>
      <c r="Y29" s="214">
        <v>78.583897902999993</v>
      </c>
      <c r="Z29" s="214">
        <v>86.424582712000003</v>
      </c>
      <c r="AA29" s="214">
        <v>100.41003318999999</v>
      </c>
      <c r="AB29" s="214">
        <v>104.44425864999999</v>
      </c>
      <c r="AC29" s="214">
        <v>83.604644449000006</v>
      </c>
      <c r="AD29" s="214">
        <v>66.952332670000004</v>
      </c>
      <c r="AE29" s="214">
        <v>59.977733190999999</v>
      </c>
      <c r="AF29" s="214">
        <v>63.382722637000001</v>
      </c>
      <c r="AG29" s="214">
        <v>66.729903965000005</v>
      </c>
      <c r="AH29" s="214">
        <v>66.232763872000007</v>
      </c>
      <c r="AI29" s="214">
        <v>63.416961596999997</v>
      </c>
      <c r="AJ29" s="214">
        <v>64.126605358000006</v>
      </c>
      <c r="AK29" s="214">
        <v>74.995261769999999</v>
      </c>
      <c r="AL29" s="214">
        <v>83.488269318999997</v>
      </c>
      <c r="AM29" s="214">
        <v>99.946252189000006</v>
      </c>
      <c r="AN29" s="214">
        <v>91.676576549000004</v>
      </c>
      <c r="AO29" s="214">
        <v>76.170836100000002</v>
      </c>
      <c r="AP29" s="214">
        <v>69.614393737</v>
      </c>
      <c r="AQ29" s="214">
        <v>63.575703740999998</v>
      </c>
      <c r="AR29" s="214">
        <v>66.850176770000004</v>
      </c>
      <c r="AS29" s="214">
        <v>70.660546100999994</v>
      </c>
      <c r="AT29" s="214">
        <v>71.424415771</v>
      </c>
      <c r="AU29" s="214">
        <v>65.009805436999997</v>
      </c>
      <c r="AV29" s="214">
        <v>62.135785484000003</v>
      </c>
      <c r="AW29" s="214">
        <v>72.331844630000006</v>
      </c>
      <c r="AX29" s="214">
        <v>92.405369676999996</v>
      </c>
      <c r="AY29" s="214">
        <v>93.654416999999995</v>
      </c>
      <c r="AZ29" s="214">
        <v>83.961386000000005</v>
      </c>
      <c r="BA29" s="355">
        <v>79.955119999999994</v>
      </c>
      <c r="BB29" s="355">
        <v>68.526060000000001</v>
      </c>
      <c r="BC29" s="355">
        <v>62.689059999999998</v>
      </c>
      <c r="BD29" s="355">
        <v>64.866159999999994</v>
      </c>
      <c r="BE29" s="355">
        <v>68.327250000000006</v>
      </c>
      <c r="BF29" s="355">
        <v>68.245980000000003</v>
      </c>
      <c r="BG29" s="355">
        <v>63.830460000000002</v>
      </c>
      <c r="BH29" s="355">
        <v>64.164609999999996</v>
      </c>
      <c r="BI29" s="355">
        <v>75.293459999999996</v>
      </c>
      <c r="BJ29" s="355">
        <v>90.582639999999998</v>
      </c>
      <c r="BK29" s="355">
        <v>100.5244</v>
      </c>
      <c r="BL29" s="355">
        <v>96.09666</v>
      </c>
      <c r="BM29" s="355">
        <v>82.537120000000002</v>
      </c>
      <c r="BN29" s="355">
        <v>70.733080000000001</v>
      </c>
      <c r="BO29" s="355">
        <v>64.590519999999998</v>
      </c>
      <c r="BP29" s="355">
        <v>66.351320000000001</v>
      </c>
      <c r="BQ29" s="355">
        <v>69.577389999999994</v>
      </c>
      <c r="BR29" s="355">
        <v>70.081739999999996</v>
      </c>
      <c r="BS29" s="355">
        <v>65.107299999999995</v>
      </c>
      <c r="BT29" s="355">
        <v>65.607529999999997</v>
      </c>
      <c r="BU29" s="355">
        <v>77.51437</v>
      </c>
      <c r="BV29" s="355">
        <v>91.31165</v>
      </c>
    </row>
    <row r="30" spans="1:74" ht="11.1" customHeight="1" x14ac:dyDescent="0.2">
      <c r="A30" s="77"/>
      <c r="B30" s="186"/>
      <c r="C30" s="214"/>
      <c r="D30" s="214"/>
      <c r="E30" s="214"/>
      <c r="F30" s="214"/>
      <c r="G30" s="214"/>
      <c r="H30" s="214"/>
      <c r="I30" s="214"/>
      <c r="J30" s="214"/>
      <c r="K30" s="214"/>
      <c r="L30" s="214"/>
      <c r="M30" s="214"/>
      <c r="N30" s="214"/>
      <c r="O30" s="214"/>
      <c r="P30" s="214"/>
      <c r="Q30" s="214"/>
      <c r="R30" s="214"/>
      <c r="S30" s="214"/>
      <c r="T30" s="214"/>
      <c r="U30" s="214"/>
      <c r="V30" s="214"/>
      <c r="W30" s="214"/>
      <c r="X30" s="214"/>
      <c r="Y30" s="214"/>
      <c r="Z30" s="214"/>
      <c r="AA30" s="214"/>
      <c r="AB30" s="214"/>
      <c r="AC30" s="214"/>
      <c r="AD30" s="214"/>
      <c r="AE30" s="214"/>
      <c r="AF30" s="214"/>
      <c r="AG30" s="214"/>
      <c r="AH30" s="214"/>
      <c r="AI30" s="214"/>
      <c r="AJ30" s="214"/>
      <c r="AK30" s="214"/>
      <c r="AL30" s="214"/>
      <c r="AM30" s="214"/>
      <c r="AN30" s="214"/>
      <c r="AO30" s="214"/>
      <c r="AP30" s="214"/>
      <c r="AQ30" s="214"/>
      <c r="AR30" s="214"/>
      <c r="AS30" s="214"/>
      <c r="AT30" s="214"/>
      <c r="AU30" s="214"/>
      <c r="AV30" s="214"/>
      <c r="AW30" s="214"/>
      <c r="AX30" s="214"/>
      <c r="AY30" s="214"/>
      <c r="AZ30" s="214"/>
      <c r="BA30" s="355"/>
      <c r="BB30" s="355"/>
      <c r="BC30" s="355"/>
      <c r="BD30" s="355"/>
      <c r="BE30" s="355"/>
      <c r="BF30" s="355"/>
      <c r="BG30" s="355"/>
      <c r="BH30" s="355"/>
      <c r="BI30" s="355"/>
      <c r="BJ30" s="355"/>
      <c r="BK30" s="355"/>
      <c r="BL30" s="355"/>
      <c r="BM30" s="355"/>
      <c r="BN30" s="355"/>
      <c r="BO30" s="355"/>
      <c r="BP30" s="355"/>
      <c r="BQ30" s="355"/>
      <c r="BR30" s="355"/>
      <c r="BS30" s="355"/>
      <c r="BT30" s="355"/>
      <c r="BU30" s="355"/>
      <c r="BV30" s="355"/>
    </row>
    <row r="31" spans="1:74" ht="11.1" customHeight="1" x14ac:dyDescent="0.2">
      <c r="A31" s="71"/>
      <c r="B31" s="79" t="s">
        <v>1000</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394"/>
      <c r="BB31" s="394"/>
      <c r="BC31" s="394"/>
      <c r="BD31" s="394"/>
      <c r="BE31" s="394"/>
      <c r="BF31" s="394"/>
      <c r="BG31" s="394"/>
      <c r="BH31" s="394"/>
      <c r="BI31" s="394"/>
      <c r="BJ31" s="394"/>
      <c r="BK31" s="394"/>
      <c r="BL31" s="394"/>
      <c r="BM31" s="394"/>
      <c r="BN31" s="394"/>
      <c r="BO31" s="394"/>
      <c r="BP31" s="394"/>
      <c r="BQ31" s="394"/>
      <c r="BR31" s="394"/>
      <c r="BS31" s="394"/>
      <c r="BT31" s="394"/>
      <c r="BU31" s="394"/>
      <c r="BV31" s="394"/>
    </row>
    <row r="32" spans="1:74" ht="11.1" customHeight="1" x14ac:dyDescent="0.2">
      <c r="A32" s="76" t="s">
        <v>694</v>
      </c>
      <c r="B32" s="185" t="s">
        <v>586</v>
      </c>
      <c r="C32" s="259">
        <v>2699.2260000000001</v>
      </c>
      <c r="D32" s="259">
        <v>2099.3539999999998</v>
      </c>
      <c r="E32" s="259">
        <v>1719.8440000000001</v>
      </c>
      <c r="F32" s="259">
        <v>1855.1869999999999</v>
      </c>
      <c r="G32" s="259">
        <v>2269.5630000000001</v>
      </c>
      <c r="H32" s="259">
        <v>2642.6480000000001</v>
      </c>
      <c r="I32" s="259">
        <v>2936.86</v>
      </c>
      <c r="J32" s="259">
        <v>3212.0059999999999</v>
      </c>
      <c r="K32" s="259">
        <v>3564.5039999999999</v>
      </c>
      <c r="L32" s="259">
        <v>3816.9949999999999</v>
      </c>
      <c r="M32" s="259">
        <v>3605.3359999999998</v>
      </c>
      <c r="N32" s="259">
        <v>2889.8919999999998</v>
      </c>
      <c r="O32" s="259">
        <v>1924.922</v>
      </c>
      <c r="P32" s="259">
        <v>1199.9870000000001</v>
      </c>
      <c r="Q32" s="259">
        <v>857.31</v>
      </c>
      <c r="R32" s="259">
        <v>1066.3800000000001</v>
      </c>
      <c r="S32" s="259">
        <v>1547.944</v>
      </c>
      <c r="T32" s="259">
        <v>2005.4749999999999</v>
      </c>
      <c r="U32" s="259">
        <v>2399.9740000000002</v>
      </c>
      <c r="V32" s="259">
        <v>2768.3980000000001</v>
      </c>
      <c r="W32" s="259">
        <v>3187.0160000000001</v>
      </c>
      <c r="X32" s="259">
        <v>3587.27</v>
      </c>
      <c r="Y32" s="259">
        <v>3426.8679999999999</v>
      </c>
      <c r="Z32" s="259">
        <v>3141.2220000000002</v>
      </c>
      <c r="AA32" s="259">
        <v>2414.9409999999998</v>
      </c>
      <c r="AB32" s="259">
        <v>1674.0650000000001</v>
      </c>
      <c r="AC32" s="259">
        <v>1480.135</v>
      </c>
      <c r="AD32" s="259">
        <v>1801.9469999999999</v>
      </c>
      <c r="AE32" s="259">
        <v>2296.2890000000002</v>
      </c>
      <c r="AF32" s="259">
        <v>2655.8159999999998</v>
      </c>
      <c r="AG32" s="259">
        <v>2932.6979999999999</v>
      </c>
      <c r="AH32" s="259">
        <v>3249.8989999999999</v>
      </c>
      <c r="AI32" s="259">
        <v>3622.3850000000002</v>
      </c>
      <c r="AJ32" s="259">
        <v>3950.576</v>
      </c>
      <c r="AK32" s="259">
        <v>3935.1590000000001</v>
      </c>
      <c r="AL32" s="259">
        <v>3674.9749999999999</v>
      </c>
      <c r="AM32" s="259">
        <v>2948.5590000000002</v>
      </c>
      <c r="AN32" s="259">
        <v>2544.8589999999999</v>
      </c>
      <c r="AO32" s="259">
        <v>2494.9470000000001</v>
      </c>
      <c r="AP32" s="259">
        <v>2653.6669999999999</v>
      </c>
      <c r="AQ32" s="259">
        <v>2974.694</v>
      </c>
      <c r="AR32" s="259">
        <v>3195.46</v>
      </c>
      <c r="AS32" s="259">
        <v>3327.5810000000001</v>
      </c>
      <c r="AT32" s="259">
        <v>3450.8530000000001</v>
      </c>
      <c r="AU32" s="259">
        <v>3714.5909999999999</v>
      </c>
      <c r="AV32" s="259">
        <v>4022.145</v>
      </c>
      <c r="AW32" s="259">
        <v>3986.0030000000002</v>
      </c>
      <c r="AX32" s="259">
        <v>3306.3339999999998</v>
      </c>
      <c r="AY32" s="259">
        <v>2656.7208571000001</v>
      </c>
      <c r="AZ32" s="259">
        <v>2350.1872856999998</v>
      </c>
      <c r="BA32" s="374">
        <v>2121.3229999999999</v>
      </c>
      <c r="BB32" s="374">
        <v>2260.2179999999998</v>
      </c>
      <c r="BC32" s="374">
        <v>2588.7240000000002</v>
      </c>
      <c r="BD32" s="374">
        <v>2851.0419999999999</v>
      </c>
      <c r="BE32" s="374">
        <v>3046.0430000000001</v>
      </c>
      <c r="BF32" s="374">
        <v>3250.6120000000001</v>
      </c>
      <c r="BG32" s="374">
        <v>3564.384</v>
      </c>
      <c r="BH32" s="374">
        <v>3843.0059999999999</v>
      </c>
      <c r="BI32" s="374">
        <v>3756.4639999999999</v>
      </c>
      <c r="BJ32" s="374">
        <v>3230.183</v>
      </c>
      <c r="BK32" s="374">
        <v>2479.4169999999999</v>
      </c>
      <c r="BL32" s="374">
        <v>1899.4449999999999</v>
      </c>
      <c r="BM32" s="374">
        <v>1720.931</v>
      </c>
      <c r="BN32" s="374">
        <v>1911.377</v>
      </c>
      <c r="BO32" s="374">
        <v>2289.1590000000001</v>
      </c>
      <c r="BP32" s="374">
        <v>2616.9969999999998</v>
      </c>
      <c r="BQ32" s="374">
        <v>2864.0770000000002</v>
      </c>
      <c r="BR32" s="374">
        <v>3098.2629999999999</v>
      </c>
      <c r="BS32" s="374">
        <v>3455.9879999999998</v>
      </c>
      <c r="BT32" s="374">
        <v>3757.6880000000001</v>
      </c>
      <c r="BU32" s="374">
        <v>3681.846</v>
      </c>
      <c r="BV32" s="374">
        <v>3224.6559999999999</v>
      </c>
    </row>
    <row r="33" spans="1:74" ht="11.1" customHeight="1" x14ac:dyDescent="0.2">
      <c r="A33" s="637" t="s">
        <v>1268</v>
      </c>
      <c r="B33" s="638" t="s">
        <v>1273</v>
      </c>
      <c r="C33" s="259">
        <v>605.22299999999996</v>
      </c>
      <c r="D33" s="259">
        <v>419.83699999999999</v>
      </c>
      <c r="E33" s="259">
        <v>303.74</v>
      </c>
      <c r="F33" s="259">
        <v>362.49599999999998</v>
      </c>
      <c r="G33" s="259">
        <v>488.37</v>
      </c>
      <c r="H33" s="259">
        <v>606.05200000000002</v>
      </c>
      <c r="I33" s="259">
        <v>678.19799999999998</v>
      </c>
      <c r="J33" s="259">
        <v>759.99599999999998</v>
      </c>
      <c r="K33" s="259">
        <v>854.23800000000006</v>
      </c>
      <c r="L33" s="259">
        <v>910.00699999999995</v>
      </c>
      <c r="M33" s="259">
        <v>851.25</v>
      </c>
      <c r="N33" s="259">
        <v>688.71600000000001</v>
      </c>
      <c r="O33" s="259">
        <v>451.33499999999998</v>
      </c>
      <c r="P33" s="259">
        <v>271.80099999999999</v>
      </c>
      <c r="Q33" s="259">
        <v>167.715</v>
      </c>
      <c r="R33" s="259">
        <v>213.47499999999999</v>
      </c>
      <c r="S33" s="259">
        <v>349.73899999999998</v>
      </c>
      <c r="T33" s="259">
        <v>474.62400000000002</v>
      </c>
      <c r="U33" s="259">
        <v>580.93700000000001</v>
      </c>
      <c r="V33" s="259">
        <v>689.32799999999997</v>
      </c>
      <c r="W33" s="259">
        <v>805.73299999999995</v>
      </c>
      <c r="X33" s="259">
        <v>892.32799999999997</v>
      </c>
      <c r="Y33" s="259">
        <v>831.39800000000002</v>
      </c>
      <c r="Z33" s="259">
        <v>742.48599999999999</v>
      </c>
      <c r="AA33" s="259">
        <v>533.53700000000003</v>
      </c>
      <c r="AB33" s="259">
        <v>338.726</v>
      </c>
      <c r="AC33" s="259">
        <v>239.291</v>
      </c>
      <c r="AD33" s="259">
        <v>308.66399999999999</v>
      </c>
      <c r="AE33" s="259">
        <v>451.77300000000002</v>
      </c>
      <c r="AF33" s="259">
        <v>572.87800000000004</v>
      </c>
      <c r="AG33" s="259">
        <v>657.59100000000001</v>
      </c>
      <c r="AH33" s="259">
        <v>762.51800000000003</v>
      </c>
      <c r="AI33" s="259">
        <v>856.30799999999999</v>
      </c>
      <c r="AJ33" s="259">
        <v>915.09400000000005</v>
      </c>
      <c r="AK33" s="259">
        <v>910.24599999999998</v>
      </c>
      <c r="AL33" s="259">
        <v>852.87599999999998</v>
      </c>
      <c r="AM33" s="259">
        <v>629.90499999999997</v>
      </c>
      <c r="AN33" s="259">
        <v>483.26900000000001</v>
      </c>
      <c r="AO33" s="259">
        <v>436.363</v>
      </c>
      <c r="AP33" s="259">
        <v>462.65300000000002</v>
      </c>
      <c r="AQ33" s="259">
        <v>556.38300000000004</v>
      </c>
      <c r="AR33" s="259">
        <v>654.74099999999999</v>
      </c>
      <c r="AS33" s="259">
        <v>735.26199999999994</v>
      </c>
      <c r="AT33" s="259">
        <v>804.82100000000003</v>
      </c>
      <c r="AU33" s="259">
        <v>898.76599999999996</v>
      </c>
      <c r="AV33" s="259">
        <v>940.03200000000004</v>
      </c>
      <c r="AW33" s="259">
        <v>899.048</v>
      </c>
      <c r="AX33" s="259">
        <v>721.31200000000001</v>
      </c>
      <c r="AY33" s="259">
        <v>541</v>
      </c>
      <c r="AZ33" s="259">
        <v>411.42857142999998</v>
      </c>
      <c r="BA33" s="374">
        <v>327.41520000000003</v>
      </c>
      <c r="BB33" s="374">
        <v>375.66340000000002</v>
      </c>
      <c r="BC33" s="374">
        <v>490.02949999999998</v>
      </c>
      <c r="BD33" s="374">
        <v>590.97130000000004</v>
      </c>
      <c r="BE33" s="374">
        <v>673.14469999999994</v>
      </c>
      <c r="BF33" s="374">
        <v>755.86649999999997</v>
      </c>
      <c r="BG33" s="374">
        <v>834.04089999999997</v>
      </c>
      <c r="BH33" s="374">
        <v>881.96680000000003</v>
      </c>
      <c r="BI33" s="374">
        <v>844.95579999999995</v>
      </c>
      <c r="BJ33" s="374">
        <v>708.55790000000002</v>
      </c>
      <c r="BK33" s="374">
        <v>499.04590000000002</v>
      </c>
      <c r="BL33" s="374">
        <v>323.29579999999999</v>
      </c>
      <c r="BM33" s="374">
        <v>249.72819999999999</v>
      </c>
      <c r="BN33" s="374">
        <v>308.6139</v>
      </c>
      <c r="BO33" s="374">
        <v>425.16109999999998</v>
      </c>
      <c r="BP33" s="374">
        <v>535.34780000000001</v>
      </c>
      <c r="BQ33" s="374">
        <v>620.11210000000005</v>
      </c>
      <c r="BR33" s="374">
        <v>701.73889999999994</v>
      </c>
      <c r="BS33" s="374">
        <v>796.82870000000003</v>
      </c>
      <c r="BT33" s="374">
        <v>854.06690000000003</v>
      </c>
      <c r="BU33" s="374">
        <v>814.64930000000004</v>
      </c>
      <c r="BV33" s="374">
        <v>696.10450000000003</v>
      </c>
    </row>
    <row r="34" spans="1:74" ht="11.1" customHeight="1" x14ac:dyDescent="0.2">
      <c r="A34" s="637" t="s">
        <v>1269</v>
      </c>
      <c r="B34" s="638" t="s">
        <v>1274</v>
      </c>
      <c r="C34" s="259">
        <v>692.74800000000005</v>
      </c>
      <c r="D34" s="259">
        <v>493.86900000000003</v>
      </c>
      <c r="E34" s="259">
        <v>352.45299999999997</v>
      </c>
      <c r="F34" s="259">
        <v>369.03100000000001</v>
      </c>
      <c r="G34" s="259">
        <v>474.81400000000002</v>
      </c>
      <c r="H34" s="259">
        <v>596.14099999999996</v>
      </c>
      <c r="I34" s="259">
        <v>708.79899999999998</v>
      </c>
      <c r="J34" s="259">
        <v>836.31700000000001</v>
      </c>
      <c r="K34" s="259">
        <v>969.57600000000002</v>
      </c>
      <c r="L34" s="259">
        <v>1055.662</v>
      </c>
      <c r="M34" s="259">
        <v>984.79200000000003</v>
      </c>
      <c r="N34" s="259">
        <v>746.44200000000001</v>
      </c>
      <c r="O34" s="259">
        <v>449.673</v>
      </c>
      <c r="P34" s="259">
        <v>237.999</v>
      </c>
      <c r="Q34" s="259">
        <v>142.51300000000001</v>
      </c>
      <c r="R34" s="259">
        <v>179.33799999999999</v>
      </c>
      <c r="S34" s="259">
        <v>317.90100000000001</v>
      </c>
      <c r="T34" s="259">
        <v>471.76499999999999</v>
      </c>
      <c r="U34" s="259">
        <v>625.76400000000001</v>
      </c>
      <c r="V34" s="259">
        <v>788.93</v>
      </c>
      <c r="W34" s="259">
        <v>935.822</v>
      </c>
      <c r="X34" s="259">
        <v>1047.6089999999999</v>
      </c>
      <c r="Y34" s="259">
        <v>972.803</v>
      </c>
      <c r="Z34" s="259">
        <v>854.54499999999996</v>
      </c>
      <c r="AA34" s="259">
        <v>618.38300000000004</v>
      </c>
      <c r="AB34" s="259">
        <v>345.66199999999998</v>
      </c>
      <c r="AC34" s="259">
        <v>252.518</v>
      </c>
      <c r="AD34" s="259">
        <v>309.71899999999999</v>
      </c>
      <c r="AE34" s="259">
        <v>438.863</v>
      </c>
      <c r="AF34" s="259">
        <v>565.72400000000005</v>
      </c>
      <c r="AG34" s="259">
        <v>684.54600000000005</v>
      </c>
      <c r="AH34" s="259">
        <v>831.99199999999996</v>
      </c>
      <c r="AI34" s="259">
        <v>973.04</v>
      </c>
      <c r="AJ34" s="259">
        <v>1095.3969999999999</v>
      </c>
      <c r="AK34" s="259">
        <v>1091.8340000000001</v>
      </c>
      <c r="AL34" s="259">
        <v>988.57600000000002</v>
      </c>
      <c r="AM34" s="259">
        <v>764.67499999999995</v>
      </c>
      <c r="AN34" s="259">
        <v>608.13900000000001</v>
      </c>
      <c r="AO34" s="259">
        <v>543.495</v>
      </c>
      <c r="AP34" s="259">
        <v>566.51300000000003</v>
      </c>
      <c r="AQ34" s="259">
        <v>671.28399999999999</v>
      </c>
      <c r="AR34" s="259">
        <v>763.16099999999994</v>
      </c>
      <c r="AS34" s="259">
        <v>834.06399999999996</v>
      </c>
      <c r="AT34" s="259">
        <v>920.52800000000002</v>
      </c>
      <c r="AU34" s="259">
        <v>1041.7809999999999</v>
      </c>
      <c r="AV34" s="259">
        <v>1133.663</v>
      </c>
      <c r="AW34" s="259">
        <v>1112.086</v>
      </c>
      <c r="AX34" s="259">
        <v>906.44399999999996</v>
      </c>
      <c r="AY34" s="259">
        <v>704.28571428999999</v>
      </c>
      <c r="AZ34" s="259">
        <v>592.4</v>
      </c>
      <c r="BA34" s="374">
        <v>478.28469999999999</v>
      </c>
      <c r="BB34" s="374">
        <v>483.98540000000003</v>
      </c>
      <c r="BC34" s="374">
        <v>568.21879999999999</v>
      </c>
      <c r="BD34" s="374">
        <v>660.38869999999997</v>
      </c>
      <c r="BE34" s="374">
        <v>752.19039999999995</v>
      </c>
      <c r="BF34" s="374">
        <v>864.69830000000002</v>
      </c>
      <c r="BG34" s="374">
        <v>988.36869999999999</v>
      </c>
      <c r="BH34" s="374">
        <v>1079.3679999999999</v>
      </c>
      <c r="BI34" s="374">
        <v>1037.5830000000001</v>
      </c>
      <c r="BJ34" s="374">
        <v>846.38400000000001</v>
      </c>
      <c r="BK34" s="374">
        <v>608.16070000000002</v>
      </c>
      <c r="BL34" s="374">
        <v>412.87459999999999</v>
      </c>
      <c r="BM34" s="374">
        <v>335.62509999999997</v>
      </c>
      <c r="BN34" s="374">
        <v>372.1943</v>
      </c>
      <c r="BO34" s="374">
        <v>477.00889999999998</v>
      </c>
      <c r="BP34" s="374">
        <v>593.93499999999995</v>
      </c>
      <c r="BQ34" s="374">
        <v>704.17840000000001</v>
      </c>
      <c r="BR34" s="374">
        <v>824.18399999999997</v>
      </c>
      <c r="BS34" s="374">
        <v>954.2758</v>
      </c>
      <c r="BT34" s="374">
        <v>1055.433</v>
      </c>
      <c r="BU34" s="374">
        <v>1018.569</v>
      </c>
      <c r="BV34" s="374">
        <v>859.45600000000002</v>
      </c>
    </row>
    <row r="35" spans="1:74" ht="11.1" customHeight="1" x14ac:dyDescent="0.2">
      <c r="A35" s="637" t="s">
        <v>1270</v>
      </c>
      <c r="B35" s="638" t="s">
        <v>1275</v>
      </c>
      <c r="C35" s="259">
        <v>950.36300000000006</v>
      </c>
      <c r="D35" s="259">
        <v>777.56700000000001</v>
      </c>
      <c r="E35" s="259">
        <v>664.55799999999999</v>
      </c>
      <c r="F35" s="259">
        <v>713.51300000000003</v>
      </c>
      <c r="G35" s="259">
        <v>847.48599999999999</v>
      </c>
      <c r="H35" s="259">
        <v>938.33900000000006</v>
      </c>
      <c r="I35" s="259">
        <v>1010.09</v>
      </c>
      <c r="J35" s="259">
        <v>1048.7619999999999</v>
      </c>
      <c r="K35" s="259">
        <v>1141.2170000000001</v>
      </c>
      <c r="L35" s="259">
        <v>1228.491</v>
      </c>
      <c r="M35" s="259">
        <v>1170.7729999999999</v>
      </c>
      <c r="N35" s="259">
        <v>990.74400000000003</v>
      </c>
      <c r="O35" s="259">
        <v>668.54</v>
      </c>
      <c r="P35" s="259">
        <v>452.77800000000002</v>
      </c>
      <c r="Q35" s="259">
        <v>337.59199999999998</v>
      </c>
      <c r="R35" s="259">
        <v>426.79300000000001</v>
      </c>
      <c r="S35" s="259">
        <v>560.42899999999997</v>
      </c>
      <c r="T35" s="259">
        <v>666.01499999999999</v>
      </c>
      <c r="U35" s="259">
        <v>755.57899999999995</v>
      </c>
      <c r="V35" s="259">
        <v>806.41800000000001</v>
      </c>
      <c r="W35" s="259">
        <v>929.01199999999994</v>
      </c>
      <c r="X35" s="259">
        <v>1090.604</v>
      </c>
      <c r="Y35" s="259">
        <v>1084.413</v>
      </c>
      <c r="Z35" s="259">
        <v>1044.8330000000001</v>
      </c>
      <c r="AA35" s="259">
        <v>831.26800000000003</v>
      </c>
      <c r="AB35" s="259">
        <v>576.01900000000001</v>
      </c>
      <c r="AC35" s="259">
        <v>574.91800000000001</v>
      </c>
      <c r="AD35" s="259">
        <v>749.66800000000001</v>
      </c>
      <c r="AE35" s="259">
        <v>920.72699999999998</v>
      </c>
      <c r="AF35" s="259">
        <v>1002.252</v>
      </c>
      <c r="AG35" s="259">
        <v>1050.0039999999999</v>
      </c>
      <c r="AH35" s="259">
        <v>1095.8119999999999</v>
      </c>
      <c r="AI35" s="259">
        <v>1206.329</v>
      </c>
      <c r="AJ35" s="259">
        <v>1321.297</v>
      </c>
      <c r="AK35" s="259">
        <v>1332.421</v>
      </c>
      <c r="AL35" s="259">
        <v>1303.7370000000001</v>
      </c>
      <c r="AM35" s="259">
        <v>1097.8699999999999</v>
      </c>
      <c r="AN35" s="259">
        <v>1022.966</v>
      </c>
      <c r="AO35" s="259">
        <v>1080</v>
      </c>
      <c r="AP35" s="259">
        <v>1159.0889999999999</v>
      </c>
      <c r="AQ35" s="259">
        <v>1236.4559999999999</v>
      </c>
      <c r="AR35" s="259">
        <v>1235.6489999999999</v>
      </c>
      <c r="AS35" s="259">
        <v>1202.02</v>
      </c>
      <c r="AT35" s="259">
        <v>1158.1020000000001</v>
      </c>
      <c r="AU35" s="259">
        <v>1184.829</v>
      </c>
      <c r="AV35" s="259">
        <v>1333.8579999999999</v>
      </c>
      <c r="AW35" s="259">
        <v>1360.796</v>
      </c>
      <c r="AX35" s="259">
        <v>1170.1030000000001</v>
      </c>
      <c r="AY35" s="259">
        <v>1006.4285714</v>
      </c>
      <c r="AZ35" s="259">
        <v>969.94285714</v>
      </c>
      <c r="BA35" s="374">
        <v>941.07249999999999</v>
      </c>
      <c r="BB35" s="374">
        <v>990.96789999999999</v>
      </c>
      <c r="BC35" s="374">
        <v>1066.664</v>
      </c>
      <c r="BD35" s="374">
        <v>1092.741</v>
      </c>
      <c r="BE35" s="374">
        <v>1084.4380000000001</v>
      </c>
      <c r="BF35" s="374">
        <v>1076.49</v>
      </c>
      <c r="BG35" s="374">
        <v>1152.461</v>
      </c>
      <c r="BH35" s="374">
        <v>1256.596</v>
      </c>
      <c r="BI35" s="374">
        <v>1258.7170000000001</v>
      </c>
      <c r="BJ35" s="374">
        <v>1134.6320000000001</v>
      </c>
      <c r="BK35" s="374">
        <v>921.77329999999995</v>
      </c>
      <c r="BL35" s="374">
        <v>761.22540000000004</v>
      </c>
      <c r="BM35" s="374">
        <v>745.02520000000004</v>
      </c>
      <c r="BN35" s="374">
        <v>818.78629999999998</v>
      </c>
      <c r="BO35" s="374">
        <v>922.36199999999997</v>
      </c>
      <c r="BP35" s="374">
        <v>975.39350000000002</v>
      </c>
      <c r="BQ35" s="374">
        <v>1005.843</v>
      </c>
      <c r="BR35" s="374">
        <v>1027.3920000000001</v>
      </c>
      <c r="BS35" s="374">
        <v>1130.0260000000001</v>
      </c>
      <c r="BT35" s="374">
        <v>1242.518</v>
      </c>
      <c r="BU35" s="374">
        <v>1251.6659999999999</v>
      </c>
      <c r="BV35" s="374">
        <v>1153.6969999999999</v>
      </c>
    </row>
    <row r="36" spans="1:74" ht="11.1" customHeight="1" x14ac:dyDescent="0.2">
      <c r="A36" s="637" t="s">
        <v>1271</v>
      </c>
      <c r="B36" s="745" t="s">
        <v>1276</v>
      </c>
      <c r="C36" s="259">
        <v>170.239</v>
      </c>
      <c r="D36" s="259">
        <v>144.70500000000001</v>
      </c>
      <c r="E36" s="259">
        <v>129.036</v>
      </c>
      <c r="F36" s="259">
        <v>124.639</v>
      </c>
      <c r="G36" s="259">
        <v>134.489</v>
      </c>
      <c r="H36" s="259">
        <v>147.90199999999999</v>
      </c>
      <c r="I36" s="259">
        <v>162.11500000000001</v>
      </c>
      <c r="J36" s="259">
        <v>182.10300000000001</v>
      </c>
      <c r="K36" s="259">
        <v>201.048</v>
      </c>
      <c r="L36" s="259">
        <v>214.04499999999999</v>
      </c>
      <c r="M36" s="259">
        <v>209.6</v>
      </c>
      <c r="N36" s="259">
        <v>173.398</v>
      </c>
      <c r="O36" s="259">
        <v>137.37799999999999</v>
      </c>
      <c r="P36" s="259">
        <v>102.50700000000001</v>
      </c>
      <c r="Q36" s="259">
        <v>83.983000000000004</v>
      </c>
      <c r="R36" s="259">
        <v>82.058000000000007</v>
      </c>
      <c r="S36" s="259">
        <v>98.716999999999999</v>
      </c>
      <c r="T36" s="259">
        <v>121.623</v>
      </c>
      <c r="U36" s="259">
        <v>140.46100000000001</v>
      </c>
      <c r="V36" s="259">
        <v>157.71600000000001</v>
      </c>
      <c r="W36" s="259">
        <v>174.61</v>
      </c>
      <c r="X36" s="259">
        <v>187.375</v>
      </c>
      <c r="Y36" s="259">
        <v>174.78299999999999</v>
      </c>
      <c r="Z36" s="259">
        <v>151.84100000000001</v>
      </c>
      <c r="AA36" s="259">
        <v>130.96600000000001</v>
      </c>
      <c r="AB36" s="259">
        <v>115.88200000000001</v>
      </c>
      <c r="AC36" s="259">
        <v>113.34099999999999</v>
      </c>
      <c r="AD36" s="259">
        <v>116.13200000000001</v>
      </c>
      <c r="AE36" s="259">
        <v>135.19300000000001</v>
      </c>
      <c r="AF36" s="259">
        <v>154.61099999999999</v>
      </c>
      <c r="AG36" s="259">
        <v>171.815</v>
      </c>
      <c r="AH36" s="259">
        <v>187.11600000000001</v>
      </c>
      <c r="AI36" s="259">
        <v>203.226</v>
      </c>
      <c r="AJ36" s="259">
        <v>214.69200000000001</v>
      </c>
      <c r="AK36" s="259">
        <v>207.32300000000001</v>
      </c>
      <c r="AL36" s="259">
        <v>185.72900000000001</v>
      </c>
      <c r="AM36" s="259">
        <v>155.61799999999999</v>
      </c>
      <c r="AN36" s="259">
        <v>143.12899999999999</v>
      </c>
      <c r="AO36" s="259">
        <v>144.05600000000001</v>
      </c>
      <c r="AP36" s="259">
        <v>151.738</v>
      </c>
      <c r="AQ36" s="259">
        <v>176.251</v>
      </c>
      <c r="AR36" s="259">
        <v>196.01300000000001</v>
      </c>
      <c r="AS36" s="259">
        <v>207.988</v>
      </c>
      <c r="AT36" s="259">
        <v>218.798</v>
      </c>
      <c r="AU36" s="259">
        <v>232.21700000000001</v>
      </c>
      <c r="AV36" s="259">
        <v>248.10900000000001</v>
      </c>
      <c r="AW36" s="259">
        <v>251.25299999999999</v>
      </c>
      <c r="AX36" s="259">
        <v>204.43600000000001</v>
      </c>
      <c r="AY36" s="259">
        <v>158.85714286000001</v>
      </c>
      <c r="AZ36" s="259">
        <v>142.91428571</v>
      </c>
      <c r="BA36" s="374">
        <v>138.13399999999999</v>
      </c>
      <c r="BB36" s="374">
        <v>140.52379999999999</v>
      </c>
      <c r="BC36" s="374">
        <v>156.59039999999999</v>
      </c>
      <c r="BD36" s="374">
        <v>176.1815</v>
      </c>
      <c r="BE36" s="374">
        <v>193.93620000000001</v>
      </c>
      <c r="BF36" s="374">
        <v>211.41130000000001</v>
      </c>
      <c r="BG36" s="374">
        <v>230.8526</v>
      </c>
      <c r="BH36" s="374">
        <v>242.62119999999999</v>
      </c>
      <c r="BI36" s="374">
        <v>235.8135</v>
      </c>
      <c r="BJ36" s="374">
        <v>211.19280000000001</v>
      </c>
      <c r="BK36" s="374">
        <v>174.13499999999999</v>
      </c>
      <c r="BL36" s="374">
        <v>152.1568</v>
      </c>
      <c r="BM36" s="374">
        <v>140.08529999999999</v>
      </c>
      <c r="BN36" s="374">
        <v>140.14580000000001</v>
      </c>
      <c r="BO36" s="374">
        <v>155.66589999999999</v>
      </c>
      <c r="BP36" s="374">
        <v>171.99119999999999</v>
      </c>
      <c r="BQ36" s="374">
        <v>186.37799999999999</v>
      </c>
      <c r="BR36" s="374">
        <v>202.2782</v>
      </c>
      <c r="BS36" s="374">
        <v>220.65940000000001</v>
      </c>
      <c r="BT36" s="374">
        <v>231.86840000000001</v>
      </c>
      <c r="BU36" s="374">
        <v>231.8493</v>
      </c>
      <c r="BV36" s="374">
        <v>202.9863</v>
      </c>
    </row>
    <row r="37" spans="1:74" ht="11.1" customHeight="1" x14ac:dyDescent="0.2">
      <c r="A37" s="637" t="s">
        <v>1272</v>
      </c>
      <c r="B37" s="745" t="s">
        <v>1277</v>
      </c>
      <c r="C37" s="259">
        <v>271.697</v>
      </c>
      <c r="D37" s="259">
        <v>249.46299999999999</v>
      </c>
      <c r="E37" s="259">
        <v>256.31099999999998</v>
      </c>
      <c r="F37" s="259">
        <v>271.18099999999998</v>
      </c>
      <c r="G37" s="259">
        <v>309.12900000000002</v>
      </c>
      <c r="H37" s="259">
        <v>338.02800000000002</v>
      </c>
      <c r="I37" s="259">
        <v>360.57</v>
      </c>
      <c r="J37" s="259">
        <v>366.25799999999998</v>
      </c>
      <c r="K37" s="259">
        <v>377.971</v>
      </c>
      <c r="L37" s="259">
        <v>386.642</v>
      </c>
      <c r="M37" s="259">
        <v>367.67899999999997</v>
      </c>
      <c r="N37" s="259">
        <v>270.774</v>
      </c>
      <c r="O37" s="259">
        <v>197.953</v>
      </c>
      <c r="P37" s="259">
        <v>115.235</v>
      </c>
      <c r="Q37" s="259">
        <v>104.941</v>
      </c>
      <c r="R37" s="259">
        <v>144.268</v>
      </c>
      <c r="S37" s="259">
        <v>200.453</v>
      </c>
      <c r="T37" s="259">
        <v>249.196</v>
      </c>
      <c r="U37" s="259">
        <v>274.72500000000002</v>
      </c>
      <c r="V37" s="259">
        <v>302.75200000000001</v>
      </c>
      <c r="W37" s="259">
        <v>318.02</v>
      </c>
      <c r="X37" s="259">
        <v>345.64</v>
      </c>
      <c r="Y37" s="259">
        <v>339.20100000000002</v>
      </c>
      <c r="Z37" s="259">
        <v>322.52</v>
      </c>
      <c r="AA37" s="259">
        <v>275.97699999999998</v>
      </c>
      <c r="AB37" s="259">
        <v>273.15100000000001</v>
      </c>
      <c r="AC37" s="259">
        <v>275.67700000000002</v>
      </c>
      <c r="AD37" s="259">
        <v>293.55700000000002</v>
      </c>
      <c r="AE37" s="259">
        <v>325.45600000000002</v>
      </c>
      <c r="AF37" s="259">
        <v>335.995</v>
      </c>
      <c r="AG37" s="259">
        <v>344.21499999999997</v>
      </c>
      <c r="AH37" s="259">
        <v>347.827</v>
      </c>
      <c r="AI37" s="259">
        <v>358.94099999999997</v>
      </c>
      <c r="AJ37" s="259">
        <v>379.50099999999998</v>
      </c>
      <c r="AK37" s="259">
        <v>368.875</v>
      </c>
      <c r="AL37" s="259">
        <v>319.74</v>
      </c>
      <c r="AM37" s="259">
        <v>276.19600000000003</v>
      </c>
      <c r="AN37" s="259">
        <v>262.56599999999997</v>
      </c>
      <c r="AO37" s="259">
        <v>265.79199999999997</v>
      </c>
      <c r="AP37" s="259">
        <v>286.99299999999999</v>
      </c>
      <c r="AQ37" s="259">
        <v>305.68099999999998</v>
      </c>
      <c r="AR37" s="259">
        <v>315.78899999999999</v>
      </c>
      <c r="AS37" s="259">
        <v>316.16399999999999</v>
      </c>
      <c r="AT37" s="259">
        <v>314.524</v>
      </c>
      <c r="AU37" s="259">
        <v>321.43799999999999</v>
      </c>
      <c r="AV37" s="259">
        <v>331.21899999999999</v>
      </c>
      <c r="AW37" s="259">
        <v>328.428</v>
      </c>
      <c r="AX37" s="259">
        <v>271.43599999999998</v>
      </c>
      <c r="AY37" s="259">
        <v>213.57142856999999</v>
      </c>
      <c r="AZ37" s="259">
        <v>200.42857143000001</v>
      </c>
      <c r="BA37" s="374">
        <v>203.3434</v>
      </c>
      <c r="BB37" s="374">
        <v>236.00470000000001</v>
      </c>
      <c r="BC37" s="374">
        <v>274.14850000000001</v>
      </c>
      <c r="BD37" s="374">
        <v>297.6866</v>
      </c>
      <c r="BE37" s="374">
        <v>309.2611</v>
      </c>
      <c r="BF37" s="374">
        <v>309.07240000000002</v>
      </c>
      <c r="BG37" s="374">
        <v>325.58800000000002</v>
      </c>
      <c r="BH37" s="374">
        <v>349.38189999999997</v>
      </c>
      <c r="BI37" s="374">
        <v>346.32119999999998</v>
      </c>
      <c r="BJ37" s="374">
        <v>296.34309999999999</v>
      </c>
      <c r="BK37" s="374">
        <v>243.22919999999999</v>
      </c>
      <c r="BL37" s="374">
        <v>216.8192</v>
      </c>
      <c r="BM37" s="374">
        <v>217.39439999999999</v>
      </c>
      <c r="BN37" s="374">
        <v>238.56360000000001</v>
      </c>
      <c r="BO37" s="374">
        <v>275.8877</v>
      </c>
      <c r="BP37" s="374">
        <v>307.25630000000001</v>
      </c>
      <c r="BQ37" s="374">
        <v>314.49250000000001</v>
      </c>
      <c r="BR37" s="374">
        <v>309.59690000000001</v>
      </c>
      <c r="BS37" s="374">
        <v>321.12540000000001</v>
      </c>
      <c r="BT37" s="374">
        <v>340.72809999999998</v>
      </c>
      <c r="BU37" s="374">
        <v>332.04</v>
      </c>
      <c r="BV37" s="374">
        <v>279.33909999999997</v>
      </c>
    </row>
    <row r="38" spans="1:74" ht="11.1" customHeight="1" x14ac:dyDescent="0.2">
      <c r="A38" s="637" t="s">
        <v>1278</v>
      </c>
      <c r="B38" s="744" t="s">
        <v>575</v>
      </c>
      <c r="C38" s="255">
        <v>8.9559999999999995</v>
      </c>
      <c r="D38" s="255">
        <v>13.913</v>
      </c>
      <c r="E38" s="255">
        <v>13.743</v>
      </c>
      <c r="F38" s="255">
        <v>14.327999999999999</v>
      </c>
      <c r="G38" s="255">
        <v>15.276999999999999</v>
      </c>
      <c r="H38" s="255">
        <v>16.187000000000001</v>
      </c>
      <c r="I38" s="255">
        <v>17.087</v>
      </c>
      <c r="J38" s="255">
        <v>18.568999999999999</v>
      </c>
      <c r="K38" s="255">
        <v>20.454999999999998</v>
      </c>
      <c r="L38" s="255">
        <v>22.149000000000001</v>
      </c>
      <c r="M38" s="255">
        <v>21.244</v>
      </c>
      <c r="N38" s="255">
        <v>19.818999999999999</v>
      </c>
      <c r="O38" s="255">
        <v>20.042999999999999</v>
      </c>
      <c r="P38" s="255">
        <v>19.667999999999999</v>
      </c>
      <c r="Q38" s="255">
        <v>20.565999999999999</v>
      </c>
      <c r="R38" s="255">
        <v>20.446999999999999</v>
      </c>
      <c r="S38" s="255">
        <v>20.704999999999998</v>
      </c>
      <c r="T38" s="255">
        <v>22.251999999999999</v>
      </c>
      <c r="U38" s="255">
        <v>22.507999999999999</v>
      </c>
      <c r="V38" s="255">
        <v>23.254000000000001</v>
      </c>
      <c r="W38" s="255">
        <v>23.82</v>
      </c>
      <c r="X38" s="255">
        <v>23.713999999999999</v>
      </c>
      <c r="Y38" s="255">
        <v>24.271999999999998</v>
      </c>
      <c r="Z38" s="255">
        <v>24.997</v>
      </c>
      <c r="AA38" s="255">
        <v>24.811</v>
      </c>
      <c r="AB38" s="255">
        <v>24.626000000000001</v>
      </c>
      <c r="AC38" s="255">
        <v>24.390999999999998</v>
      </c>
      <c r="AD38" s="255">
        <v>24.207999999999998</v>
      </c>
      <c r="AE38" s="255">
        <v>24.279</v>
      </c>
      <c r="AF38" s="255">
        <v>24.356999999999999</v>
      </c>
      <c r="AG38" s="255">
        <v>24.527999999999999</v>
      </c>
      <c r="AH38" s="255">
        <v>24.635000000000002</v>
      </c>
      <c r="AI38" s="255">
        <v>24.542999999999999</v>
      </c>
      <c r="AJ38" s="255">
        <v>24.594999999999999</v>
      </c>
      <c r="AK38" s="255">
        <v>24.460999999999999</v>
      </c>
      <c r="AL38" s="255">
        <v>24.318999999999999</v>
      </c>
      <c r="AM38" s="255">
        <v>24.295000000000002</v>
      </c>
      <c r="AN38" s="255">
        <v>24.79</v>
      </c>
      <c r="AO38" s="255">
        <v>25.241</v>
      </c>
      <c r="AP38" s="255">
        <v>26.681999999999999</v>
      </c>
      <c r="AQ38" s="255">
        <v>28.638999999999999</v>
      </c>
      <c r="AR38" s="255">
        <v>30.108000000000001</v>
      </c>
      <c r="AS38" s="255">
        <v>32.084000000000003</v>
      </c>
      <c r="AT38" s="255">
        <v>34.081000000000003</v>
      </c>
      <c r="AU38" s="255">
        <v>35.558999999999997</v>
      </c>
      <c r="AV38" s="255">
        <v>35.262999999999998</v>
      </c>
      <c r="AW38" s="255">
        <v>34.392000000000003</v>
      </c>
      <c r="AX38" s="255">
        <v>32.601999999999997</v>
      </c>
      <c r="AY38" s="255">
        <v>32.578000000000003</v>
      </c>
      <c r="AZ38" s="255">
        <v>33.073</v>
      </c>
      <c r="BA38" s="342">
        <v>33.073</v>
      </c>
      <c r="BB38" s="342">
        <v>33.073</v>
      </c>
      <c r="BC38" s="342">
        <v>33.073</v>
      </c>
      <c r="BD38" s="342">
        <v>33.073</v>
      </c>
      <c r="BE38" s="342">
        <v>33.073</v>
      </c>
      <c r="BF38" s="342">
        <v>33.073</v>
      </c>
      <c r="BG38" s="342">
        <v>33.073</v>
      </c>
      <c r="BH38" s="342">
        <v>33.073</v>
      </c>
      <c r="BI38" s="342">
        <v>33.073</v>
      </c>
      <c r="BJ38" s="342">
        <v>33.073</v>
      </c>
      <c r="BK38" s="342">
        <v>33.073</v>
      </c>
      <c r="BL38" s="342">
        <v>33.073</v>
      </c>
      <c r="BM38" s="342">
        <v>33.073</v>
      </c>
      <c r="BN38" s="342">
        <v>33.073</v>
      </c>
      <c r="BO38" s="342">
        <v>33.073</v>
      </c>
      <c r="BP38" s="342">
        <v>33.073</v>
      </c>
      <c r="BQ38" s="342">
        <v>33.073</v>
      </c>
      <c r="BR38" s="342">
        <v>33.073</v>
      </c>
      <c r="BS38" s="342">
        <v>33.073</v>
      </c>
      <c r="BT38" s="342">
        <v>33.073</v>
      </c>
      <c r="BU38" s="342">
        <v>33.073</v>
      </c>
      <c r="BV38" s="342">
        <v>33.073</v>
      </c>
    </row>
    <row r="39" spans="1:74" s="283" customFormat="1" ht="11.1" customHeight="1" x14ac:dyDescent="0.2">
      <c r="A39" s="76"/>
      <c r="B39" s="281"/>
      <c r="C39" s="282"/>
      <c r="D39" s="282"/>
      <c r="E39" s="282"/>
      <c r="F39" s="282"/>
      <c r="G39" s="282"/>
      <c r="H39" s="282"/>
      <c r="I39" s="282"/>
      <c r="J39" s="282"/>
      <c r="K39" s="282"/>
      <c r="L39" s="282"/>
      <c r="M39" s="282"/>
      <c r="N39" s="282"/>
      <c r="O39" s="282"/>
      <c r="P39" s="282"/>
      <c r="Q39" s="282"/>
      <c r="R39" s="282"/>
      <c r="S39" s="282"/>
      <c r="T39" s="282"/>
      <c r="U39" s="282"/>
      <c r="V39" s="282"/>
      <c r="W39" s="282"/>
      <c r="X39" s="282"/>
      <c r="Y39" s="282"/>
      <c r="Z39" s="282"/>
      <c r="AA39" s="282"/>
      <c r="AB39" s="282"/>
      <c r="AC39" s="282"/>
      <c r="AD39" s="282"/>
      <c r="AE39" s="282"/>
      <c r="AF39" s="282"/>
      <c r="AG39" s="282"/>
      <c r="AH39" s="282"/>
      <c r="AI39" s="282"/>
      <c r="AJ39" s="282"/>
      <c r="AK39" s="282"/>
      <c r="AL39" s="282"/>
      <c r="AM39" s="282"/>
      <c r="AN39" s="282"/>
      <c r="AO39" s="282"/>
      <c r="AP39" s="282"/>
      <c r="AQ39" s="282"/>
      <c r="AR39" s="282"/>
      <c r="AS39" s="282"/>
      <c r="AT39" s="282"/>
      <c r="AU39" s="282"/>
      <c r="AV39" s="282"/>
      <c r="AW39" s="282"/>
      <c r="AX39" s="282"/>
      <c r="AY39" s="395"/>
      <c r="AZ39" s="395"/>
      <c r="BA39" s="395"/>
      <c r="BB39" s="395"/>
      <c r="BC39" s="395"/>
      <c r="BD39" s="395"/>
      <c r="BE39" s="395"/>
      <c r="BF39" s="282"/>
      <c r="BG39" s="395"/>
      <c r="BH39" s="395"/>
      <c r="BI39" s="395"/>
      <c r="BJ39" s="395"/>
      <c r="BK39" s="395"/>
      <c r="BL39" s="395"/>
      <c r="BM39" s="395"/>
      <c r="BN39" s="395"/>
      <c r="BO39" s="395"/>
      <c r="BP39" s="395"/>
      <c r="BQ39" s="395"/>
      <c r="BR39" s="395"/>
      <c r="BS39" s="395"/>
      <c r="BT39" s="395"/>
      <c r="BU39" s="395"/>
      <c r="BV39" s="395"/>
    </row>
    <row r="40" spans="1:74" s="283" customFormat="1" ht="12" customHeight="1" x14ac:dyDescent="0.2">
      <c r="A40" s="76"/>
      <c r="B40" s="763" t="s">
        <v>1037</v>
      </c>
      <c r="C40" s="764"/>
      <c r="D40" s="764"/>
      <c r="E40" s="764"/>
      <c r="F40" s="764"/>
      <c r="G40" s="764"/>
      <c r="H40" s="764"/>
      <c r="I40" s="764"/>
      <c r="J40" s="764"/>
      <c r="K40" s="764"/>
      <c r="L40" s="764"/>
      <c r="M40" s="764"/>
      <c r="N40" s="764"/>
      <c r="O40" s="764"/>
      <c r="P40" s="764"/>
      <c r="Q40" s="764"/>
      <c r="AY40" s="527"/>
      <c r="AZ40" s="527"/>
      <c r="BA40" s="527"/>
      <c r="BB40" s="527"/>
      <c r="BC40" s="527"/>
      <c r="BD40" s="527"/>
      <c r="BE40" s="527"/>
      <c r="BF40" s="679"/>
      <c r="BG40" s="527"/>
      <c r="BH40" s="527"/>
      <c r="BI40" s="527"/>
      <c r="BJ40" s="527"/>
    </row>
    <row r="41" spans="1:74" s="449" customFormat="1" ht="12" customHeight="1" x14ac:dyDescent="0.2">
      <c r="A41" s="448"/>
      <c r="B41" s="806" t="s">
        <v>1092</v>
      </c>
      <c r="C41" s="786"/>
      <c r="D41" s="786"/>
      <c r="E41" s="786"/>
      <c r="F41" s="786"/>
      <c r="G41" s="786"/>
      <c r="H41" s="786"/>
      <c r="I41" s="786"/>
      <c r="J41" s="786"/>
      <c r="K41" s="786"/>
      <c r="L41" s="786"/>
      <c r="M41" s="786"/>
      <c r="N41" s="786"/>
      <c r="O41" s="786"/>
      <c r="P41" s="786"/>
      <c r="Q41" s="782"/>
      <c r="AY41" s="528"/>
      <c r="AZ41" s="528"/>
      <c r="BA41" s="528"/>
      <c r="BB41" s="649"/>
      <c r="BC41" s="528"/>
      <c r="BD41" s="528"/>
      <c r="BE41" s="528"/>
      <c r="BF41" s="680"/>
      <c r="BG41" s="528"/>
      <c r="BH41" s="528"/>
      <c r="BI41" s="528"/>
      <c r="BJ41" s="528"/>
    </row>
    <row r="42" spans="1:74" s="449" customFormat="1" ht="12" customHeight="1" x14ac:dyDescent="0.2">
      <c r="A42" s="448"/>
      <c r="B42" s="816" t="s">
        <v>1096</v>
      </c>
      <c r="C42" s="786"/>
      <c r="D42" s="786"/>
      <c r="E42" s="786"/>
      <c r="F42" s="786"/>
      <c r="G42" s="786"/>
      <c r="H42" s="786"/>
      <c r="I42" s="786"/>
      <c r="J42" s="786"/>
      <c r="K42" s="786"/>
      <c r="L42" s="786"/>
      <c r="M42" s="786"/>
      <c r="N42" s="786"/>
      <c r="O42" s="786"/>
      <c r="P42" s="786"/>
      <c r="Q42" s="782"/>
      <c r="Y42" s="746"/>
      <c r="Z42" s="746"/>
      <c r="AA42" s="746"/>
      <c r="AB42" s="746"/>
      <c r="AY42" s="528"/>
      <c r="AZ42" s="528"/>
      <c r="BA42" s="528"/>
      <c r="BB42" s="528"/>
      <c r="BC42" s="528"/>
      <c r="BD42" s="528"/>
      <c r="BE42" s="528"/>
      <c r="BF42" s="680"/>
      <c r="BG42" s="528"/>
      <c r="BH42" s="528"/>
      <c r="BI42" s="528"/>
      <c r="BJ42" s="528"/>
    </row>
    <row r="43" spans="1:74" s="449" customFormat="1" ht="12" customHeight="1" x14ac:dyDescent="0.2">
      <c r="A43" s="448"/>
      <c r="B43" s="816" t="s">
        <v>1097</v>
      </c>
      <c r="C43" s="786"/>
      <c r="D43" s="786"/>
      <c r="E43" s="786"/>
      <c r="F43" s="786"/>
      <c r="G43" s="786"/>
      <c r="H43" s="786"/>
      <c r="I43" s="786"/>
      <c r="J43" s="786"/>
      <c r="K43" s="786"/>
      <c r="L43" s="786"/>
      <c r="M43" s="786"/>
      <c r="N43" s="786"/>
      <c r="O43" s="786"/>
      <c r="P43" s="786"/>
      <c r="Q43" s="782"/>
      <c r="AY43" s="528"/>
      <c r="AZ43" s="528"/>
      <c r="BA43" s="528"/>
      <c r="BB43" s="528"/>
      <c r="BC43" s="528"/>
      <c r="BD43" s="528"/>
      <c r="BE43" s="528"/>
      <c r="BF43" s="680"/>
      <c r="BG43" s="528"/>
      <c r="BH43" s="528"/>
      <c r="BI43" s="528"/>
      <c r="BJ43" s="528"/>
    </row>
    <row r="44" spans="1:74" s="449" customFormat="1" ht="12" customHeight="1" x14ac:dyDescent="0.2">
      <c r="A44" s="448"/>
      <c r="B44" s="814" t="s">
        <v>1279</v>
      </c>
      <c r="C44" s="782"/>
      <c r="D44" s="782"/>
      <c r="E44" s="782"/>
      <c r="F44" s="782"/>
      <c r="G44" s="782"/>
      <c r="H44" s="782"/>
      <c r="I44" s="782"/>
      <c r="J44" s="782"/>
      <c r="K44" s="782"/>
      <c r="L44" s="782"/>
      <c r="M44" s="782"/>
      <c r="N44" s="782"/>
      <c r="O44" s="782"/>
      <c r="P44" s="782"/>
      <c r="Q44" s="782"/>
      <c r="AY44" s="528"/>
      <c r="AZ44" s="528"/>
      <c r="BA44" s="528"/>
      <c r="BB44" s="528"/>
      <c r="BC44" s="528"/>
      <c r="BD44" s="528"/>
      <c r="BE44" s="528"/>
      <c r="BF44" s="680"/>
      <c r="BG44" s="528"/>
      <c r="BH44" s="528"/>
      <c r="BI44" s="528"/>
      <c r="BJ44" s="528"/>
    </row>
    <row r="45" spans="1:74" s="449" customFormat="1" ht="12" customHeight="1" x14ac:dyDescent="0.2">
      <c r="A45" s="448"/>
      <c r="B45" s="785" t="s">
        <v>1064</v>
      </c>
      <c r="C45" s="786"/>
      <c r="D45" s="786"/>
      <c r="E45" s="786"/>
      <c r="F45" s="786"/>
      <c r="G45" s="786"/>
      <c r="H45" s="786"/>
      <c r="I45" s="786"/>
      <c r="J45" s="786"/>
      <c r="K45" s="786"/>
      <c r="L45" s="786"/>
      <c r="M45" s="786"/>
      <c r="N45" s="786"/>
      <c r="O45" s="786"/>
      <c r="P45" s="786"/>
      <c r="Q45" s="782"/>
      <c r="AY45" s="528"/>
      <c r="AZ45" s="528"/>
      <c r="BA45" s="528"/>
      <c r="BB45" s="528"/>
      <c r="BC45" s="528"/>
      <c r="BD45" s="528"/>
      <c r="BE45" s="528"/>
      <c r="BF45" s="680"/>
      <c r="BG45" s="528"/>
      <c r="BH45" s="528"/>
      <c r="BI45" s="528"/>
      <c r="BJ45" s="528"/>
    </row>
    <row r="46" spans="1:74" s="449" customFormat="1" ht="12" customHeight="1" x14ac:dyDescent="0.2">
      <c r="A46" s="448"/>
      <c r="B46" s="815" t="s">
        <v>1101</v>
      </c>
      <c r="C46" s="815"/>
      <c r="D46" s="815"/>
      <c r="E46" s="815"/>
      <c r="F46" s="815"/>
      <c r="G46" s="815"/>
      <c r="H46" s="815"/>
      <c r="I46" s="815"/>
      <c r="J46" s="815"/>
      <c r="K46" s="815"/>
      <c r="L46" s="815"/>
      <c r="M46" s="815"/>
      <c r="N46" s="815"/>
      <c r="O46" s="815"/>
      <c r="P46" s="815"/>
      <c r="Q46" s="782"/>
      <c r="AY46" s="528"/>
      <c r="AZ46" s="528"/>
      <c r="BA46" s="528"/>
      <c r="BB46" s="528"/>
      <c r="BC46" s="528"/>
      <c r="BD46" s="528"/>
      <c r="BE46" s="528"/>
      <c r="BF46" s="680"/>
      <c r="BG46" s="528"/>
      <c r="BH46" s="528"/>
      <c r="BI46" s="528"/>
      <c r="BJ46" s="528"/>
    </row>
    <row r="47" spans="1:74" s="449" customFormat="1" ht="22.35" customHeight="1" x14ac:dyDescent="0.2">
      <c r="A47" s="448"/>
      <c r="B47" s="785" t="s">
        <v>1102</v>
      </c>
      <c r="C47" s="786"/>
      <c r="D47" s="786"/>
      <c r="E47" s="786"/>
      <c r="F47" s="786"/>
      <c r="G47" s="786"/>
      <c r="H47" s="786"/>
      <c r="I47" s="786"/>
      <c r="J47" s="786"/>
      <c r="K47" s="786"/>
      <c r="L47" s="786"/>
      <c r="M47" s="786"/>
      <c r="N47" s="786"/>
      <c r="O47" s="786"/>
      <c r="P47" s="786"/>
      <c r="Q47" s="782"/>
      <c r="AY47" s="528"/>
      <c r="AZ47" s="528"/>
      <c r="BA47" s="528"/>
      <c r="BB47" s="528"/>
      <c r="BC47" s="528"/>
      <c r="BD47" s="528"/>
      <c r="BE47" s="528"/>
      <c r="BF47" s="680"/>
      <c r="BG47" s="528"/>
      <c r="BH47" s="528"/>
      <c r="BI47" s="528"/>
      <c r="BJ47" s="528"/>
    </row>
    <row r="48" spans="1:74" s="449" customFormat="1" ht="12" customHeight="1" x14ac:dyDescent="0.2">
      <c r="A48" s="448"/>
      <c r="B48" s="780" t="s">
        <v>1068</v>
      </c>
      <c r="C48" s="781"/>
      <c r="D48" s="781"/>
      <c r="E48" s="781"/>
      <c r="F48" s="781"/>
      <c r="G48" s="781"/>
      <c r="H48" s="781"/>
      <c r="I48" s="781"/>
      <c r="J48" s="781"/>
      <c r="K48" s="781"/>
      <c r="L48" s="781"/>
      <c r="M48" s="781"/>
      <c r="N48" s="781"/>
      <c r="O48" s="781"/>
      <c r="P48" s="781"/>
      <c r="Q48" s="782"/>
      <c r="AY48" s="528"/>
      <c r="AZ48" s="528"/>
      <c r="BA48" s="528"/>
      <c r="BB48" s="528"/>
      <c r="BC48" s="528"/>
      <c r="BD48" s="528"/>
      <c r="BE48" s="528"/>
      <c r="BF48" s="680"/>
      <c r="BG48" s="528"/>
      <c r="BH48" s="528"/>
      <c r="BI48" s="528"/>
      <c r="BJ48" s="528"/>
    </row>
    <row r="49" spans="1:74" s="450" customFormat="1" ht="12" customHeight="1" x14ac:dyDescent="0.2">
      <c r="A49" s="436"/>
      <c r="B49" s="794" t="s">
        <v>1179</v>
      </c>
      <c r="C49" s="782"/>
      <c r="D49" s="782"/>
      <c r="E49" s="782"/>
      <c r="F49" s="782"/>
      <c r="G49" s="782"/>
      <c r="H49" s="782"/>
      <c r="I49" s="782"/>
      <c r="J49" s="782"/>
      <c r="K49" s="782"/>
      <c r="L49" s="782"/>
      <c r="M49" s="782"/>
      <c r="N49" s="782"/>
      <c r="O49" s="782"/>
      <c r="P49" s="782"/>
      <c r="Q49" s="782"/>
      <c r="AY49" s="529"/>
      <c r="AZ49" s="529"/>
      <c r="BA49" s="529"/>
      <c r="BB49" s="529"/>
      <c r="BC49" s="529"/>
      <c r="BD49" s="529"/>
      <c r="BE49" s="529"/>
      <c r="BF49" s="681"/>
      <c r="BG49" s="529"/>
      <c r="BH49" s="529"/>
      <c r="BI49" s="529"/>
      <c r="BJ49" s="529"/>
    </row>
    <row r="50" spans="1:74" x14ac:dyDescent="0.2">
      <c r="BK50" s="396"/>
      <c r="BL50" s="396"/>
      <c r="BM50" s="396"/>
      <c r="BN50" s="396"/>
      <c r="BO50" s="396"/>
      <c r="BP50" s="396"/>
      <c r="BQ50" s="396"/>
      <c r="BR50" s="396"/>
      <c r="BS50" s="396"/>
      <c r="BT50" s="396"/>
      <c r="BU50" s="396"/>
      <c r="BV50" s="396"/>
    </row>
    <row r="51" spans="1:74" x14ac:dyDescent="0.2">
      <c r="BK51" s="396"/>
      <c r="BL51" s="396"/>
      <c r="BM51" s="396"/>
      <c r="BN51" s="396"/>
      <c r="BO51" s="396"/>
      <c r="BP51" s="396"/>
      <c r="BQ51" s="396"/>
      <c r="BR51" s="396"/>
      <c r="BS51" s="396"/>
      <c r="BT51" s="396"/>
      <c r="BU51" s="396"/>
      <c r="BV51" s="396"/>
    </row>
    <row r="52" spans="1:74" x14ac:dyDescent="0.2">
      <c r="BK52" s="396"/>
      <c r="BL52" s="396"/>
      <c r="BM52" s="396"/>
      <c r="BN52" s="396"/>
      <c r="BO52" s="396"/>
      <c r="BP52" s="396"/>
      <c r="BQ52" s="396"/>
      <c r="BR52" s="396"/>
      <c r="BS52" s="396"/>
      <c r="BT52" s="396"/>
      <c r="BU52" s="396"/>
      <c r="BV52" s="396"/>
    </row>
    <row r="53" spans="1:74" x14ac:dyDescent="0.2">
      <c r="BK53" s="396"/>
      <c r="BL53" s="396"/>
      <c r="BM53" s="396"/>
      <c r="BN53" s="396"/>
      <c r="BO53" s="396"/>
      <c r="BP53" s="396"/>
      <c r="BQ53" s="396"/>
      <c r="BR53" s="396"/>
      <c r="BS53" s="396"/>
      <c r="BT53" s="396"/>
      <c r="BU53" s="396"/>
      <c r="BV53" s="396"/>
    </row>
    <row r="54" spans="1:74" x14ac:dyDescent="0.2">
      <c r="BK54" s="396"/>
      <c r="BL54" s="396"/>
      <c r="BM54" s="396"/>
      <c r="BN54" s="396"/>
      <c r="BO54" s="396"/>
      <c r="BP54" s="396"/>
      <c r="BQ54" s="396"/>
      <c r="BR54" s="396"/>
      <c r="BS54" s="396"/>
      <c r="BT54" s="396"/>
      <c r="BU54" s="396"/>
      <c r="BV54" s="396"/>
    </row>
    <row r="55" spans="1:74" x14ac:dyDescent="0.2">
      <c r="BK55" s="396"/>
      <c r="BL55" s="396"/>
      <c r="BM55" s="396"/>
      <c r="BN55" s="396"/>
      <c r="BO55" s="396"/>
      <c r="BP55" s="396"/>
      <c r="BQ55" s="396"/>
      <c r="BR55" s="396"/>
      <c r="BS55" s="396"/>
      <c r="BT55" s="396"/>
      <c r="BU55" s="396"/>
      <c r="BV55" s="396"/>
    </row>
    <row r="56" spans="1:74" x14ac:dyDescent="0.2">
      <c r="BK56" s="396"/>
      <c r="BL56" s="396"/>
      <c r="BM56" s="396"/>
      <c r="BN56" s="396"/>
      <c r="BO56" s="396"/>
      <c r="BP56" s="396"/>
      <c r="BQ56" s="396"/>
      <c r="BR56" s="396"/>
      <c r="BS56" s="396"/>
      <c r="BT56" s="396"/>
      <c r="BU56" s="396"/>
      <c r="BV56" s="396"/>
    </row>
    <row r="57" spans="1:74" x14ac:dyDescent="0.2">
      <c r="BK57" s="396"/>
      <c r="BL57" s="396"/>
      <c r="BM57" s="396"/>
      <c r="BN57" s="396"/>
      <c r="BO57" s="396"/>
      <c r="BP57" s="396"/>
      <c r="BQ57" s="396"/>
      <c r="BR57" s="396"/>
      <c r="BS57" s="396"/>
      <c r="BT57" s="396"/>
      <c r="BU57" s="396"/>
      <c r="BV57" s="396"/>
    </row>
    <row r="58" spans="1:74" x14ac:dyDescent="0.2">
      <c r="BK58" s="396"/>
      <c r="BL58" s="396"/>
      <c r="BM58" s="396"/>
      <c r="BN58" s="396"/>
      <c r="BO58" s="396"/>
      <c r="BP58" s="396"/>
      <c r="BQ58" s="396"/>
      <c r="BR58" s="396"/>
      <c r="BS58" s="396"/>
      <c r="BT58" s="396"/>
      <c r="BU58" s="396"/>
      <c r="BV58" s="396"/>
    </row>
    <row r="59" spans="1:74" x14ac:dyDescent="0.2">
      <c r="BK59" s="396"/>
      <c r="BL59" s="396"/>
      <c r="BM59" s="396"/>
      <c r="BN59" s="396"/>
      <c r="BO59" s="396"/>
      <c r="BP59" s="396"/>
      <c r="BQ59" s="396"/>
      <c r="BR59" s="396"/>
      <c r="BS59" s="396"/>
      <c r="BT59" s="396"/>
      <c r="BU59" s="396"/>
      <c r="BV59" s="396"/>
    </row>
    <row r="60" spans="1:74" x14ac:dyDescent="0.2">
      <c r="BK60" s="396"/>
      <c r="BL60" s="396"/>
      <c r="BM60" s="396"/>
      <c r="BN60" s="396"/>
      <c r="BO60" s="396"/>
      <c r="BP60" s="396"/>
      <c r="BQ60" s="396"/>
      <c r="BR60" s="396"/>
      <c r="BS60" s="396"/>
      <c r="BT60" s="396"/>
      <c r="BU60" s="396"/>
      <c r="BV60" s="396"/>
    </row>
    <row r="61" spans="1:74" x14ac:dyDescent="0.2">
      <c r="BK61" s="396"/>
      <c r="BL61" s="396"/>
      <c r="BM61" s="396"/>
      <c r="BN61" s="396"/>
      <c r="BO61" s="396"/>
      <c r="BP61" s="396"/>
      <c r="BQ61" s="396"/>
      <c r="BR61" s="396"/>
      <c r="BS61" s="396"/>
      <c r="BT61" s="396"/>
      <c r="BU61" s="396"/>
      <c r="BV61" s="396"/>
    </row>
    <row r="62" spans="1:74" x14ac:dyDescent="0.2">
      <c r="BK62" s="396"/>
      <c r="BL62" s="396"/>
      <c r="BM62" s="396"/>
      <c r="BN62" s="396"/>
      <c r="BO62" s="396"/>
      <c r="BP62" s="396"/>
      <c r="BQ62" s="396"/>
      <c r="BR62" s="396"/>
      <c r="BS62" s="396"/>
      <c r="BT62" s="396"/>
      <c r="BU62" s="396"/>
      <c r="BV62" s="396"/>
    </row>
    <row r="63" spans="1:74" x14ac:dyDescent="0.2">
      <c r="BK63" s="396"/>
      <c r="BL63" s="396"/>
      <c r="BM63" s="396"/>
      <c r="BN63" s="396"/>
      <c r="BO63" s="396"/>
      <c r="BP63" s="396"/>
      <c r="BQ63" s="396"/>
      <c r="BR63" s="396"/>
      <c r="BS63" s="396"/>
      <c r="BT63" s="396"/>
      <c r="BU63" s="396"/>
      <c r="BV63" s="396"/>
    </row>
    <row r="64" spans="1:74" x14ac:dyDescent="0.2">
      <c r="BK64" s="396"/>
      <c r="BL64" s="396"/>
      <c r="BM64" s="396"/>
      <c r="BN64" s="396"/>
      <c r="BO64" s="396"/>
      <c r="BP64" s="396"/>
      <c r="BQ64" s="396"/>
      <c r="BR64" s="396"/>
      <c r="BS64" s="396"/>
      <c r="BT64" s="396"/>
      <c r="BU64" s="396"/>
      <c r="BV64" s="396"/>
    </row>
    <row r="65" spans="63:74" x14ac:dyDescent="0.2">
      <c r="BK65" s="396"/>
      <c r="BL65" s="396"/>
      <c r="BM65" s="396"/>
      <c r="BN65" s="396"/>
      <c r="BO65" s="396"/>
      <c r="BP65" s="396"/>
      <c r="BQ65" s="396"/>
      <c r="BR65" s="396"/>
      <c r="BS65" s="396"/>
      <c r="BT65" s="396"/>
      <c r="BU65" s="396"/>
      <c r="BV65" s="396"/>
    </row>
    <row r="66" spans="63:74" x14ac:dyDescent="0.2">
      <c r="BK66" s="396"/>
      <c r="BL66" s="396"/>
      <c r="BM66" s="396"/>
      <c r="BN66" s="396"/>
      <c r="BO66" s="396"/>
      <c r="BP66" s="396"/>
      <c r="BQ66" s="396"/>
      <c r="BR66" s="396"/>
      <c r="BS66" s="396"/>
      <c r="BT66" s="396"/>
      <c r="BU66" s="396"/>
      <c r="BV66" s="396"/>
    </row>
    <row r="67" spans="63:74" x14ac:dyDescent="0.2">
      <c r="BK67" s="396"/>
      <c r="BL67" s="396"/>
      <c r="BM67" s="396"/>
      <c r="BN67" s="396"/>
      <c r="BO67" s="396"/>
      <c r="BP67" s="396"/>
      <c r="BQ67" s="396"/>
      <c r="BR67" s="396"/>
      <c r="BS67" s="396"/>
      <c r="BT67" s="396"/>
      <c r="BU67" s="396"/>
      <c r="BV67" s="396"/>
    </row>
    <row r="68" spans="63:74" x14ac:dyDescent="0.2">
      <c r="BK68" s="396"/>
      <c r="BL68" s="396"/>
      <c r="BM68" s="396"/>
      <c r="BN68" s="396"/>
      <c r="BO68" s="396"/>
      <c r="BP68" s="396"/>
      <c r="BQ68" s="396"/>
      <c r="BR68" s="396"/>
      <c r="BS68" s="396"/>
      <c r="BT68" s="396"/>
      <c r="BU68" s="396"/>
      <c r="BV68" s="396"/>
    </row>
    <row r="69" spans="63:74" x14ac:dyDescent="0.2">
      <c r="BK69" s="396"/>
      <c r="BL69" s="396"/>
      <c r="BM69" s="396"/>
      <c r="BN69" s="396"/>
      <c r="BO69" s="396"/>
      <c r="BP69" s="396"/>
      <c r="BQ69" s="396"/>
      <c r="BR69" s="396"/>
      <c r="BS69" s="396"/>
      <c r="BT69" s="396"/>
      <c r="BU69" s="396"/>
      <c r="BV69" s="396"/>
    </row>
    <row r="70" spans="63:74" x14ac:dyDescent="0.2">
      <c r="BK70" s="396"/>
      <c r="BL70" s="396"/>
      <c r="BM70" s="396"/>
      <c r="BN70" s="396"/>
      <c r="BO70" s="396"/>
      <c r="BP70" s="396"/>
      <c r="BQ70" s="396"/>
      <c r="BR70" s="396"/>
      <c r="BS70" s="396"/>
      <c r="BT70" s="396"/>
      <c r="BU70" s="396"/>
      <c r="BV70" s="396"/>
    </row>
    <row r="71" spans="63:74" x14ac:dyDescent="0.2">
      <c r="BK71" s="396"/>
      <c r="BL71" s="396"/>
      <c r="BM71" s="396"/>
      <c r="BN71" s="396"/>
      <c r="BO71" s="396"/>
      <c r="BP71" s="396"/>
      <c r="BQ71" s="396"/>
      <c r="BR71" s="396"/>
      <c r="BS71" s="396"/>
      <c r="BT71" s="396"/>
      <c r="BU71" s="396"/>
      <c r="BV71" s="396"/>
    </row>
    <row r="72" spans="63:74" x14ac:dyDescent="0.2">
      <c r="BK72" s="396"/>
      <c r="BL72" s="396"/>
      <c r="BM72" s="396"/>
      <c r="BN72" s="396"/>
      <c r="BO72" s="396"/>
      <c r="BP72" s="396"/>
      <c r="BQ72" s="396"/>
      <c r="BR72" s="396"/>
      <c r="BS72" s="396"/>
      <c r="BT72" s="396"/>
      <c r="BU72" s="396"/>
      <c r="BV72" s="396"/>
    </row>
    <row r="73" spans="63:74" x14ac:dyDescent="0.2">
      <c r="BK73" s="396"/>
      <c r="BL73" s="396"/>
      <c r="BM73" s="396"/>
      <c r="BN73" s="396"/>
      <c r="BO73" s="396"/>
      <c r="BP73" s="396"/>
      <c r="BQ73" s="396"/>
      <c r="BR73" s="396"/>
      <c r="BS73" s="396"/>
      <c r="BT73" s="396"/>
      <c r="BU73" s="396"/>
      <c r="BV73" s="396"/>
    </row>
    <row r="74" spans="63:74" x14ac:dyDescent="0.2">
      <c r="BK74" s="396"/>
      <c r="BL74" s="396"/>
      <c r="BM74" s="396"/>
      <c r="BN74" s="396"/>
      <c r="BO74" s="396"/>
      <c r="BP74" s="396"/>
      <c r="BQ74" s="396"/>
      <c r="BR74" s="396"/>
      <c r="BS74" s="396"/>
      <c r="BT74" s="396"/>
      <c r="BU74" s="396"/>
      <c r="BV74" s="396"/>
    </row>
    <row r="75" spans="63:74" x14ac:dyDescent="0.2">
      <c r="BK75" s="396"/>
      <c r="BL75" s="396"/>
      <c r="BM75" s="396"/>
      <c r="BN75" s="396"/>
      <c r="BO75" s="396"/>
      <c r="BP75" s="396"/>
      <c r="BQ75" s="396"/>
      <c r="BR75" s="396"/>
      <c r="BS75" s="396"/>
      <c r="BT75" s="396"/>
      <c r="BU75" s="396"/>
      <c r="BV75" s="396"/>
    </row>
    <row r="76" spans="63:74" x14ac:dyDescent="0.2">
      <c r="BK76" s="396"/>
      <c r="BL76" s="396"/>
      <c r="BM76" s="396"/>
      <c r="BN76" s="396"/>
      <c r="BO76" s="396"/>
      <c r="BP76" s="396"/>
      <c r="BQ76" s="396"/>
      <c r="BR76" s="396"/>
      <c r="BS76" s="396"/>
      <c r="BT76" s="396"/>
      <c r="BU76" s="396"/>
      <c r="BV76" s="396"/>
    </row>
    <row r="77" spans="63:74" x14ac:dyDescent="0.2">
      <c r="BK77" s="396"/>
      <c r="BL77" s="396"/>
      <c r="BM77" s="396"/>
      <c r="BN77" s="396"/>
      <c r="BO77" s="396"/>
      <c r="BP77" s="396"/>
      <c r="BQ77" s="396"/>
      <c r="BR77" s="396"/>
      <c r="BS77" s="396"/>
      <c r="BT77" s="396"/>
      <c r="BU77" s="396"/>
      <c r="BV77" s="396"/>
    </row>
    <row r="78" spans="63:74" x14ac:dyDescent="0.2">
      <c r="BK78" s="396"/>
      <c r="BL78" s="396"/>
      <c r="BM78" s="396"/>
      <c r="BN78" s="396"/>
      <c r="BO78" s="396"/>
      <c r="BP78" s="396"/>
      <c r="BQ78" s="396"/>
      <c r="BR78" s="396"/>
      <c r="BS78" s="396"/>
      <c r="BT78" s="396"/>
      <c r="BU78" s="396"/>
      <c r="BV78" s="396"/>
    </row>
    <row r="79" spans="63:74" x14ac:dyDescent="0.2">
      <c r="BK79" s="396"/>
      <c r="BL79" s="396"/>
      <c r="BM79" s="396"/>
      <c r="BN79" s="396"/>
      <c r="BO79" s="396"/>
      <c r="BP79" s="396"/>
      <c r="BQ79" s="396"/>
      <c r="BR79" s="396"/>
      <c r="BS79" s="396"/>
      <c r="BT79" s="396"/>
      <c r="BU79" s="396"/>
      <c r="BV79" s="396"/>
    </row>
    <row r="80" spans="63:74" x14ac:dyDescent="0.2">
      <c r="BK80" s="396"/>
      <c r="BL80" s="396"/>
      <c r="BM80" s="396"/>
      <c r="BN80" s="396"/>
      <c r="BO80" s="396"/>
      <c r="BP80" s="396"/>
      <c r="BQ80" s="396"/>
      <c r="BR80" s="396"/>
      <c r="BS80" s="396"/>
      <c r="BT80" s="396"/>
      <c r="BU80" s="396"/>
      <c r="BV80" s="396"/>
    </row>
    <row r="81" spans="63:74" x14ac:dyDescent="0.2">
      <c r="BK81" s="396"/>
      <c r="BL81" s="396"/>
      <c r="BM81" s="396"/>
      <c r="BN81" s="396"/>
      <c r="BO81" s="396"/>
      <c r="BP81" s="396"/>
      <c r="BQ81" s="396"/>
      <c r="BR81" s="396"/>
      <c r="BS81" s="396"/>
      <c r="BT81" s="396"/>
      <c r="BU81" s="396"/>
      <c r="BV81" s="396"/>
    </row>
    <row r="82" spans="63:74" x14ac:dyDescent="0.2">
      <c r="BK82" s="396"/>
      <c r="BL82" s="396"/>
      <c r="BM82" s="396"/>
      <c r="BN82" s="396"/>
      <c r="BO82" s="396"/>
      <c r="BP82" s="396"/>
      <c r="BQ82" s="396"/>
      <c r="BR82" s="396"/>
      <c r="BS82" s="396"/>
      <c r="BT82" s="396"/>
      <c r="BU82" s="396"/>
      <c r="BV82" s="396"/>
    </row>
    <row r="83" spans="63:74" x14ac:dyDescent="0.2">
      <c r="BK83" s="396"/>
      <c r="BL83" s="396"/>
      <c r="BM83" s="396"/>
      <c r="BN83" s="396"/>
      <c r="BO83" s="396"/>
      <c r="BP83" s="396"/>
      <c r="BQ83" s="396"/>
      <c r="BR83" s="396"/>
      <c r="BS83" s="396"/>
      <c r="BT83" s="396"/>
      <c r="BU83" s="396"/>
      <c r="BV83" s="396"/>
    </row>
    <row r="84" spans="63:74" x14ac:dyDescent="0.2">
      <c r="BK84" s="396"/>
      <c r="BL84" s="396"/>
      <c r="BM84" s="396"/>
      <c r="BN84" s="396"/>
      <c r="BO84" s="396"/>
      <c r="BP84" s="396"/>
      <c r="BQ84" s="396"/>
      <c r="BR84" s="396"/>
      <c r="BS84" s="396"/>
      <c r="BT84" s="396"/>
      <c r="BU84" s="396"/>
      <c r="BV84" s="396"/>
    </row>
    <row r="85" spans="63:74" x14ac:dyDescent="0.2">
      <c r="BK85" s="396"/>
      <c r="BL85" s="396"/>
      <c r="BM85" s="396"/>
      <c r="BN85" s="396"/>
      <c r="BO85" s="396"/>
      <c r="BP85" s="396"/>
      <c r="BQ85" s="396"/>
      <c r="BR85" s="396"/>
      <c r="BS85" s="396"/>
      <c r="BT85" s="396"/>
      <c r="BU85" s="396"/>
      <c r="BV85" s="396"/>
    </row>
    <row r="86" spans="63:74" x14ac:dyDescent="0.2">
      <c r="BK86" s="396"/>
      <c r="BL86" s="396"/>
      <c r="BM86" s="396"/>
      <c r="BN86" s="396"/>
      <c r="BO86" s="396"/>
      <c r="BP86" s="396"/>
      <c r="BQ86" s="396"/>
      <c r="BR86" s="396"/>
      <c r="BS86" s="396"/>
      <c r="BT86" s="396"/>
      <c r="BU86" s="396"/>
      <c r="BV86" s="396"/>
    </row>
    <row r="87" spans="63:74" x14ac:dyDescent="0.2">
      <c r="BK87" s="396"/>
      <c r="BL87" s="396"/>
      <c r="BM87" s="396"/>
      <c r="BN87" s="396"/>
      <c r="BO87" s="396"/>
      <c r="BP87" s="396"/>
      <c r="BQ87" s="396"/>
      <c r="BR87" s="396"/>
      <c r="BS87" s="396"/>
      <c r="BT87" s="396"/>
      <c r="BU87" s="396"/>
      <c r="BV87" s="396"/>
    </row>
    <row r="88" spans="63:74" x14ac:dyDescent="0.2">
      <c r="BK88" s="396"/>
      <c r="BL88" s="396"/>
      <c r="BM88" s="396"/>
      <c r="BN88" s="396"/>
      <c r="BO88" s="396"/>
      <c r="BP88" s="396"/>
      <c r="BQ88" s="396"/>
      <c r="BR88" s="396"/>
      <c r="BS88" s="396"/>
      <c r="BT88" s="396"/>
      <c r="BU88" s="396"/>
      <c r="BV88" s="396"/>
    </row>
    <row r="89" spans="63:74" x14ac:dyDescent="0.2">
      <c r="BK89" s="396"/>
      <c r="BL89" s="396"/>
      <c r="BM89" s="396"/>
      <c r="BN89" s="396"/>
      <c r="BO89" s="396"/>
      <c r="BP89" s="396"/>
      <c r="BQ89" s="396"/>
      <c r="BR89" s="396"/>
      <c r="BS89" s="396"/>
      <c r="BT89" s="396"/>
      <c r="BU89" s="396"/>
      <c r="BV89" s="396"/>
    </row>
    <row r="90" spans="63:74" x14ac:dyDescent="0.2">
      <c r="BK90" s="396"/>
      <c r="BL90" s="396"/>
      <c r="BM90" s="396"/>
      <c r="BN90" s="396"/>
      <c r="BO90" s="396"/>
      <c r="BP90" s="396"/>
      <c r="BQ90" s="396"/>
      <c r="BR90" s="396"/>
      <c r="BS90" s="396"/>
      <c r="BT90" s="396"/>
      <c r="BU90" s="396"/>
      <c r="BV90" s="396"/>
    </row>
    <row r="91" spans="63:74" x14ac:dyDescent="0.2">
      <c r="BK91" s="396"/>
      <c r="BL91" s="396"/>
      <c r="BM91" s="396"/>
      <c r="BN91" s="396"/>
      <c r="BO91" s="396"/>
      <c r="BP91" s="396"/>
      <c r="BQ91" s="396"/>
      <c r="BR91" s="396"/>
      <c r="BS91" s="396"/>
      <c r="BT91" s="396"/>
      <c r="BU91" s="396"/>
      <c r="BV91" s="396"/>
    </row>
    <row r="92" spans="63:74" x14ac:dyDescent="0.2">
      <c r="BK92" s="396"/>
      <c r="BL92" s="396"/>
      <c r="BM92" s="396"/>
      <c r="BN92" s="396"/>
      <c r="BO92" s="396"/>
      <c r="BP92" s="396"/>
      <c r="BQ92" s="396"/>
      <c r="BR92" s="396"/>
      <c r="BS92" s="396"/>
      <c r="BT92" s="396"/>
      <c r="BU92" s="396"/>
      <c r="BV92" s="396"/>
    </row>
    <row r="93" spans="63:74" x14ac:dyDescent="0.2">
      <c r="BK93" s="396"/>
      <c r="BL93" s="396"/>
      <c r="BM93" s="396"/>
      <c r="BN93" s="396"/>
      <c r="BO93" s="396"/>
      <c r="BP93" s="396"/>
      <c r="BQ93" s="396"/>
      <c r="BR93" s="396"/>
      <c r="BS93" s="396"/>
      <c r="BT93" s="396"/>
      <c r="BU93" s="396"/>
      <c r="BV93" s="396"/>
    </row>
    <row r="94" spans="63:74" x14ac:dyDescent="0.2">
      <c r="BK94" s="396"/>
      <c r="BL94" s="396"/>
      <c r="BM94" s="396"/>
      <c r="BN94" s="396"/>
      <c r="BO94" s="396"/>
      <c r="BP94" s="396"/>
      <c r="BQ94" s="396"/>
      <c r="BR94" s="396"/>
      <c r="BS94" s="396"/>
      <c r="BT94" s="396"/>
      <c r="BU94" s="396"/>
      <c r="BV94" s="396"/>
    </row>
    <row r="95" spans="63:74" x14ac:dyDescent="0.2">
      <c r="BK95" s="396"/>
      <c r="BL95" s="396"/>
      <c r="BM95" s="396"/>
      <c r="BN95" s="396"/>
      <c r="BO95" s="396"/>
      <c r="BP95" s="396"/>
      <c r="BQ95" s="396"/>
      <c r="BR95" s="396"/>
      <c r="BS95" s="396"/>
      <c r="BT95" s="396"/>
      <c r="BU95" s="396"/>
      <c r="BV95" s="396"/>
    </row>
    <row r="96" spans="63:74" x14ac:dyDescent="0.2">
      <c r="BK96" s="396"/>
      <c r="BL96" s="396"/>
      <c r="BM96" s="396"/>
      <c r="BN96" s="396"/>
      <c r="BO96" s="396"/>
      <c r="BP96" s="396"/>
      <c r="BQ96" s="396"/>
      <c r="BR96" s="396"/>
      <c r="BS96" s="396"/>
      <c r="BT96" s="396"/>
      <c r="BU96" s="396"/>
      <c r="BV96" s="396"/>
    </row>
    <row r="97" spans="63:74" x14ac:dyDescent="0.2">
      <c r="BK97" s="396"/>
      <c r="BL97" s="396"/>
      <c r="BM97" s="396"/>
      <c r="BN97" s="396"/>
      <c r="BO97" s="396"/>
      <c r="BP97" s="396"/>
      <c r="BQ97" s="396"/>
      <c r="BR97" s="396"/>
      <c r="BS97" s="396"/>
      <c r="BT97" s="396"/>
      <c r="BU97" s="396"/>
      <c r="BV97" s="396"/>
    </row>
    <row r="98" spans="63:74" x14ac:dyDescent="0.2">
      <c r="BK98" s="396"/>
      <c r="BL98" s="396"/>
      <c r="BM98" s="396"/>
      <c r="BN98" s="396"/>
      <c r="BO98" s="396"/>
      <c r="BP98" s="396"/>
      <c r="BQ98" s="396"/>
      <c r="BR98" s="396"/>
      <c r="BS98" s="396"/>
      <c r="BT98" s="396"/>
      <c r="BU98" s="396"/>
      <c r="BV98" s="396"/>
    </row>
    <row r="99" spans="63:74" x14ac:dyDescent="0.2">
      <c r="BK99" s="396"/>
      <c r="BL99" s="396"/>
      <c r="BM99" s="396"/>
      <c r="BN99" s="396"/>
      <c r="BO99" s="396"/>
      <c r="BP99" s="396"/>
      <c r="BQ99" s="396"/>
      <c r="BR99" s="396"/>
      <c r="BS99" s="396"/>
      <c r="BT99" s="396"/>
      <c r="BU99" s="396"/>
      <c r="BV99" s="396"/>
    </row>
    <row r="100" spans="63:74" x14ac:dyDescent="0.2">
      <c r="BK100" s="396"/>
      <c r="BL100" s="396"/>
      <c r="BM100" s="396"/>
      <c r="BN100" s="396"/>
      <c r="BO100" s="396"/>
      <c r="BP100" s="396"/>
      <c r="BQ100" s="396"/>
      <c r="BR100" s="396"/>
      <c r="BS100" s="396"/>
      <c r="BT100" s="396"/>
      <c r="BU100" s="396"/>
      <c r="BV100" s="396"/>
    </row>
    <row r="101" spans="63:74" x14ac:dyDescent="0.2">
      <c r="BK101" s="396"/>
      <c r="BL101" s="396"/>
      <c r="BM101" s="396"/>
      <c r="BN101" s="396"/>
      <c r="BO101" s="396"/>
      <c r="BP101" s="396"/>
      <c r="BQ101" s="396"/>
      <c r="BR101" s="396"/>
      <c r="BS101" s="396"/>
      <c r="BT101" s="396"/>
      <c r="BU101" s="396"/>
      <c r="BV101" s="396"/>
    </row>
    <row r="102" spans="63:74" x14ac:dyDescent="0.2">
      <c r="BK102" s="396"/>
      <c r="BL102" s="396"/>
      <c r="BM102" s="396"/>
      <c r="BN102" s="396"/>
      <c r="BO102" s="396"/>
      <c r="BP102" s="396"/>
      <c r="BQ102" s="396"/>
      <c r="BR102" s="396"/>
      <c r="BS102" s="396"/>
      <c r="BT102" s="396"/>
      <c r="BU102" s="396"/>
      <c r="BV102" s="396"/>
    </row>
    <row r="103" spans="63:74" x14ac:dyDescent="0.2">
      <c r="BK103" s="396"/>
      <c r="BL103" s="396"/>
      <c r="BM103" s="396"/>
      <c r="BN103" s="396"/>
      <c r="BO103" s="396"/>
      <c r="BP103" s="396"/>
      <c r="BQ103" s="396"/>
      <c r="BR103" s="396"/>
      <c r="BS103" s="396"/>
      <c r="BT103" s="396"/>
      <c r="BU103" s="396"/>
      <c r="BV103" s="396"/>
    </row>
    <row r="104" spans="63:74" x14ac:dyDescent="0.2">
      <c r="BK104" s="396"/>
      <c r="BL104" s="396"/>
      <c r="BM104" s="396"/>
      <c r="BN104" s="396"/>
      <c r="BO104" s="396"/>
      <c r="BP104" s="396"/>
      <c r="BQ104" s="396"/>
      <c r="BR104" s="396"/>
      <c r="BS104" s="396"/>
      <c r="BT104" s="396"/>
      <c r="BU104" s="396"/>
      <c r="BV104" s="396"/>
    </row>
    <row r="105" spans="63:74" x14ac:dyDescent="0.2">
      <c r="BK105" s="396"/>
      <c r="BL105" s="396"/>
      <c r="BM105" s="396"/>
      <c r="BN105" s="396"/>
      <c r="BO105" s="396"/>
      <c r="BP105" s="396"/>
      <c r="BQ105" s="396"/>
      <c r="BR105" s="396"/>
      <c r="BS105" s="396"/>
      <c r="BT105" s="396"/>
      <c r="BU105" s="396"/>
      <c r="BV105" s="396"/>
    </row>
    <row r="106" spans="63:74" x14ac:dyDescent="0.2">
      <c r="BK106" s="396"/>
      <c r="BL106" s="396"/>
      <c r="BM106" s="396"/>
      <c r="BN106" s="396"/>
      <c r="BO106" s="396"/>
      <c r="BP106" s="396"/>
      <c r="BQ106" s="396"/>
      <c r="BR106" s="396"/>
      <c r="BS106" s="396"/>
      <c r="BT106" s="396"/>
      <c r="BU106" s="396"/>
      <c r="BV106" s="396"/>
    </row>
    <row r="107" spans="63:74" x14ac:dyDescent="0.2">
      <c r="BK107" s="396"/>
      <c r="BL107" s="396"/>
      <c r="BM107" s="396"/>
      <c r="BN107" s="396"/>
      <c r="BO107" s="396"/>
      <c r="BP107" s="396"/>
      <c r="BQ107" s="396"/>
      <c r="BR107" s="396"/>
      <c r="BS107" s="396"/>
      <c r="BT107" s="396"/>
      <c r="BU107" s="396"/>
      <c r="BV107" s="396"/>
    </row>
    <row r="108" spans="63:74" x14ac:dyDescent="0.2">
      <c r="BK108" s="396"/>
      <c r="BL108" s="396"/>
      <c r="BM108" s="396"/>
      <c r="BN108" s="396"/>
      <c r="BO108" s="396"/>
      <c r="BP108" s="396"/>
      <c r="BQ108" s="396"/>
      <c r="BR108" s="396"/>
      <c r="BS108" s="396"/>
      <c r="BT108" s="396"/>
      <c r="BU108" s="396"/>
      <c r="BV108" s="396"/>
    </row>
    <row r="109" spans="63:74" x14ac:dyDescent="0.2">
      <c r="BK109" s="396"/>
      <c r="BL109" s="396"/>
      <c r="BM109" s="396"/>
      <c r="BN109" s="396"/>
      <c r="BO109" s="396"/>
      <c r="BP109" s="396"/>
      <c r="BQ109" s="396"/>
      <c r="BR109" s="396"/>
      <c r="BS109" s="396"/>
      <c r="BT109" s="396"/>
      <c r="BU109" s="396"/>
      <c r="BV109" s="396"/>
    </row>
    <row r="110" spans="63:74" x14ac:dyDescent="0.2">
      <c r="BK110" s="396"/>
      <c r="BL110" s="396"/>
      <c r="BM110" s="396"/>
      <c r="BN110" s="396"/>
      <c r="BO110" s="396"/>
      <c r="BP110" s="396"/>
      <c r="BQ110" s="396"/>
      <c r="BR110" s="396"/>
      <c r="BS110" s="396"/>
      <c r="BT110" s="396"/>
      <c r="BU110" s="396"/>
      <c r="BV110" s="396"/>
    </row>
    <row r="111" spans="63:74" x14ac:dyDescent="0.2">
      <c r="BK111" s="396"/>
      <c r="BL111" s="396"/>
      <c r="BM111" s="396"/>
      <c r="BN111" s="396"/>
      <c r="BO111" s="396"/>
      <c r="BP111" s="396"/>
      <c r="BQ111" s="396"/>
      <c r="BR111" s="396"/>
      <c r="BS111" s="396"/>
      <c r="BT111" s="396"/>
      <c r="BU111" s="396"/>
      <c r="BV111" s="396"/>
    </row>
    <row r="112" spans="63:74" x14ac:dyDescent="0.2">
      <c r="BK112" s="396"/>
      <c r="BL112" s="396"/>
      <c r="BM112" s="396"/>
      <c r="BN112" s="396"/>
      <c r="BO112" s="396"/>
      <c r="BP112" s="396"/>
      <c r="BQ112" s="396"/>
      <c r="BR112" s="396"/>
      <c r="BS112" s="396"/>
      <c r="BT112" s="396"/>
      <c r="BU112" s="396"/>
      <c r="BV112" s="396"/>
    </row>
    <row r="113" spans="63:74" x14ac:dyDescent="0.2">
      <c r="BK113" s="396"/>
      <c r="BL113" s="396"/>
      <c r="BM113" s="396"/>
      <c r="BN113" s="396"/>
      <c r="BO113" s="396"/>
      <c r="BP113" s="396"/>
      <c r="BQ113" s="396"/>
      <c r="BR113" s="396"/>
      <c r="BS113" s="396"/>
      <c r="BT113" s="396"/>
      <c r="BU113" s="396"/>
      <c r="BV113" s="396"/>
    </row>
    <row r="114" spans="63:74" x14ac:dyDescent="0.2">
      <c r="BK114" s="396"/>
      <c r="BL114" s="396"/>
      <c r="BM114" s="396"/>
      <c r="BN114" s="396"/>
      <c r="BO114" s="396"/>
      <c r="BP114" s="396"/>
      <c r="BQ114" s="396"/>
      <c r="BR114" s="396"/>
      <c r="BS114" s="396"/>
      <c r="BT114" s="396"/>
      <c r="BU114" s="396"/>
      <c r="BV114" s="396"/>
    </row>
    <row r="115" spans="63:74" x14ac:dyDescent="0.2">
      <c r="BK115" s="396"/>
      <c r="BL115" s="396"/>
      <c r="BM115" s="396"/>
      <c r="BN115" s="396"/>
      <c r="BO115" s="396"/>
      <c r="BP115" s="396"/>
      <c r="BQ115" s="396"/>
      <c r="BR115" s="396"/>
      <c r="BS115" s="396"/>
      <c r="BT115" s="396"/>
      <c r="BU115" s="396"/>
      <c r="BV115" s="396"/>
    </row>
    <row r="116" spans="63:74" x14ac:dyDescent="0.2">
      <c r="BK116" s="396"/>
      <c r="BL116" s="396"/>
      <c r="BM116" s="396"/>
      <c r="BN116" s="396"/>
      <c r="BO116" s="396"/>
      <c r="BP116" s="396"/>
      <c r="BQ116" s="396"/>
      <c r="BR116" s="396"/>
      <c r="BS116" s="396"/>
      <c r="BT116" s="396"/>
      <c r="BU116" s="396"/>
      <c r="BV116" s="396"/>
    </row>
    <row r="117" spans="63:74" x14ac:dyDescent="0.2">
      <c r="BK117" s="396"/>
      <c r="BL117" s="396"/>
      <c r="BM117" s="396"/>
      <c r="BN117" s="396"/>
      <c r="BO117" s="396"/>
      <c r="BP117" s="396"/>
      <c r="BQ117" s="396"/>
      <c r="BR117" s="396"/>
      <c r="BS117" s="396"/>
      <c r="BT117" s="396"/>
      <c r="BU117" s="396"/>
      <c r="BV117" s="396"/>
    </row>
    <row r="118" spans="63:74" x14ac:dyDescent="0.2">
      <c r="BK118" s="396"/>
      <c r="BL118" s="396"/>
      <c r="BM118" s="396"/>
      <c r="BN118" s="396"/>
      <c r="BO118" s="396"/>
      <c r="BP118" s="396"/>
      <c r="BQ118" s="396"/>
      <c r="BR118" s="396"/>
      <c r="BS118" s="396"/>
      <c r="BT118" s="396"/>
      <c r="BU118" s="396"/>
      <c r="BV118" s="396"/>
    </row>
    <row r="119" spans="63:74" x14ac:dyDescent="0.2">
      <c r="BK119" s="396"/>
      <c r="BL119" s="396"/>
      <c r="BM119" s="396"/>
      <c r="BN119" s="396"/>
      <c r="BO119" s="396"/>
      <c r="BP119" s="396"/>
      <c r="BQ119" s="396"/>
      <c r="BR119" s="396"/>
      <c r="BS119" s="396"/>
      <c r="BT119" s="396"/>
      <c r="BU119" s="396"/>
      <c r="BV119" s="396"/>
    </row>
    <row r="120" spans="63:74" x14ac:dyDescent="0.2">
      <c r="BK120" s="396"/>
      <c r="BL120" s="396"/>
      <c r="BM120" s="396"/>
      <c r="BN120" s="396"/>
      <c r="BO120" s="396"/>
      <c r="BP120" s="396"/>
      <c r="BQ120" s="396"/>
      <c r="BR120" s="396"/>
      <c r="BS120" s="396"/>
      <c r="BT120" s="396"/>
      <c r="BU120" s="396"/>
      <c r="BV120" s="396"/>
    </row>
    <row r="121" spans="63:74" x14ac:dyDescent="0.2">
      <c r="BK121" s="396"/>
      <c r="BL121" s="396"/>
      <c r="BM121" s="396"/>
      <c r="BN121" s="396"/>
      <c r="BO121" s="396"/>
      <c r="BP121" s="396"/>
      <c r="BQ121" s="396"/>
      <c r="BR121" s="396"/>
      <c r="BS121" s="396"/>
      <c r="BT121" s="396"/>
      <c r="BU121" s="396"/>
      <c r="BV121" s="396"/>
    </row>
    <row r="122" spans="63:74" x14ac:dyDescent="0.2">
      <c r="BK122" s="396"/>
      <c r="BL122" s="396"/>
      <c r="BM122" s="396"/>
      <c r="BN122" s="396"/>
      <c r="BO122" s="396"/>
      <c r="BP122" s="396"/>
      <c r="BQ122" s="396"/>
      <c r="BR122" s="396"/>
      <c r="BS122" s="396"/>
      <c r="BT122" s="396"/>
      <c r="BU122" s="396"/>
      <c r="BV122" s="396"/>
    </row>
    <row r="123" spans="63:74" x14ac:dyDescent="0.2">
      <c r="BK123" s="396"/>
      <c r="BL123" s="396"/>
      <c r="BM123" s="396"/>
      <c r="BN123" s="396"/>
      <c r="BO123" s="396"/>
      <c r="BP123" s="396"/>
      <c r="BQ123" s="396"/>
      <c r="BR123" s="396"/>
      <c r="BS123" s="396"/>
      <c r="BT123" s="396"/>
      <c r="BU123" s="396"/>
      <c r="BV123" s="396"/>
    </row>
    <row r="124" spans="63:74" x14ac:dyDescent="0.2">
      <c r="BK124" s="396"/>
      <c r="BL124" s="396"/>
      <c r="BM124" s="396"/>
      <c r="BN124" s="396"/>
      <c r="BO124" s="396"/>
      <c r="BP124" s="396"/>
      <c r="BQ124" s="396"/>
      <c r="BR124" s="396"/>
      <c r="BS124" s="396"/>
      <c r="BT124" s="396"/>
      <c r="BU124" s="396"/>
      <c r="BV124" s="396"/>
    </row>
    <row r="125" spans="63:74" x14ac:dyDescent="0.2">
      <c r="BK125" s="396"/>
      <c r="BL125" s="396"/>
      <c r="BM125" s="396"/>
      <c r="BN125" s="396"/>
      <c r="BO125" s="396"/>
      <c r="BP125" s="396"/>
      <c r="BQ125" s="396"/>
      <c r="BR125" s="396"/>
      <c r="BS125" s="396"/>
      <c r="BT125" s="396"/>
      <c r="BU125" s="396"/>
      <c r="BV125" s="396"/>
    </row>
    <row r="126" spans="63:74" x14ac:dyDescent="0.2">
      <c r="BK126" s="396"/>
      <c r="BL126" s="396"/>
      <c r="BM126" s="396"/>
      <c r="BN126" s="396"/>
      <c r="BO126" s="396"/>
      <c r="BP126" s="396"/>
      <c r="BQ126" s="396"/>
      <c r="BR126" s="396"/>
      <c r="BS126" s="396"/>
      <c r="BT126" s="396"/>
      <c r="BU126" s="396"/>
      <c r="BV126" s="396"/>
    </row>
    <row r="127" spans="63:74" x14ac:dyDescent="0.2">
      <c r="BK127" s="396"/>
      <c r="BL127" s="396"/>
      <c r="BM127" s="396"/>
      <c r="BN127" s="396"/>
      <c r="BO127" s="396"/>
      <c r="BP127" s="396"/>
      <c r="BQ127" s="396"/>
      <c r="BR127" s="396"/>
      <c r="BS127" s="396"/>
      <c r="BT127" s="396"/>
      <c r="BU127" s="396"/>
      <c r="BV127" s="396"/>
    </row>
    <row r="128" spans="63:74" x14ac:dyDescent="0.2">
      <c r="BK128" s="396"/>
      <c r="BL128" s="396"/>
      <c r="BM128" s="396"/>
      <c r="BN128" s="396"/>
      <c r="BO128" s="396"/>
      <c r="BP128" s="396"/>
      <c r="BQ128" s="396"/>
      <c r="BR128" s="396"/>
      <c r="BS128" s="396"/>
      <c r="BT128" s="396"/>
      <c r="BU128" s="396"/>
      <c r="BV128" s="396"/>
    </row>
    <row r="129" spans="63:74" x14ac:dyDescent="0.2">
      <c r="BK129" s="396"/>
      <c r="BL129" s="396"/>
      <c r="BM129" s="396"/>
      <c r="BN129" s="396"/>
      <c r="BO129" s="396"/>
      <c r="BP129" s="396"/>
      <c r="BQ129" s="396"/>
      <c r="BR129" s="396"/>
      <c r="BS129" s="396"/>
      <c r="BT129" s="396"/>
      <c r="BU129" s="396"/>
      <c r="BV129" s="396"/>
    </row>
    <row r="130" spans="63:74" x14ac:dyDescent="0.2">
      <c r="BK130" s="396"/>
      <c r="BL130" s="396"/>
      <c r="BM130" s="396"/>
      <c r="BN130" s="396"/>
      <c r="BO130" s="396"/>
      <c r="BP130" s="396"/>
      <c r="BQ130" s="396"/>
      <c r="BR130" s="396"/>
      <c r="BS130" s="396"/>
      <c r="BT130" s="396"/>
      <c r="BU130" s="396"/>
      <c r="BV130" s="396"/>
    </row>
    <row r="131" spans="63:74" x14ac:dyDescent="0.2">
      <c r="BK131" s="396"/>
      <c r="BL131" s="396"/>
      <c r="BM131" s="396"/>
      <c r="BN131" s="396"/>
      <c r="BO131" s="396"/>
      <c r="BP131" s="396"/>
      <c r="BQ131" s="396"/>
      <c r="BR131" s="396"/>
      <c r="BS131" s="396"/>
      <c r="BT131" s="396"/>
      <c r="BU131" s="396"/>
      <c r="BV131" s="396"/>
    </row>
    <row r="132" spans="63:74" x14ac:dyDescent="0.2">
      <c r="BK132" s="396"/>
      <c r="BL132" s="396"/>
      <c r="BM132" s="396"/>
      <c r="BN132" s="396"/>
      <c r="BO132" s="396"/>
      <c r="BP132" s="396"/>
      <c r="BQ132" s="396"/>
      <c r="BR132" s="396"/>
      <c r="BS132" s="396"/>
      <c r="BT132" s="396"/>
      <c r="BU132" s="396"/>
      <c r="BV132" s="396"/>
    </row>
    <row r="133" spans="63:74" x14ac:dyDescent="0.2">
      <c r="BK133" s="396"/>
      <c r="BL133" s="396"/>
      <c r="BM133" s="396"/>
      <c r="BN133" s="396"/>
      <c r="BO133" s="396"/>
      <c r="BP133" s="396"/>
      <c r="BQ133" s="396"/>
      <c r="BR133" s="396"/>
      <c r="BS133" s="396"/>
      <c r="BT133" s="396"/>
      <c r="BU133" s="396"/>
      <c r="BV133" s="396"/>
    </row>
    <row r="134" spans="63:74" x14ac:dyDescent="0.2">
      <c r="BK134" s="396"/>
      <c r="BL134" s="396"/>
      <c r="BM134" s="396"/>
      <c r="BN134" s="396"/>
      <c r="BO134" s="396"/>
      <c r="BP134" s="396"/>
      <c r="BQ134" s="396"/>
      <c r="BR134" s="396"/>
      <c r="BS134" s="396"/>
      <c r="BT134" s="396"/>
      <c r="BU134" s="396"/>
      <c r="BV134" s="396"/>
    </row>
    <row r="135" spans="63:74" x14ac:dyDescent="0.2">
      <c r="BK135" s="396"/>
      <c r="BL135" s="396"/>
      <c r="BM135" s="396"/>
      <c r="BN135" s="396"/>
      <c r="BO135" s="396"/>
      <c r="BP135" s="396"/>
      <c r="BQ135" s="396"/>
      <c r="BR135" s="396"/>
      <c r="BS135" s="396"/>
      <c r="BT135" s="396"/>
      <c r="BU135" s="396"/>
      <c r="BV135" s="396"/>
    </row>
    <row r="136" spans="63:74" x14ac:dyDescent="0.2">
      <c r="BK136" s="396"/>
      <c r="BL136" s="396"/>
      <c r="BM136" s="396"/>
      <c r="BN136" s="396"/>
      <c r="BO136" s="396"/>
      <c r="BP136" s="396"/>
      <c r="BQ136" s="396"/>
      <c r="BR136" s="396"/>
      <c r="BS136" s="396"/>
      <c r="BT136" s="396"/>
      <c r="BU136" s="396"/>
      <c r="BV136" s="396"/>
    </row>
    <row r="137" spans="63:74" x14ac:dyDescent="0.2">
      <c r="BK137" s="396"/>
      <c r="BL137" s="396"/>
      <c r="BM137" s="396"/>
      <c r="BN137" s="396"/>
      <c r="BO137" s="396"/>
      <c r="BP137" s="396"/>
      <c r="BQ137" s="396"/>
      <c r="BR137" s="396"/>
      <c r="BS137" s="396"/>
      <c r="BT137" s="396"/>
      <c r="BU137" s="396"/>
      <c r="BV137" s="396"/>
    </row>
    <row r="138" spans="63:74" x14ac:dyDescent="0.2">
      <c r="BK138" s="396"/>
      <c r="BL138" s="396"/>
      <c r="BM138" s="396"/>
      <c r="BN138" s="396"/>
      <c r="BO138" s="396"/>
      <c r="BP138" s="396"/>
      <c r="BQ138" s="396"/>
      <c r="BR138" s="396"/>
      <c r="BS138" s="396"/>
      <c r="BT138" s="396"/>
      <c r="BU138" s="396"/>
      <c r="BV138" s="396"/>
    </row>
    <row r="139" spans="63:74" x14ac:dyDescent="0.2">
      <c r="BK139" s="396"/>
      <c r="BL139" s="396"/>
      <c r="BM139" s="396"/>
      <c r="BN139" s="396"/>
      <c r="BO139" s="396"/>
      <c r="BP139" s="396"/>
      <c r="BQ139" s="396"/>
      <c r="BR139" s="396"/>
      <c r="BS139" s="396"/>
      <c r="BT139" s="396"/>
      <c r="BU139" s="396"/>
      <c r="BV139" s="396"/>
    </row>
    <row r="140" spans="63:74" x14ac:dyDescent="0.2">
      <c r="BK140" s="396"/>
      <c r="BL140" s="396"/>
      <c r="BM140" s="396"/>
      <c r="BN140" s="396"/>
      <c r="BO140" s="396"/>
      <c r="BP140" s="396"/>
      <c r="BQ140" s="396"/>
      <c r="BR140" s="396"/>
      <c r="BS140" s="396"/>
      <c r="BT140" s="396"/>
      <c r="BU140" s="396"/>
      <c r="BV140" s="396"/>
    </row>
    <row r="141" spans="63:74" x14ac:dyDescent="0.2">
      <c r="BK141" s="396"/>
      <c r="BL141" s="396"/>
      <c r="BM141" s="396"/>
      <c r="BN141" s="396"/>
      <c r="BO141" s="396"/>
      <c r="BP141" s="396"/>
      <c r="BQ141" s="396"/>
      <c r="BR141" s="396"/>
      <c r="BS141" s="396"/>
      <c r="BT141" s="396"/>
      <c r="BU141" s="396"/>
      <c r="BV141" s="396"/>
    </row>
    <row r="142" spans="63:74" x14ac:dyDescent="0.2">
      <c r="BK142" s="396"/>
      <c r="BL142" s="396"/>
      <c r="BM142" s="396"/>
      <c r="BN142" s="396"/>
      <c r="BO142" s="396"/>
      <c r="BP142" s="396"/>
      <c r="BQ142" s="396"/>
      <c r="BR142" s="396"/>
      <c r="BS142" s="396"/>
      <c r="BT142" s="396"/>
      <c r="BU142" s="396"/>
      <c r="BV142" s="396"/>
    </row>
    <row r="143" spans="63:74" x14ac:dyDescent="0.2">
      <c r="BK143" s="396"/>
      <c r="BL143" s="396"/>
      <c r="BM143" s="396"/>
      <c r="BN143" s="396"/>
      <c r="BO143" s="396"/>
      <c r="BP143" s="396"/>
      <c r="BQ143" s="396"/>
      <c r="BR143" s="396"/>
      <c r="BS143" s="396"/>
      <c r="BT143" s="396"/>
      <c r="BU143" s="396"/>
      <c r="BV143" s="396"/>
    </row>
    <row r="144" spans="63:74" x14ac:dyDescent="0.2">
      <c r="BK144" s="396"/>
      <c r="BL144" s="396"/>
      <c r="BM144" s="396"/>
      <c r="BN144" s="396"/>
      <c r="BO144" s="396"/>
      <c r="BP144" s="396"/>
      <c r="BQ144" s="396"/>
      <c r="BR144" s="396"/>
      <c r="BS144" s="396"/>
      <c r="BT144" s="396"/>
      <c r="BU144" s="396"/>
      <c r="BV144" s="396"/>
    </row>
    <row r="145" spans="63:74" x14ac:dyDescent="0.2">
      <c r="BK145" s="396"/>
      <c r="BL145" s="396"/>
      <c r="BM145" s="396"/>
      <c r="BN145" s="396"/>
      <c r="BO145" s="396"/>
      <c r="BP145" s="396"/>
      <c r="BQ145" s="396"/>
      <c r="BR145" s="396"/>
      <c r="BS145" s="396"/>
      <c r="BT145" s="396"/>
      <c r="BU145" s="396"/>
      <c r="BV145" s="396"/>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4"/>
      <c r="AZ178" s="394"/>
      <c r="BA178" s="394"/>
      <c r="BB178" s="394"/>
      <c r="BC178" s="394"/>
      <c r="BD178" s="394"/>
      <c r="BE178" s="394"/>
      <c r="BF178" s="82"/>
      <c r="BG178" s="394"/>
      <c r="BH178" s="394"/>
      <c r="BI178" s="394"/>
      <c r="BJ178" s="394"/>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4"/>
      <c r="AZ179" s="394"/>
      <c r="BA179" s="394"/>
      <c r="BB179" s="394"/>
      <c r="BC179" s="394"/>
      <c r="BD179" s="394"/>
      <c r="BE179" s="394"/>
      <c r="BF179" s="82"/>
      <c r="BG179" s="394"/>
      <c r="BH179" s="394"/>
      <c r="BI179" s="394"/>
      <c r="BJ179" s="394"/>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94"/>
      <c r="AZ180" s="394"/>
      <c r="BA180" s="394"/>
      <c r="BB180" s="394"/>
      <c r="BC180" s="394"/>
      <c r="BD180" s="394"/>
      <c r="BE180" s="394"/>
      <c r="BF180" s="82"/>
      <c r="BG180" s="394"/>
      <c r="BH180" s="394"/>
      <c r="BI180" s="394"/>
      <c r="BJ180" s="394"/>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94"/>
      <c r="AZ181" s="394"/>
      <c r="BA181" s="394"/>
      <c r="BB181" s="394"/>
      <c r="BC181" s="394"/>
      <c r="BD181" s="394"/>
      <c r="BE181" s="394"/>
      <c r="BF181" s="82"/>
      <c r="BG181" s="394"/>
      <c r="BH181" s="394"/>
      <c r="BI181" s="394"/>
      <c r="BJ181" s="394"/>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4"/>
      <c r="AZ182" s="394"/>
      <c r="BA182" s="394"/>
      <c r="BB182" s="394"/>
      <c r="BC182" s="394"/>
      <c r="BD182" s="394"/>
      <c r="BE182" s="394"/>
      <c r="BF182" s="82"/>
      <c r="BG182" s="394"/>
      <c r="BH182" s="394"/>
      <c r="BI182" s="394"/>
      <c r="BJ182" s="394"/>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530"/>
      <c r="AZ183" s="530"/>
      <c r="BA183" s="530"/>
      <c r="BB183" s="530"/>
      <c r="BC183" s="530"/>
      <c r="BD183" s="530"/>
      <c r="BE183" s="530"/>
      <c r="BF183" s="682"/>
      <c r="BG183" s="530"/>
      <c r="BH183" s="530"/>
      <c r="BI183" s="530"/>
      <c r="BJ183" s="530"/>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4"/>
      <c r="AZ184" s="394"/>
      <c r="BA184" s="394"/>
      <c r="BB184" s="394"/>
      <c r="BC184" s="394"/>
      <c r="BD184" s="394"/>
      <c r="BE184" s="394"/>
      <c r="BF184" s="82"/>
      <c r="BG184" s="394"/>
      <c r="BH184" s="394"/>
      <c r="BI184" s="394"/>
      <c r="BJ184" s="394"/>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94"/>
      <c r="AZ185" s="394"/>
      <c r="BA185" s="394"/>
      <c r="BB185" s="394"/>
      <c r="BC185" s="394"/>
      <c r="BD185" s="394"/>
      <c r="BE185" s="394"/>
      <c r="BF185" s="82"/>
      <c r="BG185" s="394"/>
      <c r="BH185" s="394"/>
      <c r="BI185" s="394"/>
      <c r="BJ185" s="394"/>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94"/>
      <c r="AZ186" s="394"/>
      <c r="BA186" s="394"/>
      <c r="BB186" s="394"/>
      <c r="BC186" s="394"/>
      <c r="BD186" s="394"/>
      <c r="BE186" s="394"/>
      <c r="BF186" s="82"/>
      <c r="BG186" s="394"/>
      <c r="BH186" s="394"/>
      <c r="BI186" s="394"/>
      <c r="BJ186" s="394"/>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94"/>
      <c r="AZ187" s="394"/>
      <c r="BA187" s="394"/>
      <c r="BB187" s="394"/>
      <c r="BC187" s="394"/>
      <c r="BD187" s="394"/>
      <c r="BE187" s="394"/>
      <c r="BF187" s="82"/>
      <c r="BG187" s="394"/>
      <c r="BH187" s="394"/>
      <c r="BI187" s="394"/>
      <c r="BJ187" s="394"/>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8">
    <mergeCell ref="A1:A2"/>
    <mergeCell ref="AM3:AX3"/>
    <mergeCell ref="B48:Q48"/>
    <mergeCell ref="B49:Q49"/>
    <mergeCell ref="B44:Q44"/>
    <mergeCell ref="B45:Q45"/>
    <mergeCell ref="B46:Q46"/>
    <mergeCell ref="B47:Q47"/>
    <mergeCell ref="B40:Q40"/>
    <mergeCell ref="B41:Q41"/>
    <mergeCell ref="B43:Q43"/>
    <mergeCell ref="B42:Q42"/>
    <mergeCell ref="AY3:BJ3"/>
    <mergeCell ref="BK3:BV3"/>
    <mergeCell ref="B1:AL1"/>
    <mergeCell ref="C3:N3"/>
    <mergeCell ref="O3:Z3"/>
    <mergeCell ref="AA3:AL3"/>
  </mergeCells>
  <phoneticPr fontId="5" type="noConversion"/>
  <conditionalFormatting sqref="C46:P46">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Y37" activePane="bottomRight" state="frozen"/>
      <selection activeCell="BC15" sqref="BC15"/>
      <selection pane="topRight" activeCell="BC15" sqref="BC15"/>
      <selection pane="bottomLeft" activeCell="BC15" sqref="BC15"/>
      <selection pane="bottomRight" activeCell="AZ42" sqref="AZ42"/>
    </sheetView>
  </sheetViews>
  <sheetFormatPr defaultColWidth="9.5703125" defaultRowHeight="11.25" x14ac:dyDescent="0.2"/>
  <cols>
    <col min="1" max="1" width="12.5703125" style="6" customWidth="1"/>
    <col min="2" max="2" width="20" style="6" customWidth="1"/>
    <col min="3" max="50" width="6.5703125" style="6" customWidth="1"/>
    <col min="51" max="58" width="6.5703125" style="392" customWidth="1"/>
    <col min="59" max="59" width="6.5703125" style="683" customWidth="1"/>
    <col min="60" max="62" width="6.5703125" style="392" customWidth="1"/>
    <col min="63" max="74" width="6.5703125" style="6" customWidth="1"/>
    <col min="75" max="16384" width="9.5703125" style="6"/>
  </cols>
  <sheetData>
    <row r="1" spans="1:74" ht="13.35" customHeight="1" x14ac:dyDescent="0.2">
      <c r="A1" s="773" t="s">
        <v>1016</v>
      </c>
      <c r="B1" s="817" t="s">
        <v>141</v>
      </c>
      <c r="C1" s="764"/>
      <c r="D1" s="764"/>
      <c r="E1" s="764"/>
      <c r="F1" s="764"/>
      <c r="G1" s="764"/>
      <c r="H1" s="764"/>
      <c r="I1" s="764"/>
      <c r="J1" s="764"/>
      <c r="K1" s="764"/>
      <c r="L1" s="764"/>
      <c r="M1" s="764"/>
      <c r="N1" s="764"/>
      <c r="O1" s="764"/>
      <c r="P1" s="764"/>
      <c r="Q1" s="764"/>
      <c r="R1" s="764"/>
      <c r="S1" s="764"/>
      <c r="T1" s="764"/>
      <c r="U1" s="764"/>
      <c r="V1" s="764"/>
      <c r="W1" s="764"/>
      <c r="X1" s="764"/>
      <c r="Y1" s="764"/>
      <c r="Z1" s="764"/>
      <c r="AA1" s="764"/>
      <c r="AB1" s="764"/>
      <c r="AC1" s="764"/>
      <c r="AD1" s="764"/>
      <c r="AE1" s="764"/>
      <c r="AF1" s="764"/>
      <c r="AG1" s="764"/>
      <c r="AH1" s="764"/>
      <c r="AI1" s="764"/>
      <c r="AJ1" s="764"/>
      <c r="AK1" s="764"/>
      <c r="AL1" s="764"/>
      <c r="AM1" s="85"/>
    </row>
    <row r="2" spans="1:74" s="72" customFormat="1" ht="12.75" x14ac:dyDescent="0.2">
      <c r="A2" s="774"/>
      <c r="B2" s="542" t="str">
        <f>"U.S. Energy Information Administration  |  Short-Term Energy Outlook  - "&amp;Dates!D1</f>
        <v>U.S. Energy Information Administration  |  Short-Term Energy Outlook  - March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c r="AY2" s="396"/>
      <c r="AZ2" s="396"/>
      <c r="BA2" s="396"/>
      <c r="BB2" s="396"/>
      <c r="BC2" s="396"/>
      <c r="BD2" s="396"/>
      <c r="BE2" s="396"/>
      <c r="BF2" s="396"/>
      <c r="BG2" s="678"/>
      <c r="BH2" s="396"/>
      <c r="BI2" s="396"/>
      <c r="BJ2" s="396"/>
    </row>
    <row r="3" spans="1:74" s="12" customFormat="1" ht="12.75" x14ac:dyDescent="0.2">
      <c r="A3" s="14"/>
      <c r="B3" s="15"/>
      <c r="C3" s="778">
        <f>Dates!D3</f>
        <v>2013</v>
      </c>
      <c r="D3" s="769"/>
      <c r="E3" s="769"/>
      <c r="F3" s="769"/>
      <c r="G3" s="769"/>
      <c r="H3" s="769"/>
      <c r="I3" s="769"/>
      <c r="J3" s="769"/>
      <c r="K3" s="769"/>
      <c r="L3" s="769"/>
      <c r="M3" s="769"/>
      <c r="N3" s="770"/>
      <c r="O3" s="778">
        <f>C3+1</f>
        <v>2014</v>
      </c>
      <c r="P3" s="779"/>
      <c r="Q3" s="779"/>
      <c r="R3" s="779"/>
      <c r="S3" s="779"/>
      <c r="T3" s="779"/>
      <c r="U3" s="779"/>
      <c r="V3" s="779"/>
      <c r="W3" s="779"/>
      <c r="X3" s="769"/>
      <c r="Y3" s="769"/>
      <c r="Z3" s="770"/>
      <c r="AA3" s="768">
        <f>O3+1</f>
        <v>2015</v>
      </c>
      <c r="AB3" s="769"/>
      <c r="AC3" s="769"/>
      <c r="AD3" s="769"/>
      <c r="AE3" s="769"/>
      <c r="AF3" s="769"/>
      <c r="AG3" s="769"/>
      <c r="AH3" s="769"/>
      <c r="AI3" s="769"/>
      <c r="AJ3" s="769"/>
      <c r="AK3" s="769"/>
      <c r="AL3" s="770"/>
      <c r="AM3" s="768">
        <f>AA3+1</f>
        <v>2016</v>
      </c>
      <c r="AN3" s="769"/>
      <c r="AO3" s="769"/>
      <c r="AP3" s="769"/>
      <c r="AQ3" s="769"/>
      <c r="AR3" s="769"/>
      <c r="AS3" s="769"/>
      <c r="AT3" s="769"/>
      <c r="AU3" s="769"/>
      <c r="AV3" s="769"/>
      <c r="AW3" s="769"/>
      <c r="AX3" s="770"/>
      <c r="AY3" s="768">
        <f>AM3+1</f>
        <v>2017</v>
      </c>
      <c r="AZ3" s="775"/>
      <c r="BA3" s="775"/>
      <c r="BB3" s="775"/>
      <c r="BC3" s="775"/>
      <c r="BD3" s="775"/>
      <c r="BE3" s="775"/>
      <c r="BF3" s="775"/>
      <c r="BG3" s="775"/>
      <c r="BH3" s="775"/>
      <c r="BI3" s="775"/>
      <c r="BJ3" s="776"/>
      <c r="BK3" s="768">
        <f>AY3+1</f>
        <v>2018</v>
      </c>
      <c r="BL3" s="769"/>
      <c r="BM3" s="769"/>
      <c r="BN3" s="769"/>
      <c r="BO3" s="769"/>
      <c r="BP3" s="769"/>
      <c r="BQ3" s="769"/>
      <c r="BR3" s="769"/>
      <c r="BS3" s="769"/>
      <c r="BT3" s="769"/>
      <c r="BU3" s="769"/>
      <c r="BV3" s="770"/>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84"/>
      <c r="B5" s="86" t="s">
        <v>99</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25"/>
      <c r="AZ5" s="425"/>
      <c r="BA5" s="425"/>
      <c r="BB5" s="425"/>
      <c r="BC5" s="425"/>
      <c r="BD5" s="425"/>
      <c r="BE5" s="425"/>
      <c r="BF5" s="425"/>
      <c r="BG5" s="87"/>
      <c r="BH5" s="425"/>
      <c r="BI5" s="425"/>
      <c r="BJ5" s="425"/>
      <c r="BK5" s="425"/>
      <c r="BL5" s="425"/>
      <c r="BM5" s="425"/>
      <c r="BN5" s="425"/>
      <c r="BO5" s="425"/>
      <c r="BP5" s="425"/>
      <c r="BQ5" s="425"/>
      <c r="BR5" s="425"/>
      <c r="BS5" s="425"/>
      <c r="BT5" s="425"/>
      <c r="BU5" s="425"/>
      <c r="BV5" s="425"/>
    </row>
    <row r="6" spans="1:74" ht="11.1" customHeight="1" x14ac:dyDescent="0.2">
      <c r="A6" s="84" t="s">
        <v>952</v>
      </c>
      <c r="B6" s="188" t="s">
        <v>9</v>
      </c>
      <c r="C6" s="214">
        <v>3.422212</v>
      </c>
      <c r="D6" s="214">
        <v>3.4232399999999998</v>
      </c>
      <c r="E6" s="214">
        <v>3.9166799999999999</v>
      </c>
      <c r="F6" s="214">
        <v>4.282648</v>
      </c>
      <c r="G6" s="214">
        <v>4.1541480000000002</v>
      </c>
      <c r="H6" s="214">
        <v>3.933128</v>
      </c>
      <c r="I6" s="214">
        <v>3.7244440000000001</v>
      </c>
      <c r="J6" s="214">
        <v>3.5209000000000001</v>
      </c>
      <c r="K6" s="214">
        <v>3.720332</v>
      </c>
      <c r="L6" s="214">
        <v>3.7799559999999999</v>
      </c>
      <c r="M6" s="214">
        <v>3.7398639999999999</v>
      </c>
      <c r="N6" s="214">
        <v>4.3587199999999999</v>
      </c>
      <c r="O6" s="214">
        <v>4.8638159999999999</v>
      </c>
      <c r="P6" s="214">
        <v>6.1909679999999998</v>
      </c>
      <c r="Q6" s="214">
        <v>5.0598960000000002</v>
      </c>
      <c r="R6" s="214">
        <v>4.8070560000000002</v>
      </c>
      <c r="S6" s="214">
        <v>4.7275919999999996</v>
      </c>
      <c r="T6" s="214">
        <v>4.7348160000000004</v>
      </c>
      <c r="U6" s="214">
        <v>4.1785680000000003</v>
      </c>
      <c r="V6" s="214">
        <v>4.0371839999999999</v>
      </c>
      <c r="W6" s="214">
        <v>4.0495679999999998</v>
      </c>
      <c r="X6" s="214">
        <v>3.9019919999999999</v>
      </c>
      <c r="Y6" s="214">
        <v>4.2539040000000004</v>
      </c>
      <c r="Z6" s="214">
        <v>3.5934240000000002</v>
      </c>
      <c r="AA6" s="214">
        <v>3.0898080000000001</v>
      </c>
      <c r="AB6" s="214">
        <v>2.9649359999999998</v>
      </c>
      <c r="AC6" s="214">
        <v>2.921592</v>
      </c>
      <c r="AD6" s="214">
        <v>2.6935199999999999</v>
      </c>
      <c r="AE6" s="214">
        <v>2.9401679999999999</v>
      </c>
      <c r="AF6" s="214">
        <v>2.8730880000000001</v>
      </c>
      <c r="AG6" s="214">
        <v>2.9298479999999998</v>
      </c>
      <c r="AH6" s="214">
        <v>2.862768</v>
      </c>
      <c r="AI6" s="214">
        <v>2.74512</v>
      </c>
      <c r="AJ6" s="214">
        <v>2.4159120000000001</v>
      </c>
      <c r="AK6" s="214">
        <v>2.1599759999999999</v>
      </c>
      <c r="AL6" s="214">
        <v>1.9907280000000001</v>
      </c>
      <c r="AM6" s="214">
        <v>2.3560560000000002</v>
      </c>
      <c r="AN6" s="214">
        <v>2.052648</v>
      </c>
      <c r="AO6" s="214">
        <v>1.7843279999999999</v>
      </c>
      <c r="AP6" s="214">
        <v>1.9783440000000001</v>
      </c>
      <c r="AQ6" s="214">
        <v>1.9835039999999999</v>
      </c>
      <c r="AR6" s="214">
        <v>2.6697839999999999</v>
      </c>
      <c r="AS6" s="214">
        <v>2.9123039999999998</v>
      </c>
      <c r="AT6" s="214">
        <v>2.9123039999999998</v>
      </c>
      <c r="AU6" s="214">
        <v>3.0877439999999998</v>
      </c>
      <c r="AV6" s="214">
        <v>3.0722640000000001</v>
      </c>
      <c r="AW6" s="214">
        <v>2.6295359999999999</v>
      </c>
      <c r="AX6" s="214">
        <v>3.7059120000000001</v>
      </c>
      <c r="AY6" s="214">
        <v>3.4097279999999999</v>
      </c>
      <c r="AZ6" s="214">
        <v>2.9432640000000001</v>
      </c>
      <c r="BA6" s="355">
        <v>2.7116250000000002</v>
      </c>
      <c r="BB6" s="355">
        <v>2.85405</v>
      </c>
      <c r="BC6" s="355">
        <v>2.9872589999999999</v>
      </c>
      <c r="BD6" s="355">
        <v>3.0910129999999998</v>
      </c>
      <c r="BE6" s="355">
        <v>3.174925</v>
      </c>
      <c r="BF6" s="355">
        <v>3.187379</v>
      </c>
      <c r="BG6" s="355">
        <v>3.189648</v>
      </c>
      <c r="BH6" s="355">
        <v>3.2432970000000001</v>
      </c>
      <c r="BI6" s="355">
        <v>3.2866469999999999</v>
      </c>
      <c r="BJ6" s="355">
        <v>3.4530270000000001</v>
      </c>
      <c r="BK6" s="355">
        <v>3.5158450000000001</v>
      </c>
      <c r="BL6" s="355">
        <v>3.5065909999999998</v>
      </c>
      <c r="BM6" s="355">
        <v>3.4991050000000001</v>
      </c>
      <c r="BN6" s="355">
        <v>3.4923419999999998</v>
      </c>
      <c r="BO6" s="355">
        <v>3.4947490000000001</v>
      </c>
      <c r="BP6" s="355">
        <v>3.5581849999999999</v>
      </c>
      <c r="BQ6" s="355">
        <v>3.5901540000000001</v>
      </c>
      <c r="BR6" s="355">
        <v>3.5907960000000001</v>
      </c>
      <c r="BS6" s="355">
        <v>3.5589620000000002</v>
      </c>
      <c r="BT6" s="355">
        <v>3.556997</v>
      </c>
      <c r="BU6" s="355">
        <v>3.6066259999999999</v>
      </c>
      <c r="BV6" s="355">
        <v>3.7073680000000002</v>
      </c>
    </row>
    <row r="7" spans="1:74" ht="11.1" customHeight="1" x14ac:dyDescent="0.2">
      <c r="A7" s="84"/>
      <c r="B7" s="88" t="s">
        <v>1288</v>
      </c>
      <c r="C7" s="230"/>
      <c r="D7" s="230"/>
      <c r="E7" s="230"/>
      <c r="F7" s="230"/>
      <c r="G7" s="230"/>
      <c r="H7" s="230"/>
      <c r="I7" s="230"/>
      <c r="J7" s="230"/>
      <c r="K7" s="230"/>
      <c r="L7" s="230"/>
      <c r="M7" s="230"/>
      <c r="N7" s="230"/>
      <c r="O7" s="230"/>
      <c r="P7" s="230"/>
      <c r="Q7" s="230"/>
      <c r="R7" s="230"/>
      <c r="S7" s="230"/>
      <c r="T7" s="230"/>
      <c r="U7" s="230"/>
      <c r="V7" s="230"/>
      <c r="W7" s="230"/>
      <c r="X7" s="230"/>
      <c r="Y7" s="230"/>
      <c r="Z7" s="230"/>
      <c r="AA7" s="230"/>
      <c r="AB7" s="230"/>
      <c r="AC7" s="230"/>
      <c r="AD7" s="230"/>
      <c r="AE7" s="230"/>
      <c r="AF7" s="230"/>
      <c r="AG7" s="230"/>
      <c r="AH7" s="230"/>
      <c r="AI7" s="230"/>
      <c r="AJ7" s="230"/>
      <c r="AK7" s="230"/>
      <c r="AL7" s="230"/>
      <c r="AM7" s="230"/>
      <c r="AN7" s="230"/>
      <c r="AO7" s="230"/>
      <c r="AP7" s="230"/>
      <c r="AQ7" s="230"/>
      <c r="AR7" s="230"/>
      <c r="AS7" s="230"/>
      <c r="AT7" s="230"/>
      <c r="AU7" s="230"/>
      <c r="AV7" s="230"/>
      <c r="AW7" s="230"/>
      <c r="AX7" s="230"/>
      <c r="AY7" s="230"/>
      <c r="AZ7" s="230"/>
      <c r="BA7" s="389"/>
      <c r="BB7" s="389"/>
      <c r="BC7" s="389"/>
      <c r="BD7" s="389"/>
      <c r="BE7" s="389"/>
      <c r="BF7" s="389"/>
      <c r="BG7" s="389"/>
      <c r="BH7" s="389"/>
      <c r="BI7" s="389"/>
      <c r="BJ7" s="389"/>
      <c r="BK7" s="389"/>
      <c r="BL7" s="389"/>
      <c r="BM7" s="389"/>
      <c r="BN7" s="389"/>
      <c r="BO7" s="389"/>
      <c r="BP7" s="389"/>
      <c r="BQ7" s="389"/>
      <c r="BR7" s="389"/>
      <c r="BS7" s="389"/>
      <c r="BT7" s="389"/>
      <c r="BU7" s="389"/>
      <c r="BV7" s="389"/>
    </row>
    <row r="8" spans="1:74" ht="11.1" customHeight="1" x14ac:dyDescent="0.2">
      <c r="A8" s="84" t="s">
        <v>863</v>
      </c>
      <c r="B8" s="189" t="s">
        <v>587</v>
      </c>
      <c r="C8" s="214">
        <v>13.113152449999999</v>
      </c>
      <c r="D8" s="214">
        <v>13.097883360000001</v>
      </c>
      <c r="E8" s="214">
        <v>13.065092549999999</v>
      </c>
      <c r="F8" s="214">
        <v>13.159838280000001</v>
      </c>
      <c r="G8" s="214">
        <v>14.795627509999999</v>
      </c>
      <c r="H8" s="214">
        <v>15.53740726</v>
      </c>
      <c r="I8" s="214">
        <v>17.232426579999998</v>
      </c>
      <c r="J8" s="214">
        <v>17.760532439999999</v>
      </c>
      <c r="K8" s="214">
        <v>16.38018752</v>
      </c>
      <c r="L8" s="214">
        <v>14.37663596</v>
      </c>
      <c r="M8" s="214">
        <v>13.36268692</v>
      </c>
      <c r="N8" s="214">
        <v>13.25192758</v>
      </c>
      <c r="O8" s="214">
        <v>12.923414859999999</v>
      </c>
      <c r="P8" s="214">
        <v>13.64401977</v>
      </c>
      <c r="Q8" s="214">
        <v>14.60888638</v>
      </c>
      <c r="R8" s="214">
        <v>15.81803406</v>
      </c>
      <c r="S8" s="214">
        <v>15.75982043</v>
      </c>
      <c r="T8" s="214">
        <v>17.173172269999998</v>
      </c>
      <c r="U8" s="214">
        <v>18.104269769999998</v>
      </c>
      <c r="V8" s="214">
        <v>18.423041489999999</v>
      </c>
      <c r="W8" s="214">
        <v>17.66093588</v>
      </c>
      <c r="X8" s="214">
        <v>15.081614289999999</v>
      </c>
      <c r="Y8" s="214">
        <v>14.36786326</v>
      </c>
      <c r="Z8" s="214">
        <v>14.254923939999999</v>
      </c>
      <c r="AA8" s="214">
        <v>13.870037099999999</v>
      </c>
      <c r="AB8" s="214">
        <v>13.07656023</v>
      </c>
      <c r="AC8" s="214">
        <v>12.309064490000001</v>
      </c>
      <c r="AD8" s="214">
        <v>12.92086806</v>
      </c>
      <c r="AE8" s="214">
        <v>13.62631682</v>
      </c>
      <c r="AF8" s="214">
        <v>14.300172720000001</v>
      </c>
      <c r="AG8" s="214">
        <v>15.58843909</v>
      </c>
      <c r="AH8" s="214">
        <v>16.416357470000001</v>
      </c>
      <c r="AI8" s="214">
        <v>16.562189020000002</v>
      </c>
      <c r="AJ8" s="214">
        <v>13.06487057</v>
      </c>
      <c r="AK8" s="214">
        <v>12.15008471</v>
      </c>
      <c r="AL8" s="214">
        <v>12.70116273</v>
      </c>
      <c r="AM8" s="214">
        <v>11.76730135</v>
      </c>
      <c r="AN8" s="214">
        <v>11.79219209</v>
      </c>
      <c r="AO8" s="214">
        <v>11.826647850000001</v>
      </c>
      <c r="AP8" s="214">
        <v>12.39244463</v>
      </c>
      <c r="AQ8" s="214">
        <v>13.36117686</v>
      </c>
      <c r="AR8" s="214">
        <v>15.246160079999999</v>
      </c>
      <c r="AS8" s="214">
        <v>17.233760109999999</v>
      </c>
      <c r="AT8" s="214">
        <v>18.38573075</v>
      </c>
      <c r="AU8" s="214">
        <v>17.85128387</v>
      </c>
      <c r="AV8" s="214">
        <v>15.126946480000001</v>
      </c>
      <c r="AW8" s="214">
        <v>13.517933490000001</v>
      </c>
      <c r="AX8" s="214">
        <v>12.905419119999999</v>
      </c>
      <c r="AY8" s="214">
        <v>13.34047</v>
      </c>
      <c r="AZ8" s="214">
        <v>13.221590000000001</v>
      </c>
      <c r="BA8" s="355">
        <v>13.24803</v>
      </c>
      <c r="BB8" s="355">
        <v>13.56541</v>
      </c>
      <c r="BC8" s="355">
        <v>13.96044</v>
      </c>
      <c r="BD8" s="355">
        <v>14.886979999999999</v>
      </c>
      <c r="BE8" s="355">
        <v>16.511810000000001</v>
      </c>
      <c r="BF8" s="355">
        <v>17.305140000000002</v>
      </c>
      <c r="BG8" s="355">
        <v>16.648070000000001</v>
      </c>
      <c r="BH8" s="355">
        <v>14.00694</v>
      </c>
      <c r="BI8" s="355">
        <v>13.48166</v>
      </c>
      <c r="BJ8" s="355">
        <v>13.279870000000001</v>
      </c>
      <c r="BK8" s="355">
        <v>13.103210000000001</v>
      </c>
      <c r="BL8" s="355">
        <v>13.04156</v>
      </c>
      <c r="BM8" s="355">
        <v>13.25535</v>
      </c>
      <c r="BN8" s="355">
        <v>13.803140000000001</v>
      </c>
      <c r="BO8" s="355">
        <v>14.272030000000001</v>
      </c>
      <c r="BP8" s="355">
        <v>15.214930000000001</v>
      </c>
      <c r="BQ8" s="355">
        <v>16.848849999999999</v>
      </c>
      <c r="BR8" s="355">
        <v>17.631810000000002</v>
      </c>
      <c r="BS8" s="355">
        <v>16.966670000000001</v>
      </c>
      <c r="BT8" s="355">
        <v>14.320690000000001</v>
      </c>
      <c r="BU8" s="355">
        <v>13.782730000000001</v>
      </c>
      <c r="BV8" s="355">
        <v>13.56786</v>
      </c>
    </row>
    <row r="9" spans="1:74" ht="11.1" customHeight="1" x14ac:dyDescent="0.2">
      <c r="A9" s="84" t="s">
        <v>864</v>
      </c>
      <c r="B9" s="187" t="s">
        <v>621</v>
      </c>
      <c r="C9" s="214">
        <v>10.939837300000001</v>
      </c>
      <c r="D9" s="214">
        <v>10.7465662</v>
      </c>
      <c r="E9" s="214">
        <v>11.110529440000001</v>
      </c>
      <c r="F9" s="214">
        <v>11.74394803</v>
      </c>
      <c r="G9" s="214">
        <v>14.280394510000001</v>
      </c>
      <c r="H9" s="214">
        <v>16.302246960000002</v>
      </c>
      <c r="I9" s="214">
        <v>17.83461325</v>
      </c>
      <c r="J9" s="214">
        <v>17.962216380000001</v>
      </c>
      <c r="K9" s="214">
        <v>17.24243298</v>
      </c>
      <c r="L9" s="214">
        <v>15.11456254</v>
      </c>
      <c r="M9" s="214">
        <v>11.644358260000001</v>
      </c>
      <c r="N9" s="214">
        <v>10.167277439999999</v>
      </c>
      <c r="O9" s="214">
        <v>10.574839730000001</v>
      </c>
      <c r="P9" s="214">
        <v>10.6807315</v>
      </c>
      <c r="Q9" s="214">
        <v>10.901374580000001</v>
      </c>
      <c r="R9" s="214">
        <v>11.60394997</v>
      </c>
      <c r="S9" s="214">
        <v>13.67637055</v>
      </c>
      <c r="T9" s="214">
        <v>16.61699445</v>
      </c>
      <c r="U9" s="214">
        <v>17.587452649999999</v>
      </c>
      <c r="V9" s="214">
        <v>17.728700060000001</v>
      </c>
      <c r="W9" s="214">
        <v>16.865408590000001</v>
      </c>
      <c r="X9" s="214">
        <v>14.589098399999999</v>
      </c>
      <c r="Y9" s="214">
        <v>11.299258740000001</v>
      </c>
      <c r="Z9" s="214">
        <v>10.068911200000001</v>
      </c>
      <c r="AA9" s="214">
        <v>9.8264232029999992</v>
      </c>
      <c r="AB9" s="214">
        <v>9.4147014880000004</v>
      </c>
      <c r="AC9" s="214">
        <v>9.0144987489999995</v>
      </c>
      <c r="AD9" s="214">
        <v>9.5197172210000005</v>
      </c>
      <c r="AE9" s="214">
        <v>12.0828662</v>
      </c>
      <c r="AF9" s="214">
        <v>14.92373117</v>
      </c>
      <c r="AG9" s="214">
        <v>15.82048522</v>
      </c>
      <c r="AH9" s="214">
        <v>16.380907579999999</v>
      </c>
      <c r="AI9" s="214">
        <v>16.485336749999998</v>
      </c>
      <c r="AJ9" s="214">
        <v>12.80794197</v>
      </c>
      <c r="AK9" s="214">
        <v>11.03395793</v>
      </c>
      <c r="AL9" s="214">
        <v>10.111619210000001</v>
      </c>
      <c r="AM9" s="214">
        <v>8.8557775759999995</v>
      </c>
      <c r="AN9" s="214">
        <v>8.5596209979999998</v>
      </c>
      <c r="AO9" s="214">
        <v>9.2368415200000005</v>
      </c>
      <c r="AP9" s="214">
        <v>9.6489177490000007</v>
      </c>
      <c r="AQ9" s="214">
        <v>10.6798789</v>
      </c>
      <c r="AR9" s="214">
        <v>13.84128956</v>
      </c>
      <c r="AS9" s="214">
        <v>15.530592260000001</v>
      </c>
      <c r="AT9" s="214">
        <v>16.810005650000001</v>
      </c>
      <c r="AU9" s="214">
        <v>16.27313715</v>
      </c>
      <c r="AV9" s="214">
        <v>13.40983114</v>
      </c>
      <c r="AW9" s="214">
        <v>10.38245225</v>
      </c>
      <c r="AX9" s="214">
        <v>9.1912118340000006</v>
      </c>
      <c r="AY9" s="214">
        <v>10.301119999999999</v>
      </c>
      <c r="AZ9" s="214">
        <v>10.73986</v>
      </c>
      <c r="BA9" s="355">
        <v>10.77936</v>
      </c>
      <c r="BB9" s="355">
        <v>10.840020000000001</v>
      </c>
      <c r="BC9" s="355">
        <v>12.886150000000001</v>
      </c>
      <c r="BD9" s="355">
        <v>15.557639999999999</v>
      </c>
      <c r="BE9" s="355">
        <v>16.389119999999998</v>
      </c>
      <c r="BF9" s="355">
        <v>16.978649999999998</v>
      </c>
      <c r="BG9" s="355">
        <v>16.450410000000002</v>
      </c>
      <c r="BH9" s="355">
        <v>13.927910000000001</v>
      </c>
      <c r="BI9" s="355">
        <v>11.39608</v>
      </c>
      <c r="BJ9" s="355">
        <v>10.227080000000001</v>
      </c>
      <c r="BK9" s="355">
        <v>10.09192</v>
      </c>
      <c r="BL9" s="355">
        <v>10.17177</v>
      </c>
      <c r="BM9" s="355">
        <v>10.40265</v>
      </c>
      <c r="BN9" s="355">
        <v>10.703060000000001</v>
      </c>
      <c r="BO9" s="355">
        <v>12.803290000000001</v>
      </c>
      <c r="BP9" s="355">
        <v>15.52713</v>
      </c>
      <c r="BQ9" s="355">
        <v>16.607679999999998</v>
      </c>
      <c r="BR9" s="355">
        <v>17.210260000000002</v>
      </c>
      <c r="BS9" s="355">
        <v>16.694320000000001</v>
      </c>
      <c r="BT9" s="355">
        <v>14.22317</v>
      </c>
      <c r="BU9" s="355">
        <v>11.64634</v>
      </c>
      <c r="BV9" s="355">
        <v>10.423019999999999</v>
      </c>
    </row>
    <row r="10" spans="1:74" ht="11.1" customHeight="1" x14ac:dyDescent="0.2">
      <c r="A10" s="84" t="s">
        <v>865</v>
      </c>
      <c r="B10" s="189" t="s">
        <v>588</v>
      </c>
      <c r="C10" s="214">
        <v>7.7218354380000003</v>
      </c>
      <c r="D10" s="214">
        <v>7.7394416499999998</v>
      </c>
      <c r="E10" s="214">
        <v>7.8574990119999999</v>
      </c>
      <c r="F10" s="214">
        <v>9.2014298120000007</v>
      </c>
      <c r="G10" s="214">
        <v>12.20198828</v>
      </c>
      <c r="H10" s="214">
        <v>14.673212789999999</v>
      </c>
      <c r="I10" s="214">
        <v>16.25000485</v>
      </c>
      <c r="J10" s="214">
        <v>16.45304192</v>
      </c>
      <c r="K10" s="214">
        <v>14.981303329999999</v>
      </c>
      <c r="L10" s="214">
        <v>10.13887441</v>
      </c>
      <c r="M10" s="214">
        <v>8.200694618</v>
      </c>
      <c r="N10" s="214">
        <v>7.6089231269999997</v>
      </c>
      <c r="O10" s="214">
        <v>7.8555182300000004</v>
      </c>
      <c r="P10" s="214">
        <v>8.4899906190000003</v>
      </c>
      <c r="Q10" s="214">
        <v>10.094554430000001</v>
      </c>
      <c r="R10" s="214">
        <v>11.409022159999999</v>
      </c>
      <c r="S10" s="214">
        <v>13.49581886</v>
      </c>
      <c r="T10" s="214">
        <v>16.888047190000002</v>
      </c>
      <c r="U10" s="214">
        <v>17.915117169999998</v>
      </c>
      <c r="V10" s="214">
        <v>18.035297190000001</v>
      </c>
      <c r="W10" s="214">
        <v>15.34818469</v>
      </c>
      <c r="X10" s="214">
        <v>10.75305651</v>
      </c>
      <c r="Y10" s="214">
        <v>8.5296573200000001</v>
      </c>
      <c r="Z10" s="214">
        <v>8.7174623810000007</v>
      </c>
      <c r="AA10" s="214">
        <v>7.9822421569999999</v>
      </c>
      <c r="AB10" s="214">
        <v>7.4729086169999999</v>
      </c>
      <c r="AC10" s="214">
        <v>8.0199864220000006</v>
      </c>
      <c r="AD10" s="214">
        <v>8.7767485660000002</v>
      </c>
      <c r="AE10" s="214">
        <v>11.661549580000001</v>
      </c>
      <c r="AF10" s="214">
        <v>15.12616381</v>
      </c>
      <c r="AG10" s="214">
        <v>16.752376460000001</v>
      </c>
      <c r="AH10" s="214">
        <v>17.453047309999999</v>
      </c>
      <c r="AI10" s="214">
        <v>16.34074378</v>
      </c>
      <c r="AJ10" s="214">
        <v>10.507817709999999</v>
      </c>
      <c r="AK10" s="214">
        <v>7.9557249069999996</v>
      </c>
      <c r="AL10" s="214">
        <v>7.0213988509999998</v>
      </c>
      <c r="AM10" s="214">
        <v>6.4959179069999999</v>
      </c>
      <c r="AN10" s="214">
        <v>6.7399638570000002</v>
      </c>
      <c r="AO10" s="214">
        <v>7.3721000669999999</v>
      </c>
      <c r="AP10" s="214">
        <v>7.7067337949999999</v>
      </c>
      <c r="AQ10" s="214">
        <v>10.19703181</v>
      </c>
      <c r="AR10" s="214">
        <v>13.94035826</v>
      </c>
      <c r="AS10" s="214">
        <v>17.38705766</v>
      </c>
      <c r="AT10" s="214">
        <v>18.787971639999999</v>
      </c>
      <c r="AU10" s="214">
        <v>17.281251300000001</v>
      </c>
      <c r="AV10" s="214">
        <v>12.32393564</v>
      </c>
      <c r="AW10" s="214">
        <v>8.7458604359999992</v>
      </c>
      <c r="AX10" s="214">
        <v>7.142525998</v>
      </c>
      <c r="AY10" s="214">
        <v>7.8911090000000002</v>
      </c>
      <c r="AZ10" s="214">
        <v>8.0983199999999993</v>
      </c>
      <c r="BA10" s="355">
        <v>7.9818600000000002</v>
      </c>
      <c r="BB10" s="355">
        <v>8.9545270000000006</v>
      </c>
      <c r="BC10" s="355">
        <v>11.471170000000001</v>
      </c>
      <c r="BD10" s="355">
        <v>14.611940000000001</v>
      </c>
      <c r="BE10" s="355">
        <v>16.55002</v>
      </c>
      <c r="BF10" s="355">
        <v>17.542190000000002</v>
      </c>
      <c r="BG10" s="355">
        <v>15.602959999999999</v>
      </c>
      <c r="BH10" s="355">
        <v>11.04759</v>
      </c>
      <c r="BI10" s="355">
        <v>9.0345049999999993</v>
      </c>
      <c r="BJ10" s="355">
        <v>8.3507280000000002</v>
      </c>
      <c r="BK10" s="355">
        <v>8.064012</v>
      </c>
      <c r="BL10" s="355">
        <v>8.0909440000000004</v>
      </c>
      <c r="BM10" s="355">
        <v>8.4504699999999993</v>
      </c>
      <c r="BN10" s="355">
        <v>9.4550929999999997</v>
      </c>
      <c r="BO10" s="355">
        <v>11.947990000000001</v>
      </c>
      <c r="BP10" s="355">
        <v>14.86792</v>
      </c>
      <c r="BQ10" s="355">
        <v>16.63204</v>
      </c>
      <c r="BR10" s="355">
        <v>17.903829999999999</v>
      </c>
      <c r="BS10" s="355">
        <v>15.95617</v>
      </c>
      <c r="BT10" s="355">
        <v>11.388450000000001</v>
      </c>
      <c r="BU10" s="355">
        <v>9.3549690000000005</v>
      </c>
      <c r="BV10" s="355">
        <v>8.6569749999999992</v>
      </c>
    </row>
    <row r="11" spans="1:74" ht="11.1" customHeight="1" x14ac:dyDescent="0.2">
      <c r="A11" s="84" t="s">
        <v>866</v>
      </c>
      <c r="B11" s="189" t="s">
        <v>589</v>
      </c>
      <c r="C11" s="214">
        <v>7.9941503850000002</v>
      </c>
      <c r="D11" s="214">
        <v>8.1651882859999994</v>
      </c>
      <c r="E11" s="214">
        <v>8.2590157410000007</v>
      </c>
      <c r="F11" s="214">
        <v>9.0214905900000009</v>
      </c>
      <c r="G11" s="214">
        <v>10.93366505</v>
      </c>
      <c r="H11" s="214">
        <v>15.26265652</v>
      </c>
      <c r="I11" s="214">
        <v>18.003974710000001</v>
      </c>
      <c r="J11" s="214">
        <v>18.085631729999999</v>
      </c>
      <c r="K11" s="214">
        <v>16.792417390000001</v>
      </c>
      <c r="L11" s="214">
        <v>12.26068351</v>
      </c>
      <c r="M11" s="214">
        <v>9.4396480030000003</v>
      </c>
      <c r="N11" s="214">
        <v>8.1563249070000001</v>
      </c>
      <c r="O11" s="214">
        <v>8.3517011330000006</v>
      </c>
      <c r="P11" s="214">
        <v>9.0069893360000002</v>
      </c>
      <c r="Q11" s="214">
        <v>10.07619611</v>
      </c>
      <c r="R11" s="214">
        <v>10.380117459999999</v>
      </c>
      <c r="S11" s="214">
        <v>12.054375690000001</v>
      </c>
      <c r="T11" s="214">
        <v>16.817137110000001</v>
      </c>
      <c r="U11" s="214">
        <v>18.819783699999999</v>
      </c>
      <c r="V11" s="214">
        <v>18.581026269999999</v>
      </c>
      <c r="W11" s="214">
        <v>17.32148119</v>
      </c>
      <c r="X11" s="214">
        <v>13.09759212</v>
      </c>
      <c r="Y11" s="214">
        <v>9.8949939069999999</v>
      </c>
      <c r="Z11" s="214">
        <v>9.3070836749999994</v>
      </c>
      <c r="AA11" s="214">
        <v>8.6443865199999994</v>
      </c>
      <c r="AB11" s="214">
        <v>8.3799797629999997</v>
      </c>
      <c r="AC11" s="214">
        <v>8.9706880620000007</v>
      </c>
      <c r="AD11" s="214">
        <v>10.241748169999999</v>
      </c>
      <c r="AE11" s="214">
        <v>12.22862061</v>
      </c>
      <c r="AF11" s="214">
        <v>15.539110239999999</v>
      </c>
      <c r="AG11" s="214">
        <v>17.327685750000001</v>
      </c>
      <c r="AH11" s="214">
        <v>18.164794390000001</v>
      </c>
      <c r="AI11" s="214">
        <v>17.390987559999999</v>
      </c>
      <c r="AJ11" s="214">
        <v>13.356455520000001</v>
      </c>
      <c r="AK11" s="214">
        <v>9.3790670459999994</v>
      </c>
      <c r="AL11" s="214">
        <v>7.695235308</v>
      </c>
      <c r="AM11" s="214">
        <v>7.1333068099999997</v>
      </c>
      <c r="AN11" s="214">
        <v>7.2035786819999998</v>
      </c>
      <c r="AO11" s="214">
        <v>8.2087265200000008</v>
      </c>
      <c r="AP11" s="214">
        <v>8.6120433270000003</v>
      </c>
      <c r="AQ11" s="214">
        <v>11.5468896</v>
      </c>
      <c r="AR11" s="214">
        <v>15.299175529999999</v>
      </c>
      <c r="AS11" s="214">
        <v>18.093484409999999</v>
      </c>
      <c r="AT11" s="214">
        <v>18.628682439999999</v>
      </c>
      <c r="AU11" s="214">
        <v>17.13834052</v>
      </c>
      <c r="AV11" s="214">
        <v>13.78437042</v>
      </c>
      <c r="AW11" s="214">
        <v>10.368444350000001</v>
      </c>
      <c r="AX11" s="214">
        <v>7.8247494790000003</v>
      </c>
      <c r="AY11" s="214">
        <v>8.2639750000000003</v>
      </c>
      <c r="AZ11" s="214">
        <v>8.7866789999999995</v>
      </c>
      <c r="BA11" s="355">
        <v>9.3881320000000006</v>
      </c>
      <c r="BB11" s="355">
        <v>9.8478180000000002</v>
      </c>
      <c r="BC11" s="355">
        <v>11.174910000000001</v>
      </c>
      <c r="BD11" s="355">
        <v>14.881869999999999</v>
      </c>
      <c r="BE11" s="355">
        <v>16.904039999999998</v>
      </c>
      <c r="BF11" s="355">
        <v>18.011880000000001</v>
      </c>
      <c r="BG11" s="355">
        <v>16.451000000000001</v>
      </c>
      <c r="BH11" s="355">
        <v>12.753880000000001</v>
      </c>
      <c r="BI11" s="355">
        <v>9.8779760000000003</v>
      </c>
      <c r="BJ11" s="355">
        <v>8.6634930000000008</v>
      </c>
      <c r="BK11" s="355">
        <v>8.6808899999999998</v>
      </c>
      <c r="BL11" s="355">
        <v>8.7930469999999996</v>
      </c>
      <c r="BM11" s="355">
        <v>9.6481829999999995</v>
      </c>
      <c r="BN11" s="355">
        <v>10.331009999999999</v>
      </c>
      <c r="BO11" s="355">
        <v>11.94979</v>
      </c>
      <c r="BP11" s="355">
        <v>15.81902</v>
      </c>
      <c r="BQ11" s="355">
        <v>17.894970000000001</v>
      </c>
      <c r="BR11" s="355">
        <v>18.982749999999999</v>
      </c>
      <c r="BS11" s="355">
        <v>17.36936</v>
      </c>
      <c r="BT11" s="355">
        <v>13.60337</v>
      </c>
      <c r="BU11" s="355">
        <v>10.64476</v>
      </c>
      <c r="BV11" s="355">
        <v>9.3705390000000008</v>
      </c>
    </row>
    <row r="12" spans="1:74" ht="11.1" customHeight="1" x14ac:dyDescent="0.2">
      <c r="A12" s="84" t="s">
        <v>867</v>
      </c>
      <c r="B12" s="189" t="s">
        <v>590</v>
      </c>
      <c r="C12" s="214">
        <v>11.36553797</v>
      </c>
      <c r="D12" s="214">
        <v>10.891323030000001</v>
      </c>
      <c r="E12" s="214">
        <v>10.754415659999999</v>
      </c>
      <c r="F12" s="214">
        <v>12.741954610000001</v>
      </c>
      <c r="G12" s="214">
        <v>16.438863959999999</v>
      </c>
      <c r="H12" s="214">
        <v>20.127607189999999</v>
      </c>
      <c r="I12" s="214">
        <v>22.063765490000002</v>
      </c>
      <c r="J12" s="214">
        <v>22.077065409999999</v>
      </c>
      <c r="K12" s="214">
        <v>21.84591103</v>
      </c>
      <c r="L12" s="214">
        <v>17.39872256</v>
      </c>
      <c r="M12" s="214">
        <v>12.10571631</v>
      </c>
      <c r="N12" s="214">
        <v>11.698644120000001</v>
      </c>
      <c r="O12" s="214">
        <v>10.710169199999999</v>
      </c>
      <c r="P12" s="214">
        <v>11.45613543</v>
      </c>
      <c r="Q12" s="214">
        <v>11.893053460000001</v>
      </c>
      <c r="R12" s="214">
        <v>13.85948541</v>
      </c>
      <c r="S12" s="214">
        <v>17.16040404</v>
      </c>
      <c r="T12" s="214">
        <v>21.524238740000001</v>
      </c>
      <c r="U12" s="214">
        <v>23.007979779999999</v>
      </c>
      <c r="V12" s="214">
        <v>23.211568719999999</v>
      </c>
      <c r="W12" s="214">
        <v>22.177877160000001</v>
      </c>
      <c r="X12" s="214">
        <v>18.542923729999998</v>
      </c>
      <c r="Y12" s="214">
        <v>12.08030911</v>
      </c>
      <c r="Z12" s="214">
        <v>11.827721950000001</v>
      </c>
      <c r="AA12" s="214">
        <v>11.066155759999999</v>
      </c>
      <c r="AB12" s="214">
        <v>10.07059162</v>
      </c>
      <c r="AC12" s="214">
        <v>10.94433751</v>
      </c>
      <c r="AD12" s="214">
        <v>13.538865980000001</v>
      </c>
      <c r="AE12" s="214">
        <v>17.963324419999999</v>
      </c>
      <c r="AF12" s="214">
        <v>21.292658469999999</v>
      </c>
      <c r="AG12" s="214">
        <v>22.221322480000001</v>
      </c>
      <c r="AH12" s="214">
        <v>22.20538736</v>
      </c>
      <c r="AI12" s="214">
        <v>22.219517880000001</v>
      </c>
      <c r="AJ12" s="214">
        <v>16.644271199999999</v>
      </c>
      <c r="AK12" s="214">
        <v>13.28837364</v>
      </c>
      <c r="AL12" s="214">
        <v>13.102933070000001</v>
      </c>
      <c r="AM12" s="214">
        <v>9.9267724190000006</v>
      </c>
      <c r="AN12" s="214">
        <v>9.8123382600000006</v>
      </c>
      <c r="AO12" s="214">
        <v>11.735411129999999</v>
      </c>
      <c r="AP12" s="214">
        <v>12.964893200000001</v>
      </c>
      <c r="AQ12" s="214">
        <v>15.88720781</v>
      </c>
      <c r="AR12" s="214">
        <v>20.117716479999999</v>
      </c>
      <c r="AS12" s="214">
        <v>23.097401510000001</v>
      </c>
      <c r="AT12" s="214">
        <v>23.556717979999998</v>
      </c>
      <c r="AU12" s="214">
        <v>23.717321099999999</v>
      </c>
      <c r="AV12" s="214">
        <v>20.103386740000001</v>
      </c>
      <c r="AW12" s="214">
        <v>13.900368520000001</v>
      </c>
      <c r="AX12" s="214">
        <v>11.30599342</v>
      </c>
      <c r="AY12" s="214">
        <v>11.7026</v>
      </c>
      <c r="AZ12" s="214">
        <v>12.482100000000001</v>
      </c>
      <c r="BA12" s="355">
        <v>12.300689999999999</v>
      </c>
      <c r="BB12" s="355">
        <v>14.005420000000001</v>
      </c>
      <c r="BC12" s="355">
        <v>17.40709</v>
      </c>
      <c r="BD12" s="355">
        <v>20.600639999999999</v>
      </c>
      <c r="BE12" s="355">
        <v>22.00441</v>
      </c>
      <c r="BF12" s="355">
        <v>22.46405</v>
      </c>
      <c r="BG12" s="355">
        <v>21.737079999999999</v>
      </c>
      <c r="BH12" s="355">
        <v>17.199390000000001</v>
      </c>
      <c r="BI12" s="355">
        <v>12.897080000000001</v>
      </c>
      <c r="BJ12" s="355">
        <v>11.747999999999999</v>
      </c>
      <c r="BK12" s="355">
        <v>11.27514</v>
      </c>
      <c r="BL12" s="355">
        <v>11.414260000000001</v>
      </c>
      <c r="BM12" s="355">
        <v>11.795210000000001</v>
      </c>
      <c r="BN12" s="355">
        <v>13.814410000000001</v>
      </c>
      <c r="BO12" s="355">
        <v>17.37538</v>
      </c>
      <c r="BP12" s="355">
        <v>20.857240000000001</v>
      </c>
      <c r="BQ12" s="355">
        <v>22.415199999999999</v>
      </c>
      <c r="BR12" s="355">
        <v>22.75132</v>
      </c>
      <c r="BS12" s="355">
        <v>21.962610000000002</v>
      </c>
      <c r="BT12" s="355">
        <v>17.418479999999999</v>
      </c>
      <c r="BU12" s="355">
        <v>13.123620000000001</v>
      </c>
      <c r="BV12" s="355">
        <v>11.962730000000001</v>
      </c>
    </row>
    <row r="13" spans="1:74" ht="11.1" customHeight="1" x14ac:dyDescent="0.2">
      <c r="A13" s="84" t="s">
        <v>868</v>
      </c>
      <c r="B13" s="189" t="s">
        <v>591</v>
      </c>
      <c r="C13" s="214">
        <v>9.1085318669999999</v>
      </c>
      <c r="D13" s="214">
        <v>9.4563039379999996</v>
      </c>
      <c r="E13" s="214">
        <v>9.2917044410000003</v>
      </c>
      <c r="F13" s="214">
        <v>10.78067298</v>
      </c>
      <c r="G13" s="214">
        <v>13.265139980000001</v>
      </c>
      <c r="H13" s="214">
        <v>16.87969287</v>
      </c>
      <c r="I13" s="214">
        <v>18.335967620000002</v>
      </c>
      <c r="J13" s="214">
        <v>18.4293096</v>
      </c>
      <c r="K13" s="214">
        <v>18.635360680000002</v>
      </c>
      <c r="L13" s="214">
        <v>15.3305398</v>
      </c>
      <c r="M13" s="214">
        <v>11.069078319999999</v>
      </c>
      <c r="N13" s="214">
        <v>9.4753795360000002</v>
      </c>
      <c r="O13" s="214">
        <v>9.4148505930000006</v>
      </c>
      <c r="P13" s="214">
        <v>9.5994130260000006</v>
      </c>
      <c r="Q13" s="214">
        <v>10.139971559999999</v>
      </c>
      <c r="R13" s="214">
        <v>11.997652520000001</v>
      </c>
      <c r="S13" s="214">
        <v>15.49647976</v>
      </c>
      <c r="T13" s="214">
        <v>18.785800869999999</v>
      </c>
      <c r="U13" s="214">
        <v>19.947901829999999</v>
      </c>
      <c r="V13" s="214">
        <v>19.58365663</v>
      </c>
      <c r="W13" s="214">
        <v>19.76095956</v>
      </c>
      <c r="X13" s="214">
        <v>16.640249659999998</v>
      </c>
      <c r="Y13" s="214">
        <v>10.951276679999999</v>
      </c>
      <c r="Z13" s="214">
        <v>10.15525742</v>
      </c>
      <c r="AA13" s="214">
        <v>9.6329049579999992</v>
      </c>
      <c r="AB13" s="214">
        <v>9.3040690319999992</v>
      </c>
      <c r="AC13" s="214">
        <v>8.8473544989999997</v>
      </c>
      <c r="AD13" s="214">
        <v>12.17347028</v>
      </c>
      <c r="AE13" s="214">
        <v>15.63459677</v>
      </c>
      <c r="AF13" s="214">
        <v>17.944262909999999</v>
      </c>
      <c r="AG13" s="214">
        <v>19.246776740000001</v>
      </c>
      <c r="AH13" s="214">
        <v>19.915697730000002</v>
      </c>
      <c r="AI13" s="214">
        <v>18.54889305</v>
      </c>
      <c r="AJ13" s="214">
        <v>15.727314460000001</v>
      </c>
      <c r="AK13" s="214">
        <v>12.54224863</v>
      </c>
      <c r="AL13" s="214">
        <v>10.26120993</v>
      </c>
      <c r="AM13" s="214">
        <v>8.5458712089999995</v>
      </c>
      <c r="AN13" s="214">
        <v>8.2112273340000002</v>
      </c>
      <c r="AO13" s="214">
        <v>9.0811645540000008</v>
      </c>
      <c r="AP13" s="214">
        <v>10.871519960000001</v>
      </c>
      <c r="AQ13" s="214">
        <v>14.181993090000001</v>
      </c>
      <c r="AR13" s="214">
        <v>16.913790469999999</v>
      </c>
      <c r="AS13" s="214">
        <v>19.049070369999999</v>
      </c>
      <c r="AT13" s="214">
        <v>20.381827049999998</v>
      </c>
      <c r="AU13" s="214">
        <v>19.221152350000001</v>
      </c>
      <c r="AV13" s="214">
        <v>18.750921229999999</v>
      </c>
      <c r="AW13" s="214">
        <v>13.152017409999999</v>
      </c>
      <c r="AX13" s="214">
        <v>9.6279681349999997</v>
      </c>
      <c r="AY13" s="214">
        <v>9.8788680000000006</v>
      </c>
      <c r="AZ13" s="214">
        <v>10.22228</v>
      </c>
      <c r="BA13" s="355">
        <v>10.664809999999999</v>
      </c>
      <c r="BB13" s="355">
        <v>12.46321</v>
      </c>
      <c r="BC13" s="355">
        <v>15.69464</v>
      </c>
      <c r="BD13" s="355">
        <v>18.410550000000001</v>
      </c>
      <c r="BE13" s="355">
        <v>19.879619999999999</v>
      </c>
      <c r="BF13" s="355">
        <v>20.46021</v>
      </c>
      <c r="BG13" s="355">
        <v>20.069310000000002</v>
      </c>
      <c r="BH13" s="355">
        <v>16.874379999999999</v>
      </c>
      <c r="BI13" s="355">
        <v>13.06296</v>
      </c>
      <c r="BJ13" s="355">
        <v>11.290319999999999</v>
      </c>
      <c r="BK13" s="355">
        <v>10.287520000000001</v>
      </c>
      <c r="BL13" s="355">
        <v>10.131270000000001</v>
      </c>
      <c r="BM13" s="355">
        <v>10.2507</v>
      </c>
      <c r="BN13" s="355">
        <v>12.196709999999999</v>
      </c>
      <c r="BO13" s="355">
        <v>15.56185</v>
      </c>
      <c r="BP13" s="355">
        <v>18.394960000000001</v>
      </c>
      <c r="BQ13" s="355">
        <v>20.002079999999999</v>
      </c>
      <c r="BR13" s="355">
        <v>20.718599999999999</v>
      </c>
      <c r="BS13" s="355">
        <v>20.4558</v>
      </c>
      <c r="BT13" s="355">
        <v>17.3429</v>
      </c>
      <c r="BU13" s="355">
        <v>13.52535</v>
      </c>
      <c r="BV13" s="355">
        <v>11.75475</v>
      </c>
    </row>
    <row r="14" spans="1:74" ht="11.1" customHeight="1" x14ac:dyDescent="0.2">
      <c r="A14" s="84" t="s">
        <v>869</v>
      </c>
      <c r="B14" s="189" t="s">
        <v>592</v>
      </c>
      <c r="C14" s="214">
        <v>7.9889693780000002</v>
      </c>
      <c r="D14" s="214">
        <v>8.7030397770000008</v>
      </c>
      <c r="E14" s="214">
        <v>8.6230590669999998</v>
      </c>
      <c r="F14" s="214">
        <v>10.2363737</v>
      </c>
      <c r="G14" s="214">
        <v>12.10988229</v>
      </c>
      <c r="H14" s="214">
        <v>17.101339329999998</v>
      </c>
      <c r="I14" s="214">
        <v>19.562182289999999</v>
      </c>
      <c r="J14" s="214">
        <v>20.239987030000002</v>
      </c>
      <c r="K14" s="214">
        <v>19.74972631</v>
      </c>
      <c r="L14" s="214">
        <v>18.137207589999999</v>
      </c>
      <c r="M14" s="214">
        <v>12.298992780000001</v>
      </c>
      <c r="N14" s="214">
        <v>8.3487988150000003</v>
      </c>
      <c r="O14" s="214">
        <v>8.1852867160000002</v>
      </c>
      <c r="P14" s="214">
        <v>8.445957838</v>
      </c>
      <c r="Q14" s="214">
        <v>9.5590286209999995</v>
      </c>
      <c r="R14" s="214">
        <v>12.046389270000001</v>
      </c>
      <c r="S14" s="214">
        <v>15.610562979999999</v>
      </c>
      <c r="T14" s="214">
        <v>18.483671040000001</v>
      </c>
      <c r="U14" s="214">
        <v>20.117212559999999</v>
      </c>
      <c r="V14" s="214">
        <v>20.85806474</v>
      </c>
      <c r="W14" s="214">
        <v>20.40137751</v>
      </c>
      <c r="X14" s="214">
        <v>19.341458169999999</v>
      </c>
      <c r="Y14" s="214">
        <v>12.426907460000001</v>
      </c>
      <c r="Z14" s="214">
        <v>9.7746588580000004</v>
      </c>
      <c r="AA14" s="214">
        <v>8.7701456150000006</v>
      </c>
      <c r="AB14" s="214">
        <v>8.4628601519999993</v>
      </c>
      <c r="AC14" s="214">
        <v>8.1462966380000008</v>
      </c>
      <c r="AD14" s="214">
        <v>11.65707578</v>
      </c>
      <c r="AE14" s="214">
        <v>15.288075449999999</v>
      </c>
      <c r="AF14" s="214">
        <v>16.685680940000001</v>
      </c>
      <c r="AG14" s="214">
        <v>18.46394918</v>
      </c>
      <c r="AH14" s="214">
        <v>21.138581859999999</v>
      </c>
      <c r="AI14" s="214">
        <v>20.605816969999999</v>
      </c>
      <c r="AJ14" s="214">
        <v>19.192443650000001</v>
      </c>
      <c r="AK14" s="214">
        <v>14.842776280000001</v>
      </c>
      <c r="AL14" s="214">
        <v>9.1432041969999993</v>
      </c>
      <c r="AM14" s="214">
        <v>7.901493501</v>
      </c>
      <c r="AN14" s="214">
        <v>7.8667907939999999</v>
      </c>
      <c r="AO14" s="214">
        <v>9.9193256509999994</v>
      </c>
      <c r="AP14" s="214">
        <v>11.45158717</v>
      </c>
      <c r="AQ14" s="214">
        <v>15.807214009999999</v>
      </c>
      <c r="AR14" s="214">
        <v>16.61947383</v>
      </c>
      <c r="AS14" s="214">
        <v>19.44962993</v>
      </c>
      <c r="AT14" s="214">
        <v>22.496047650000001</v>
      </c>
      <c r="AU14" s="214">
        <v>20.98298771</v>
      </c>
      <c r="AV14" s="214">
        <v>20.313413610000001</v>
      </c>
      <c r="AW14" s="214">
        <v>18.08793343</v>
      </c>
      <c r="AX14" s="214">
        <v>10.219010389999999</v>
      </c>
      <c r="AY14" s="214">
        <v>9.8036879999999993</v>
      </c>
      <c r="AZ14" s="214">
        <v>10.519299999999999</v>
      </c>
      <c r="BA14" s="355">
        <v>10.58305</v>
      </c>
      <c r="BB14" s="355">
        <v>12.74649</v>
      </c>
      <c r="BC14" s="355">
        <v>15.108370000000001</v>
      </c>
      <c r="BD14" s="355">
        <v>17.158799999999999</v>
      </c>
      <c r="BE14" s="355">
        <v>18.81861</v>
      </c>
      <c r="BF14" s="355">
        <v>20.82066</v>
      </c>
      <c r="BG14" s="355">
        <v>19.985130000000002</v>
      </c>
      <c r="BH14" s="355">
        <v>18.20589</v>
      </c>
      <c r="BI14" s="355">
        <v>13.354369999999999</v>
      </c>
      <c r="BJ14" s="355">
        <v>10.049250000000001</v>
      </c>
      <c r="BK14" s="355">
        <v>9.3368260000000003</v>
      </c>
      <c r="BL14" s="355">
        <v>9.4932719999999993</v>
      </c>
      <c r="BM14" s="355">
        <v>9.7825539999999993</v>
      </c>
      <c r="BN14" s="355">
        <v>12.203720000000001</v>
      </c>
      <c r="BO14" s="355">
        <v>14.948700000000001</v>
      </c>
      <c r="BP14" s="355">
        <v>17.498259999999998</v>
      </c>
      <c r="BQ14" s="355">
        <v>19.086659999999998</v>
      </c>
      <c r="BR14" s="355">
        <v>21.081440000000001</v>
      </c>
      <c r="BS14" s="355">
        <v>20.28557</v>
      </c>
      <c r="BT14" s="355">
        <v>18.558330000000002</v>
      </c>
      <c r="BU14" s="355">
        <v>13.727180000000001</v>
      </c>
      <c r="BV14" s="355">
        <v>10.555160000000001</v>
      </c>
    </row>
    <row r="15" spans="1:74" ht="11.1" customHeight="1" x14ac:dyDescent="0.2">
      <c r="A15" s="84" t="s">
        <v>870</v>
      </c>
      <c r="B15" s="189" t="s">
        <v>593</v>
      </c>
      <c r="C15" s="214">
        <v>7.880692281</v>
      </c>
      <c r="D15" s="214">
        <v>8.0679756489999992</v>
      </c>
      <c r="E15" s="214">
        <v>8.2673845660000005</v>
      </c>
      <c r="F15" s="214">
        <v>8.8036754169999991</v>
      </c>
      <c r="G15" s="214">
        <v>10.10697506</v>
      </c>
      <c r="H15" s="214">
        <v>12.287731620000001</v>
      </c>
      <c r="I15" s="214">
        <v>13.761582539999999</v>
      </c>
      <c r="J15" s="214">
        <v>14.39667665</v>
      </c>
      <c r="K15" s="214">
        <v>13.31856397</v>
      </c>
      <c r="L15" s="214">
        <v>10.05469005</v>
      </c>
      <c r="M15" s="214">
        <v>8.9049026500000004</v>
      </c>
      <c r="N15" s="214">
        <v>8.2907843099999994</v>
      </c>
      <c r="O15" s="214">
        <v>8.6632421260000001</v>
      </c>
      <c r="P15" s="214">
        <v>9.0789307430000008</v>
      </c>
      <c r="Q15" s="214">
        <v>9.7865920039999992</v>
      </c>
      <c r="R15" s="214">
        <v>10.37852979</v>
      </c>
      <c r="S15" s="214">
        <v>11.080837199999999</v>
      </c>
      <c r="T15" s="214">
        <v>13.439144089999999</v>
      </c>
      <c r="U15" s="214">
        <v>15.29670447</v>
      </c>
      <c r="V15" s="214">
        <v>15.810880020000001</v>
      </c>
      <c r="W15" s="214">
        <v>14.49961306</v>
      </c>
      <c r="X15" s="214">
        <v>11.9483359</v>
      </c>
      <c r="Y15" s="214">
        <v>9.4852833580000002</v>
      </c>
      <c r="Z15" s="214">
        <v>9.5477428779999993</v>
      </c>
      <c r="AA15" s="214">
        <v>9.3841332959999999</v>
      </c>
      <c r="AB15" s="214">
        <v>9.7814370210000003</v>
      </c>
      <c r="AC15" s="214">
        <v>9.9992767619999992</v>
      </c>
      <c r="AD15" s="214">
        <v>10.16356083</v>
      </c>
      <c r="AE15" s="214">
        <v>10.852674159999999</v>
      </c>
      <c r="AF15" s="214">
        <v>12.875139969999999</v>
      </c>
      <c r="AG15" s="214">
        <v>14.86299208</v>
      </c>
      <c r="AH15" s="214">
        <v>14.786953309999999</v>
      </c>
      <c r="AI15" s="214">
        <v>14.302346569999999</v>
      </c>
      <c r="AJ15" s="214">
        <v>11.55362976</v>
      </c>
      <c r="AK15" s="214">
        <v>8.5539961299999998</v>
      </c>
      <c r="AL15" s="214">
        <v>7.9917442110000003</v>
      </c>
      <c r="AM15" s="214">
        <v>7.8819309820000001</v>
      </c>
      <c r="AN15" s="214">
        <v>8.2754459059999999</v>
      </c>
      <c r="AO15" s="214">
        <v>8.7782065920000001</v>
      </c>
      <c r="AP15" s="214">
        <v>8.7690737399999996</v>
      </c>
      <c r="AQ15" s="214">
        <v>9.3303735460000006</v>
      </c>
      <c r="AR15" s="214">
        <v>12.582702149999999</v>
      </c>
      <c r="AS15" s="214">
        <v>14.027438979999999</v>
      </c>
      <c r="AT15" s="214">
        <v>14.43953168</v>
      </c>
      <c r="AU15" s="214">
        <v>12.968410199999999</v>
      </c>
      <c r="AV15" s="214">
        <v>10.52102981</v>
      </c>
      <c r="AW15" s="214">
        <v>8.9862455370000003</v>
      </c>
      <c r="AX15" s="214">
        <v>7.7743857700000003</v>
      </c>
      <c r="AY15" s="214">
        <v>8.2651979999999998</v>
      </c>
      <c r="AZ15" s="214">
        <v>9.4743700000000004</v>
      </c>
      <c r="BA15" s="355">
        <v>9.3953179999999996</v>
      </c>
      <c r="BB15" s="355">
        <v>9.6719639999999991</v>
      </c>
      <c r="BC15" s="355">
        <v>10.38078</v>
      </c>
      <c r="BD15" s="355">
        <v>12.24907</v>
      </c>
      <c r="BE15" s="355">
        <v>13.64852</v>
      </c>
      <c r="BF15" s="355">
        <v>14.439399999999999</v>
      </c>
      <c r="BG15" s="355">
        <v>13.69894</v>
      </c>
      <c r="BH15" s="355">
        <v>11.112220000000001</v>
      </c>
      <c r="BI15" s="355">
        <v>9.3173929999999991</v>
      </c>
      <c r="BJ15" s="355">
        <v>9.1292960000000001</v>
      </c>
      <c r="BK15" s="355">
        <v>9.2071109999999994</v>
      </c>
      <c r="BL15" s="355">
        <v>9.5036799999999992</v>
      </c>
      <c r="BM15" s="355">
        <v>9.5642630000000004</v>
      </c>
      <c r="BN15" s="355">
        <v>9.9594129999999996</v>
      </c>
      <c r="BO15" s="355">
        <v>10.732480000000001</v>
      </c>
      <c r="BP15" s="355">
        <v>12.62622</v>
      </c>
      <c r="BQ15" s="355">
        <v>14.028560000000001</v>
      </c>
      <c r="BR15" s="355">
        <v>14.800409999999999</v>
      </c>
      <c r="BS15" s="355">
        <v>14.044</v>
      </c>
      <c r="BT15" s="355">
        <v>11.43824</v>
      </c>
      <c r="BU15" s="355">
        <v>9.6065269999999998</v>
      </c>
      <c r="BV15" s="355">
        <v>9.4076190000000004</v>
      </c>
    </row>
    <row r="16" spans="1:74" ht="11.1" customHeight="1" x14ac:dyDescent="0.2">
      <c r="A16" s="84" t="s">
        <v>871</v>
      </c>
      <c r="B16" s="189" t="s">
        <v>594</v>
      </c>
      <c r="C16" s="214">
        <v>9.6701364190000003</v>
      </c>
      <c r="D16" s="214">
        <v>9.2905899989999998</v>
      </c>
      <c r="E16" s="214">
        <v>9.5997491089999993</v>
      </c>
      <c r="F16" s="214">
        <v>10.15689111</v>
      </c>
      <c r="G16" s="214">
        <v>11.26085045</v>
      </c>
      <c r="H16" s="214">
        <v>11.680314859999999</v>
      </c>
      <c r="I16" s="214">
        <v>11.50159116</v>
      </c>
      <c r="J16" s="214">
        <v>11.42889282</v>
      </c>
      <c r="K16" s="214">
        <v>11.053760309999999</v>
      </c>
      <c r="L16" s="214">
        <v>10.67219388</v>
      </c>
      <c r="M16" s="214">
        <v>10.123085919999999</v>
      </c>
      <c r="N16" s="214">
        <v>10.13987708</v>
      </c>
      <c r="O16" s="214">
        <v>10.69870697</v>
      </c>
      <c r="P16" s="214">
        <v>10.93486042</v>
      </c>
      <c r="Q16" s="214">
        <v>11.355324</v>
      </c>
      <c r="R16" s="214">
        <v>11.23602827</v>
      </c>
      <c r="S16" s="214">
        <v>11.992615130000001</v>
      </c>
      <c r="T16" s="214">
        <v>12.06691054</v>
      </c>
      <c r="U16" s="214">
        <v>12.529813620000001</v>
      </c>
      <c r="V16" s="214">
        <v>12.2672854</v>
      </c>
      <c r="W16" s="214">
        <v>12.33634065</v>
      </c>
      <c r="X16" s="214">
        <v>11.981085370000001</v>
      </c>
      <c r="Y16" s="214">
        <v>10.86062297</v>
      </c>
      <c r="Z16" s="214">
        <v>11.17293052</v>
      </c>
      <c r="AA16" s="214">
        <v>11.551925110000001</v>
      </c>
      <c r="AB16" s="214">
        <v>11.585782180000001</v>
      </c>
      <c r="AC16" s="214">
        <v>11.5185931</v>
      </c>
      <c r="AD16" s="214">
        <v>11.19631998</v>
      </c>
      <c r="AE16" s="214">
        <v>11.79037976</v>
      </c>
      <c r="AF16" s="214">
        <v>12.331617809999999</v>
      </c>
      <c r="AG16" s="214">
        <v>12.33914276</v>
      </c>
      <c r="AH16" s="214">
        <v>12.538865149999999</v>
      </c>
      <c r="AI16" s="214">
        <v>12.309170740000001</v>
      </c>
      <c r="AJ16" s="214">
        <v>11.83043041</v>
      </c>
      <c r="AK16" s="214">
        <v>10.413820210000001</v>
      </c>
      <c r="AL16" s="214">
        <v>11.06511454</v>
      </c>
      <c r="AM16" s="214">
        <v>11.006414060000001</v>
      </c>
      <c r="AN16" s="214">
        <v>11.288342</v>
      </c>
      <c r="AO16" s="214">
        <v>10.57941701</v>
      </c>
      <c r="AP16" s="214">
        <v>10.582625849999999</v>
      </c>
      <c r="AQ16" s="214">
        <v>11.55163698</v>
      </c>
      <c r="AR16" s="214">
        <v>11.87866226</v>
      </c>
      <c r="AS16" s="214">
        <v>12.38855461</v>
      </c>
      <c r="AT16" s="214">
        <v>13.294651419999999</v>
      </c>
      <c r="AU16" s="214">
        <v>13.365177299999999</v>
      </c>
      <c r="AV16" s="214">
        <v>12.698249819999999</v>
      </c>
      <c r="AW16" s="214">
        <v>11.95780938</v>
      </c>
      <c r="AX16" s="214">
        <v>12.09730251</v>
      </c>
      <c r="AY16" s="214">
        <v>12.10407</v>
      </c>
      <c r="AZ16" s="214">
        <v>11.70744</v>
      </c>
      <c r="BA16" s="355">
        <v>11.50675</v>
      </c>
      <c r="BB16" s="355">
        <v>11.43214</v>
      </c>
      <c r="BC16" s="355">
        <v>11.99156</v>
      </c>
      <c r="BD16" s="355">
        <v>12.21705</v>
      </c>
      <c r="BE16" s="355">
        <v>12.30096</v>
      </c>
      <c r="BF16" s="355">
        <v>12.68305</v>
      </c>
      <c r="BG16" s="355">
        <v>12.39555</v>
      </c>
      <c r="BH16" s="355">
        <v>12.0914</v>
      </c>
      <c r="BI16" s="355">
        <v>11.121460000000001</v>
      </c>
      <c r="BJ16" s="355">
        <v>11.270110000000001</v>
      </c>
      <c r="BK16" s="355">
        <v>11.620150000000001</v>
      </c>
      <c r="BL16" s="355">
        <v>11.58245</v>
      </c>
      <c r="BM16" s="355">
        <v>11.662850000000001</v>
      </c>
      <c r="BN16" s="355">
        <v>11.83647</v>
      </c>
      <c r="BO16" s="355">
        <v>12.513489999999999</v>
      </c>
      <c r="BP16" s="355">
        <v>12.794560000000001</v>
      </c>
      <c r="BQ16" s="355">
        <v>12.92858</v>
      </c>
      <c r="BR16" s="355">
        <v>13.334379999999999</v>
      </c>
      <c r="BS16" s="355">
        <v>13.06588</v>
      </c>
      <c r="BT16" s="355">
        <v>12.75947</v>
      </c>
      <c r="BU16" s="355">
        <v>11.77046</v>
      </c>
      <c r="BV16" s="355">
        <v>11.897500000000001</v>
      </c>
    </row>
    <row r="17" spans="1:74" ht="11.1" customHeight="1" x14ac:dyDescent="0.2">
      <c r="A17" s="84" t="s">
        <v>684</v>
      </c>
      <c r="B17" s="189" t="s">
        <v>568</v>
      </c>
      <c r="C17" s="214">
        <v>9.15</v>
      </c>
      <c r="D17" s="214">
        <v>9.23</v>
      </c>
      <c r="E17" s="214">
        <v>9.35</v>
      </c>
      <c r="F17" s="214">
        <v>10.43</v>
      </c>
      <c r="G17" s="214">
        <v>12.61</v>
      </c>
      <c r="H17" s="214">
        <v>15.02</v>
      </c>
      <c r="I17" s="214">
        <v>16.3</v>
      </c>
      <c r="J17" s="214">
        <v>16.43</v>
      </c>
      <c r="K17" s="214">
        <v>15.69</v>
      </c>
      <c r="L17" s="214">
        <v>12.38</v>
      </c>
      <c r="M17" s="214">
        <v>10.039999999999999</v>
      </c>
      <c r="N17" s="214">
        <v>9.14</v>
      </c>
      <c r="O17" s="214">
        <v>9.26</v>
      </c>
      <c r="P17" s="214">
        <v>9.77</v>
      </c>
      <c r="Q17" s="214">
        <v>10.7</v>
      </c>
      <c r="R17" s="214">
        <v>11.76</v>
      </c>
      <c r="S17" s="214">
        <v>13.6</v>
      </c>
      <c r="T17" s="214">
        <v>16.13</v>
      </c>
      <c r="U17" s="214">
        <v>17.23</v>
      </c>
      <c r="V17" s="214">
        <v>17.41</v>
      </c>
      <c r="W17" s="214">
        <v>16.27</v>
      </c>
      <c r="X17" s="214">
        <v>13.11</v>
      </c>
      <c r="Y17" s="214">
        <v>10.19</v>
      </c>
      <c r="Z17" s="214">
        <v>10.01</v>
      </c>
      <c r="AA17" s="214">
        <v>9.5</v>
      </c>
      <c r="AB17" s="214">
        <v>9.08</v>
      </c>
      <c r="AC17" s="214">
        <v>9.2799999999999994</v>
      </c>
      <c r="AD17" s="214">
        <v>10.44</v>
      </c>
      <c r="AE17" s="214">
        <v>12.73</v>
      </c>
      <c r="AF17" s="214">
        <v>15.07</v>
      </c>
      <c r="AG17" s="214">
        <v>16.28</v>
      </c>
      <c r="AH17" s="214">
        <v>16.89</v>
      </c>
      <c r="AI17" s="214">
        <v>16.399999999999999</v>
      </c>
      <c r="AJ17" s="214">
        <v>12.6</v>
      </c>
      <c r="AK17" s="214">
        <v>10.02</v>
      </c>
      <c r="AL17" s="214">
        <v>9.27</v>
      </c>
      <c r="AM17" s="214">
        <v>8.3000000000000007</v>
      </c>
      <c r="AN17" s="214">
        <v>8.3800000000000008</v>
      </c>
      <c r="AO17" s="214">
        <v>9.2100000000000009</v>
      </c>
      <c r="AP17" s="214">
        <v>9.65</v>
      </c>
      <c r="AQ17" s="214">
        <v>11.61</v>
      </c>
      <c r="AR17" s="214">
        <v>14.47</v>
      </c>
      <c r="AS17" s="214">
        <v>16.579999999999998</v>
      </c>
      <c r="AT17" s="214">
        <v>17.63</v>
      </c>
      <c r="AU17" s="214">
        <v>16.8</v>
      </c>
      <c r="AV17" s="214">
        <v>13.74</v>
      </c>
      <c r="AW17" s="214">
        <v>10.76</v>
      </c>
      <c r="AX17" s="214">
        <v>9.06</v>
      </c>
      <c r="AY17" s="214">
        <v>9.7051069999999999</v>
      </c>
      <c r="AZ17" s="214">
        <v>10.132440000000001</v>
      </c>
      <c r="BA17" s="355">
        <v>10.03496</v>
      </c>
      <c r="BB17" s="355">
        <v>10.749510000000001</v>
      </c>
      <c r="BC17" s="355">
        <v>12.66292</v>
      </c>
      <c r="BD17" s="355">
        <v>15.00206</v>
      </c>
      <c r="BE17" s="355">
        <v>16.247779999999999</v>
      </c>
      <c r="BF17" s="355">
        <v>17.105119999999999</v>
      </c>
      <c r="BG17" s="355">
        <v>16.16413</v>
      </c>
      <c r="BH17" s="355">
        <v>13.128349999999999</v>
      </c>
      <c r="BI17" s="355">
        <v>10.802490000000001</v>
      </c>
      <c r="BJ17" s="355">
        <v>9.9221609999999991</v>
      </c>
      <c r="BK17" s="355">
        <v>9.7044530000000009</v>
      </c>
      <c r="BL17" s="355">
        <v>9.7561060000000008</v>
      </c>
      <c r="BM17" s="355">
        <v>10.05772</v>
      </c>
      <c r="BN17" s="355">
        <v>10.9785</v>
      </c>
      <c r="BO17" s="355">
        <v>12.983689999999999</v>
      </c>
      <c r="BP17" s="355">
        <v>15.36397</v>
      </c>
      <c r="BQ17" s="355">
        <v>16.64423</v>
      </c>
      <c r="BR17" s="355">
        <v>17.553260000000002</v>
      </c>
      <c r="BS17" s="355">
        <v>16.60838</v>
      </c>
      <c r="BT17" s="355">
        <v>13.574210000000001</v>
      </c>
      <c r="BU17" s="355">
        <v>11.205109999999999</v>
      </c>
      <c r="BV17" s="355">
        <v>10.31204</v>
      </c>
    </row>
    <row r="18" spans="1:74" ht="11.1" customHeight="1" x14ac:dyDescent="0.2">
      <c r="A18" s="84"/>
      <c r="B18" s="88" t="s">
        <v>1289</v>
      </c>
      <c r="C18" s="231"/>
      <c r="D18" s="231"/>
      <c r="E18" s="231"/>
      <c r="F18" s="231"/>
      <c r="G18" s="231"/>
      <c r="H18" s="231"/>
      <c r="I18" s="231"/>
      <c r="J18" s="231"/>
      <c r="K18" s="231"/>
      <c r="L18" s="231"/>
      <c r="M18" s="231"/>
      <c r="N18" s="231"/>
      <c r="O18" s="231"/>
      <c r="P18" s="231"/>
      <c r="Q18" s="231"/>
      <c r="R18" s="231"/>
      <c r="S18" s="231"/>
      <c r="T18" s="231"/>
      <c r="U18" s="231"/>
      <c r="V18" s="231"/>
      <c r="W18" s="231"/>
      <c r="X18" s="231"/>
      <c r="Y18" s="231"/>
      <c r="Z18" s="231"/>
      <c r="AA18" s="231"/>
      <c r="AB18" s="231"/>
      <c r="AC18" s="231"/>
      <c r="AD18" s="231"/>
      <c r="AE18" s="231"/>
      <c r="AF18" s="231"/>
      <c r="AG18" s="231"/>
      <c r="AH18" s="231"/>
      <c r="AI18" s="231"/>
      <c r="AJ18" s="231"/>
      <c r="AK18" s="231"/>
      <c r="AL18" s="231"/>
      <c r="AM18" s="231"/>
      <c r="AN18" s="231"/>
      <c r="AO18" s="231"/>
      <c r="AP18" s="231"/>
      <c r="AQ18" s="231"/>
      <c r="AR18" s="231"/>
      <c r="AS18" s="231"/>
      <c r="AT18" s="231"/>
      <c r="AU18" s="231"/>
      <c r="AV18" s="231"/>
      <c r="AW18" s="231"/>
      <c r="AX18" s="231"/>
      <c r="AY18" s="231"/>
      <c r="AZ18" s="231"/>
      <c r="BA18" s="390"/>
      <c r="BB18" s="390"/>
      <c r="BC18" s="390"/>
      <c r="BD18" s="390"/>
      <c r="BE18" s="390"/>
      <c r="BF18" s="390"/>
      <c r="BG18" s="390"/>
      <c r="BH18" s="390"/>
      <c r="BI18" s="390"/>
      <c r="BJ18" s="390"/>
      <c r="BK18" s="390"/>
      <c r="BL18" s="390"/>
      <c r="BM18" s="390"/>
      <c r="BN18" s="390"/>
      <c r="BO18" s="390"/>
      <c r="BP18" s="390"/>
      <c r="BQ18" s="390"/>
      <c r="BR18" s="390"/>
      <c r="BS18" s="390"/>
      <c r="BT18" s="390"/>
      <c r="BU18" s="390"/>
      <c r="BV18" s="390"/>
    </row>
    <row r="19" spans="1:74" ht="11.1" customHeight="1" x14ac:dyDescent="0.2">
      <c r="A19" s="84" t="s">
        <v>872</v>
      </c>
      <c r="B19" s="189" t="s">
        <v>587</v>
      </c>
      <c r="C19" s="214">
        <v>10.8594679</v>
      </c>
      <c r="D19" s="214">
        <v>10.779335530000001</v>
      </c>
      <c r="E19" s="214">
        <v>10.92713799</v>
      </c>
      <c r="F19" s="214">
        <v>10.687865970000001</v>
      </c>
      <c r="G19" s="214">
        <v>10.98748391</v>
      </c>
      <c r="H19" s="214">
        <v>10.51305842</v>
      </c>
      <c r="I19" s="214">
        <v>10.16016086</v>
      </c>
      <c r="J19" s="214">
        <v>10.27930673</v>
      </c>
      <c r="K19" s="214">
        <v>9.9095470139999993</v>
      </c>
      <c r="L19" s="214">
        <v>9.8585163090000005</v>
      </c>
      <c r="M19" s="214">
        <v>10.1839561</v>
      </c>
      <c r="N19" s="214">
        <v>10.49526687</v>
      </c>
      <c r="O19" s="214">
        <v>10.949164189999999</v>
      </c>
      <c r="P19" s="214">
        <v>11.505950670000001</v>
      </c>
      <c r="Q19" s="214">
        <v>12.27461894</v>
      </c>
      <c r="R19" s="214">
        <v>13.1911478</v>
      </c>
      <c r="S19" s="214">
        <v>12.65951707</v>
      </c>
      <c r="T19" s="214">
        <v>12.64354271</v>
      </c>
      <c r="U19" s="214">
        <v>11.9462043</v>
      </c>
      <c r="V19" s="214">
        <v>11.78047553</v>
      </c>
      <c r="W19" s="214">
        <v>11.84500757</v>
      </c>
      <c r="X19" s="214">
        <v>11.092745109999999</v>
      </c>
      <c r="Y19" s="214">
        <v>11.33594493</v>
      </c>
      <c r="Z19" s="214">
        <v>11.60554333</v>
      </c>
      <c r="AA19" s="214">
        <v>11.50198625</v>
      </c>
      <c r="AB19" s="214">
        <v>10.831162190000001</v>
      </c>
      <c r="AC19" s="214">
        <v>9.9427745969999997</v>
      </c>
      <c r="AD19" s="214">
        <v>10.395969969999999</v>
      </c>
      <c r="AE19" s="214">
        <v>10.152234679999999</v>
      </c>
      <c r="AF19" s="214">
        <v>9.5314200719999995</v>
      </c>
      <c r="AG19" s="214">
        <v>9.4252778859999999</v>
      </c>
      <c r="AH19" s="214">
        <v>9.7148511259999992</v>
      </c>
      <c r="AI19" s="214">
        <v>10.023218849999999</v>
      </c>
      <c r="AJ19" s="214">
        <v>8.7895391020000009</v>
      </c>
      <c r="AK19" s="214">
        <v>8.9041264160000004</v>
      </c>
      <c r="AL19" s="214">
        <v>9.5754484689999995</v>
      </c>
      <c r="AM19" s="214">
        <v>8.7986930389999998</v>
      </c>
      <c r="AN19" s="214">
        <v>8.7279722700000004</v>
      </c>
      <c r="AO19" s="214">
        <v>8.7408597490000002</v>
      </c>
      <c r="AP19" s="214">
        <v>9.3593165969999994</v>
      </c>
      <c r="AQ19" s="214">
        <v>9.5577415420000005</v>
      </c>
      <c r="AR19" s="214">
        <v>10.1986455</v>
      </c>
      <c r="AS19" s="214">
        <v>10.33013721</v>
      </c>
      <c r="AT19" s="214">
        <v>10.76609092</v>
      </c>
      <c r="AU19" s="214">
        <v>10.37633269</v>
      </c>
      <c r="AV19" s="214">
        <v>9.8713011910000006</v>
      </c>
      <c r="AW19" s="214">
        <v>9.4591887099999994</v>
      </c>
      <c r="AX19" s="214">
        <v>9.4267799889999999</v>
      </c>
      <c r="AY19" s="214">
        <v>10.295019999999999</v>
      </c>
      <c r="AZ19" s="214">
        <v>10.46669</v>
      </c>
      <c r="BA19" s="355">
        <v>10.51136</v>
      </c>
      <c r="BB19" s="355">
        <v>10.42076</v>
      </c>
      <c r="BC19" s="355">
        <v>10.22128</v>
      </c>
      <c r="BD19" s="355">
        <v>10.00803</v>
      </c>
      <c r="BE19" s="355">
        <v>10.01155</v>
      </c>
      <c r="BF19" s="355">
        <v>10.129239999999999</v>
      </c>
      <c r="BG19" s="355">
        <v>10.24179</v>
      </c>
      <c r="BH19" s="355">
        <v>9.9103729999999999</v>
      </c>
      <c r="BI19" s="355">
        <v>10.24009</v>
      </c>
      <c r="BJ19" s="355">
        <v>10.749079999999999</v>
      </c>
      <c r="BK19" s="355">
        <v>10.91446</v>
      </c>
      <c r="BL19" s="355">
        <v>10.895189999999999</v>
      </c>
      <c r="BM19" s="355">
        <v>10.78035</v>
      </c>
      <c r="BN19" s="355">
        <v>10.936019999999999</v>
      </c>
      <c r="BO19" s="355">
        <v>10.871729999999999</v>
      </c>
      <c r="BP19" s="355">
        <v>10.730079999999999</v>
      </c>
      <c r="BQ19" s="355">
        <v>10.78707</v>
      </c>
      <c r="BR19" s="355">
        <v>10.918559999999999</v>
      </c>
      <c r="BS19" s="355">
        <v>11.02373</v>
      </c>
      <c r="BT19" s="355">
        <v>10.33198</v>
      </c>
      <c r="BU19" s="355">
        <v>10.366300000000001</v>
      </c>
      <c r="BV19" s="355">
        <v>10.971069999999999</v>
      </c>
    </row>
    <row r="20" spans="1:74" ht="11.1" customHeight="1" x14ac:dyDescent="0.2">
      <c r="A20" s="84" t="s">
        <v>873</v>
      </c>
      <c r="B20" s="187" t="s">
        <v>621</v>
      </c>
      <c r="C20" s="214">
        <v>8.7705542380000008</v>
      </c>
      <c r="D20" s="214">
        <v>8.8119516699999991</v>
      </c>
      <c r="E20" s="214">
        <v>8.8381706189999996</v>
      </c>
      <c r="F20" s="214">
        <v>8.6728811940000003</v>
      </c>
      <c r="G20" s="214">
        <v>8.7579198100000006</v>
      </c>
      <c r="H20" s="214">
        <v>8.4568564560000006</v>
      </c>
      <c r="I20" s="214">
        <v>7.8089606150000002</v>
      </c>
      <c r="J20" s="214">
        <v>7.8477125560000003</v>
      </c>
      <c r="K20" s="214">
        <v>10.83760395</v>
      </c>
      <c r="L20" s="214">
        <v>8.3812220449999995</v>
      </c>
      <c r="M20" s="214">
        <v>8.231558132</v>
      </c>
      <c r="N20" s="214">
        <v>8.2271948750000004</v>
      </c>
      <c r="O20" s="214">
        <v>8.751067784</v>
      </c>
      <c r="P20" s="214">
        <v>9.6087691559999993</v>
      </c>
      <c r="Q20" s="214">
        <v>9.6702424560000004</v>
      </c>
      <c r="R20" s="214">
        <v>9.2452630730000003</v>
      </c>
      <c r="S20" s="214">
        <v>9.0700622830000004</v>
      </c>
      <c r="T20" s="214">
        <v>8.5525844830000004</v>
      </c>
      <c r="U20" s="214">
        <v>8.4337259119999999</v>
      </c>
      <c r="V20" s="214">
        <v>7.9293653810000002</v>
      </c>
      <c r="W20" s="214">
        <v>7.8099374690000003</v>
      </c>
      <c r="X20" s="214">
        <v>7.881615451</v>
      </c>
      <c r="Y20" s="214">
        <v>7.9478006839999997</v>
      </c>
      <c r="Z20" s="214">
        <v>8.1975510239999991</v>
      </c>
      <c r="AA20" s="214">
        <v>8.0651271349999991</v>
      </c>
      <c r="AB20" s="214">
        <v>7.8336559279999998</v>
      </c>
      <c r="AC20" s="214">
        <v>7.6823862509999996</v>
      </c>
      <c r="AD20" s="214">
        <v>7.5661171129999998</v>
      </c>
      <c r="AE20" s="214">
        <v>7.1842233530000001</v>
      </c>
      <c r="AF20" s="214">
        <v>7.38474655</v>
      </c>
      <c r="AG20" s="214">
        <v>6.7313030530000004</v>
      </c>
      <c r="AH20" s="214">
        <v>6.3851781430000001</v>
      </c>
      <c r="AI20" s="214">
        <v>6.5955300440000002</v>
      </c>
      <c r="AJ20" s="214">
        <v>6.7643770559999998</v>
      </c>
      <c r="AK20" s="214">
        <v>6.8784611020000002</v>
      </c>
      <c r="AL20" s="214">
        <v>7.1662995220000001</v>
      </c>
      <c r="AM20" s="214">
        <v>6.8550220570000002</v>
      </c>
      <c r="AN20" s="214">
        <v>6.8684702309999999</v>
      </c>
      <c r="AO20" s="214">
        <v>6.7897377910000003</v>
      </c>
      <c r="AP20" s="214">
        <v>6.4845615670000001</v>
      </c>
      <c r="AQ20" s="214">
        <v>6.4120658160000001</v>
      </c>
      <c r="AR20" s="214">
        <v>6.2878874390000004</v>
      </c>
      <c r="AS20" s="214">
        <v>6.1966248559999997</v>
      </c>
      <c r="AT20" s="214">
        <v>5.8913711380000002</v>
      </c>
      <c r="AU20" s="214">
        <v>5.9758380969999996</v>
      </c>
      <c r="AV20" s="214">
        <v>6.2590704309999996</v>
      </c>
      <c r="AW20" s="214">
        <v>6.4536621490000003</v>
      </c>
      <c r="AX20" s="214">
        <v>7.0093044879999997</v>
      </c>
      <c r="AY20" s="214">
        <v>7.3575109999999997</v>
      </c>
      <c r="AZ20" s="214">
        <v>7.6661619999999999</v>
      </c>
      <c r="BA20" s="355">
        <v>7.8822590000000003</v>
      </c>
      <c r="BB20" s="355">
        <v>7.6718760000000001</v>
      </c>
      <c r="BC20" s="355">
        <v>7.6455310000000001</v>
      </c>
      <c r="BD20" s="355">
        <v>7.4919479999999998</v>
      </c>
      <c r="BE20" s="355">
        <v>7.1344260000000004</v>
      </c>
      <c r="BF20" s="355">
        <v>7.0631930000000001</v>
      </c>
      <c r="BG20" s="355">
        <v>7.2054010000000002</v>
      </c>
      <c r="BH20" s="355">
        <v>7.397335</v>
      </c>
      <c r="BI20" s="355">
        <v>7.6898540000000004</v>
      </c>
      <c r="BJ20" s="355">
        <v>8.0884959999999992</v>
      </c>
      <c r="BK20" s="355">
        <v>7.9710409999999996</v>
      </c>
      <c r="BL20" s="355">
        <v>7.9731680000000003</v>
      </c>
      <c r="BM20" s="355">
        <v>8.1563540000000003</v>
      </c>
      <c r="BN20" s="355">
        <v>8.0614530000000002</v>
      </c>
      <c r="BO20" s="355">
        <v>8.0064869999999999</v>
      </c>
      <c r="BP20" s="355">
        <v>7.8383010000000004</v>
      </c>
      <c r="BQ20" s="355">
        <v>7.4585949999999999</v>
      </c>
      <c r="BR20" s="355">
        <v>7.3705730000000003</v>
      </c>
      <c r="BS20" s="355">
        <v>7.4958960000000001</v>
      </c>
      <c r="BT20" s="355">
        <v>7.7752470000000002</v>
      </c>
      <c r="BU20" s="355">
        <v>7.9480560000000002</v>
      </c>
      <c r="BV20" s="355">
        <v>8.133737</v>
      </c>
    </row>
    <row r="21" spans="1:74" ht="11.1" customHeight="1" x14ac:dyDescent="0.2">
      <c r="A21" s="84" t="s">
        <v>874</v>
      </c>
      <c r="B21" s="189" t="s">
        <v>588</v>
      </c>
      <c r="C21" s="214">
        <v>6.824369635</v>
      </c>
      <c r="D21" s="214">
        <v>6.717589609</v>
      </c>
      <c r="E21" s="214">
        <v>6.6396514340000001</v>
      </c>
      <c r="F21" s="214">
        <v>7.4441657499999998</v>
      </c>
      <c r="G21" s="214">
        <v>8.4806786370000005</v>
      </c>
      <c r="H21" s="214">
        <v>8.5704491180000009</v>
      </c>
      <c r="I21" s="214">
        <v>8.8083922189999999</v>
      </c>
      <c r="J21" s="214">
        <v>8.7765529369999999</v>
      </c>
      <c r="K21" s="214">
        <v>8.1903517949999998</v>
      </c>
      <c r="L21" s="214">
        <v>7.0321561719999996</v>
      </c>
      <c r="M21" s="214">
        <v>6.7284926870000001</v>
      </c>
      <c r="N21" s="214">
        <v>6.7035140880000004</v>
      </c>
      <c r="O21" s="214">
        <v>7.1695938119999996</v>
      </c>
      <c r="P21" s="214">
        <v>7.8549313859999996</v>
      </c>
      <c r="Q21" s="214">
        <v>9.2280553110000003</v>
      </c>
      <c r="R21" s="214">
        <v>9.4565034620000006</v>
      </c>
      <c r="S21" s="214">
        <v>10.132855129999999</v>
      </c>
      <c r="T21" s="214">
        <v>10.96230287</v>
      </c>
      <c r="U21" s="214">
        <v>10.83204155</v>
      </c>
      <c r="V21" s="214">
        <v>10.37095931</v>
      </c>
      <c r="W21" s="214">
        <v>9.2623898659999995</v>
      </c>
      <c r="X21" s="214">
        <v>7.8945550090000003</v>
      </c>
      <c r="Y21" s="214">
        <v>7.3413115360000001</v>
      </c>
      <c r="Z21" s="214">
        <v>7.6496861850000002</v>
      </c>
      <c r="AA21" s="214">
        <v>7.0466353420000001</v>
      </c>
      <c r="AB21" s="214">
        <v>6.7247060019999996</v>
      </c>
      <c r="AC21" s="214">
        <v>6.9483651740000001</v>
      </c>
      <c r="AD21" s="214">
        <v>6.8641141110000001</v>
      </c>
      <c r="AE21" s="214">
        <v>7.7741751219999999</v>
      </c>
      <c r="AF21" s="214">
        <v>8.6735000919999994</v>
      </c>
      <c r="AG21" s="214">
        <v>8.9114307759999996</v>
      </c>
      <c r="AH21" s="214">
        <v>8.9106811859999997</v>
      </c>
      <c r="AI21" s="214">
        <v>8.5120303059999998</v>
      </c>
      <c r="AJ21" s="214">
        <v>6.8069989289999997</v>
      </c>
      <c r="AK21" s="214">
        <v>6.2996707250000004</v>
      </c>
      <c r="AL21" s="214">
        <v>5.9712216949999997</v>
      </c>
      <c r="AM21" s="214">
        <v>5.7496815569999997</v>
      </c>
      <c r="AN21" s="214">
        <v>5.8580554879999998</v>
      </c>
      <c r="AO21" s="214">
        <v>6.0726400539999998</v>
      </c>
      <c r="AP21" s="214">
        <v>6.0625654100000004</v>
      </c>
      <c r="AQ21" s="214">
        <v>6.7958948960000001</v>
      </c>
      <c r="AR21" s="214">
        <v>7.801565386</v>
      </c>
      <c r="AS21" s="214">
        <v>8.8555904840000004</v>
      </c>
      <c r="AT21" s="214">
        <v>8.9507718799999996</v>
      </c>
      <c r="AU21" s="214">
        <v>8.5375989079999997</v>
      </c>
      <c r="AV21" s="214">
        <v>7.4045217159999996</v>
      </c>
      <c r="AW21" s="214">
        <v>6.7474468549999997</v>
      </c>
      <c r="AX21" s="214">
        <v>6.1432937900000004</v>
      </c>
      <c r="AY21" s="214">
        <v>6.6766500000000004</v>
      </c>
      <c r="AZ21" s="214">
        <v>6.7253449999999999</v>
      </c>
      <c r="BA21" s="355">
        <v>6.6584599999999998</v>
      </c>
      <c r="BB21" s="355">
        <v>6.8761390000000002</v>
      </c>
      <c r="BC21" s="355">
        <v>7.7289099999999999</v>
      </c>
      <c r="BD21" s="355">
        <v>8.6070019999999996</v>
      </c>
      <c r="BE21" s="355">
        <v>9.0681030000000007</v>
      </c>
      <c r="BF21" s="355">
        <v>9.2988540000000004</v>
      </c>
      <c r="BG21" s="355">
        <v>8.7086229999999993</v>
      </c>
      <c r="BH21" s="355">
        <v>7.5241819999999997</v>
      </c>
      <c r="BI21" s="355">
        <v>7.0901880000000004</v>
      </c>
      <c r="BJ21" s="355">
        <v>7.0246909999999998</v>
      </c>
      <c r="BK21" s="355">
        <v>6.9208239999999996</v>
      </c>
      <c r="BL21" s="355">
        <v>6.6878729999999997</v>
      </c>
      <c r="BM21" s="355">
        <v>7.0181839999999998</v>
      </c>
      <c r="BN21" s="355">
        <v>7.3512079999999997</v>
      </c>
      <c r="BO21" s="355">
        <v>8.2413650000000001</v>
      </c>
      <c r="BP21" s="355">
        <v>9.1107709999999997</v>
      </c>
      <c r="BQ21" s="355">
        <v>9.5382999999999996</v>
      </c>
      <c r="BR21" s="355">
        <v>9.7363140000000001</v>
      </c>
      <c r="BS21" s="355">
        <v>9.1251189999999998</v>
      </c>
      <c r="BT21" s="355">
        <v>7.9199809999999999</v>
      </c>
      <c r="BU21" s="355">
        <v>7.456048</v>
      </c>
      <c r="BV21" s="355">
        <v>7.3729189999999996</v>
      </c>
    </row>
    <row r="22" spans="1:74" ht="11.1" customHeight="1" x14ac:dyDescent="0.2">
      <c r="A22" s="84" t="s">
        <v>875</v>
      </c>
      <c r="B22" s="189" t="s">
        <v>589</v>
      </c>
      <c r="C22" s="214">
        <v>6.9537461470000004</v>
      </c>
      <c r="D22" s="214">
        <v>7.029051827</v>
      </c>
      <c r="E22" s="214">
        <v>7.0584006629999996</v>
      </c>
      <c r="F22" s="214">
        <v>7.2695046169999999</v>
      </c>
      <c r="G22" s="214">
        <v>7.9920122119999997</v>
      </c>
      <c r="H22" s="214">
        <v>9.2082068410000009</v>
      </c>
      <c r="I22" s="214">
        <v>9.7191648560000008</v>
      </c>
      <c r="J22" s="214">
        <v>9.3795642079999997</v>
      </c>
      <c r="K22" s="214">
        <v>8.8528966849999993</v>
      </c>
      <c r="L22" s="214">
        <v>7.6482604649999999</v>
      </c>
      <c r="M22" s="214">
        <v>7.3443764890000001</v>
      </c>
      <c r="N22" s="214">
        <v>7.266938734</v>
      </c>
      <c r="O22" s="214">
        <v>7.6509393189999999</v>
      </c>
      <c r="P22" s="214">
        <v>8.2886276980000009</v>
      </c>
      <c r="Q22" s="214">
        <v>9.0283083079999997</v>
      </c>
      <c r="R22" s="214">
        <v>8.989410479</v>
      </c>
      <c r="S22" s="214">
        <v>8.9815124879999999</v>
      </c>
      <c r="T22" s="214">
        <v>10.27052392</v>
      </c>
      <c r="U22" s="214">
        <v>10.589279060000001</v>
      </c>
      <c r="V22" s="214">
        <v>10.124805029999999</v>
      </c>
      <c r="W22" s="214">
        <v>9.8824935350000001</v>
      </c>
      <c r="X22" s="214">
        <v>8.7892528859999999</v>
      </c>
      <c r="Y22" s="214">
        <v>8.1593667510000003</v>
      </c>
      <c r="Z22" s="214">
        <v>8.275460399</v>
      </c>
      <c r="AA22" s="214">
        <v>7.833719748</v>
      </c>
      <c r="AB22" s="214">
        <v>7.3389919609999996</v>
      </c>
      <c r="AC22" s="214">
        <v>7.7872781639999999</v>
      </c>
      <c r="AD22" s="214">
        <v>7.7102437469999998</v>
      </c>
      <c r="AE22" s="214">
        <v>7.7180831899999998</v>
      </c>
      <c r="AF22" s="214">
        <v>8.8460416869999996</v>
      </c>
      <c r="AG22" s="214">
        <v>9.0815459950000008</v>
      </c>
      <c r="AH22" s="214">
        <v>9.2620887730000003</v>
      </c>
      <c r="AI22" s="214">
        <v>8.7932095829999994</v>
      </c>
      <c r="AJ22" s="214">
        <v>7.4056849270000003</v>
      </c>
      <c r="AK22" s="214">
        <v>6.9027651179999996</v>
      </c>
      <c r="AL22" s="214">
        <v>6.2946362560000004</v>
      </c>
      <c r="AM22" s="214">
        <v>6.272392934</v>
      </c>
      <c r="AN22" s="214">
        <v>6.1408927870000003</v>
      </c>
      <c r="AO22" s="214">
        <v>6.4881945639999996</v>
      </c>
      <c r="AP22" s="214">
        <v>6.2083632870000001</v>
      </c>
      <c r="AQ22" s="214">
        <v>7.6212342179999997</v>
      </c>
      <c r="AR22" s="214">
        <v>7.9455383429999999</v>
      </c>
      <c r="AS22" s="214">
        <v>8.6123742910000001</v>
      </c>
      <c r="AT22" s="214">
        <v>8.7266935869999998</v>
      </c>
      <c r="AU22" s="214">
        <v>8.7447826800000001</v>
      </c>
      <c r="AV22" s="214">
        <v>7.391611331</v>
      </c>
      <c r="AW22" s="214">
        <v>6.974512066</v>
      </c>
      <c r="AX22" s="214">
        <v>6.5531482580000002</v>
      </c>
      <c r="AY22" s="214">
        <v>7.3957610000000003</v>
      </c>
      <c r="AZ22" s="214">
        <v>7.7202080000000004</v>
      </c>
      <c r="BA22" s="355">
        <v>7.4708300000000003</v>
      </c>
      <c r="BB22" s="355">
        <v>7.3337279999999998</v>
      </c>
      <c r="BC22" s="355">
        <v>7.6272970000000004</v>
      </c>
      <c r="BD22" s="355">
        <v>8.4862719999999996</v>
      </c>
      <c r="BE22" s="355">
        <v>8.9253730000000004</v>
      </c>
      <c r="BF22" s="355">
        <v>9.1540970000000002</v>
      </c>
      <c r="BG22" s="355">
        <v>8.6415930000000003</v>
      </c>
      <c r="BH22" s="355">
        <v>7.617502</v>
      </c>
      <c r="BI22" s="355">
        <v>7.4948300000000003</v>
      </c>
      <c r="BJ22" s="355">
        <v>7.3109219999999997</v>
      </c>
      <c r="BK22" s="355">
        <v>7.4798960000000001</v>
      </c>
      <c r="BL22" s="355">
        <v>7.7628139999999997</v>
      </c>
      <c r="BM22" s="355">
        <v>8.0317539999999994</v>
      </c>
      <c r="BN22" s="355">
        <v>7.9888440000000003</v>
      </c>
      <c r="BO22" s="355">
        <v>8.1962089999999996</v>
      </c>
      <c r="BP22" s="355">
        <v>9.0723020000000005</v>
      </c>
      <c r="BQ22" s="355">
        <v>9.4909110000000005</v>
      </c>
      <c r="BR22" s="355">
        <v>9.6900960000000005</v>
      </c>
      <c r="BS22" s="355">
        <v>9.1434789999999992</v>
      </c>
      <c r="BT22" s="355">
        <v>8.0775810000000003</v>
      </c>
      <c r="BU22" s="355">
        <v>7.918825</v>
      </c>
      <c r="BV22" s="355">
        <v>7.6973539999999998</v>
      </c>
    </row>
    <row r="23" spans="1:74" ht="11.1" customHeight="1" x14ac:dyDescent="0.2">
      <c r="A23" s="84" t="s">
        <v>876</v>
      </c>
      <c r="B23" s="189" t="s">
        <v>590</v>
      </c>
      <c r="C23" s="214">
        <v>9.063745484</v>
      </c>
      <c r="D23" s="214">
        <v>8.7342156440000007</v>
      </c>
      <c r="E23" s="214">
        <v>8.5959300840000008</v>
      </c>
      <c r="F23" s="214">
        <v>9.4864158270000001</v>
      </c>
      <c r="G23" s="214">
        <v>10.178665560000001</v>
      </c>
      <c r="H23" s="214">
        <v>10.57059819</v>
      </c>
      <c r="I23" s="214">
        <v>10.649277379999999</v>
      </c>
      <c r="J23" s="214">
        <v>10.447997129999999</v>
      </c>
      <c r="K23" s="214">
        <v>10.324482339999999</v>
      </c>
      <c r="L23" s="214">
        <v>9.8917607039999993</v>
      </c>
      <c r="M23" s="214">
        <v>9.1890162059999998</v>
      </c>
      <c r="N23" s="214">
        <v>9.1591645279999998</v>
      </c>
      <c r="O23" s="214">
        <v>8.9988169809999992</v>
      </c>
      <c r="P23" s="214">
        <v>9.4926122999999993</v>
      </c>
      <c r="Q23" s="214">
        <v>9.4632007809999994</v>
      </c>
      <c r="R23" s="214">
        <v>10.215184499999999</v>
      </c>
      <c r="S23" s="214">
        <v>10.65156327</v>
      </c>
      <c r="T23" s="214">
        <v>11.09349248</v>
      </c>
      <c r="U23" s="214">
        <v>11.285472199999999</v>
      </c>
      <c r="V23" s="214">
        <v>10.86470194</v>
      </c>
      <c r="W23" s="214">
        <v>10.704298639999999</v>
      </c>
      <c r="X23" s="214">
        <v>10.552160629999999</v>
      </c>
      <c r="Y23" s="214">
        <v>9.0413302029999993</v>
      </c>
      <c r="Z23" s="214">
        <v>9.5287930329999995</v>
      </c>
      <c r="AA23" s="214">
        <v>8.8857566749999997</v>
      </c>
      <c r="AB23" s="214">
        <v>8.262856352</v>
      </c>
      <c r="AC23" s="214">
        <v>8.3518575500000001</v>
      </c>
      <c r="AD23" s="214">
        <v>8.9413872439999995</v>
      </c>
      <c r="AE23" s="214">
        <v>9.2981871839999997</v>
      </c>
      <c r="AF23" s="214">
        <v>9.6573359130000007</v>
      </c>
      <c r="AG23" s="214">
        <v>9.5322220309999999</v>
      </c>
      <c r="AH23" s="214">
        <v>9.4969594340000008</v>
      </c>
      <c r="AI23" s="214">
        <v>9.6891660389999998</v>
      </c>
      <c r="AJ23" s="214">
        <v>8.8113398650000008</v>
      </c>
      <c r="AK23" s="214">
        <v>8.9558834899999997</v>
      </c>
      <c r="AL23" s="214">
        <v>8.9902986170000005</v>
      </c>
      <c r="AM23" s="214">
        <v>7.2725383529999998</v>
      </c>
      <c r="AN23" s="214">
        <v>7.485331607</v>
      </c>
      <c r="AO23" s="214">
        <v>8.1940775509999995</v>
      </c>
      <c r="AP23" s="214">
        <v>8.0829961180000005</v>
      </c>
      <c r="AQ23" s="214">
        <v>8.2848368959999998</v>
      </c>
      <c r="AR23" s="214">
        <v>8.7731355440000005</v>
      </c>
      <c r="AS23" s="214">
        <v>9.3241196980000005</v>
      </c>
      <c r="AT23" s="214">
        <v>9.1634458030000001</v>
      </c>
      <c r="AU23" s="214">
        <v>9.3134130959999997</v>
      </c>
      <c r="AV23" s="214">
        <v>8.9814587489999997</v>
      </c>
      <c r="AW23" s="214">
        <v>8.6821731900000003</v>
      </c>
      <c r="AX23" s="214">
        <v>8.2923749910000009</v>
      </c>
      <c r="AY23" s="214">
        <v>8.9919100000000007</v>
      </c>
      <c r="AZ23" s="214">
        <v>9.1922979999999992</v>
      </c>
      <c r="BA23" s="355">
        <v>8.7676560000000006</v>
      </c>
      <c r="BB23" s="355">
        <v>9.0968900000000001</v>
      </c>
      <c r="BC23" s="355">
        <v>9.3682730000000003</v>
      </c>
      <c r="BD23" s="355">
        <v>9.7080559999999991</v>
      </c>
      <c r="BE23" s="355">
        <v>9.8445660000000004</v>
      </c>
      <c r="BF23" s="355">
        <v>9.8252100000000002</v>
      </c>
      <c r="BG23" s="355">
        <v>9.7167159999999999</v>
      </c>
      <c r="BH23" s="355">
        <v>9.2915139999999994</v>
      </c>
      <c r="BI23" s="355">
        <v>9.008578</v>
      </c>
      <c r="BJ23" s="355">
        <v>8.8283170000000002</v>
      </c>
      <c r="BK23" s="355">
        <v>8.7893799999999995</v>
      </c>
      <c r="BL23" s="355">
        <v>8.7596989999999995</v>
      </c>
      <c r="BM23" s="355">
        <v>8.912013</v>
      </c>
      <c r="BN23" s="355">
        <v>9.2769019999999998</v>
      </c>
      <c r="BO23" s="355">
        <v>9.5405999999999995</v>
      </c>
      <c r="BP23" s="355">
        <v>9.8607610000000001</v>
      </c>
      <c r="BQ23" s="355">
        <v>10.18117</v>
      </c>
      <c r="BR23" s="355">
        <v>10.28009</v>
      </c>
      <c r="BS23" s="355">
        <v>10.150869999999999</v>
      </c>
      <c r="BT23" s="355">
        <v>9.6359169999999992</v>
      </c>
      <c r="BU23" s="355">
        <v>9.3111910000000009</v>
      </c>
      <c r="BV23" s="355">
        <v>9.0849010000000003</v>
      </c>
    </row>
    <row r="24" spans="1:74" ht="11.1" customHeight="1" x14ac:dyDescent="0.2">
      <c r="A24" s="84" t="s">
        <v>877</v>
      </c>
      <c r="B24" s="189" t="s">
        <v>591</v>
      </c>
      <c r="C24" s="214">
        <v>8.2000436259999994</v>
      </c>
      <c r="D24" s="214">
        <v>8.4077194750000004</v>
      </c>
      <c r="E24" s="214">
        <v>8.1724409480000002</v>
      </c>
      <c r="F24" s="214">
        <v>8.8449090649999995</v>
      </c>
      <c r="G24" s="214">
        <v>9.7283604609999994</v>
      </c>
      <c r="H24" s="214">
        <v>10.56728513</v>
      </c>
      <c r="I24" s="214">
        <v>10.51803041</v>
      </c>
      <c r="J24" s="214">
        <v>10.26963726</v>
      </c>
      <c r="K24" s="214">
        <v>10.295498889999999</v>
      </c>
      <c r="L24" s="214">
        <v>9.7667848759999991</v>
      </c>
      <c r="M24" s="214">
        <v>9.2215865279999996</v>
      </c>
      <c r="N24" s="214">
        <v>8.6614146850000004</v>
      </c>
      <c r="O24" s="214">
        <v>8.6249317370000007</v>
      </c>
      <c r="P24" s="214">
        <v>8.9558668659999991</v>
      </c>
      <c r="Q24" s="214">
        <v>9.2059517359999994</v>
      </c>
      <c r="R24" s="214">
        <v>10.06341896</v>
      </c>
      <c r="S24" s="214">
        <v>11.1221952</v>
      </c>
      <c r="T24" s="214">
        <v>11.34138606</v>
      </c>
      <c r="U24" s="214">
        <v>11.366710279999999</v>
      </c>
      <c r="V24" s="214">
        <v>11.120245000000001</v>
      </c>
      <c r="W24" s="214">
        <v>11.02625703</v>
      </c>
      <c r="X24" s="214">
        <v>10.753220300000001</v>
      </c>
      <c r="Y24" s="214">
        <v>9.4695381859999994</v>
      </c>
      <c r="Z24" s="214">
        <v>9.1325593559999998</v>
      </c>
      <c r="AA24" s="214">
        <v>8.816248861</v>
      </c>
      <c r="AB24" s="214">
        <v>8.602480237</v>
      </c>
      <c r="AC24" s="214">
        <v>8.0472586820000007</v>
      </c>
      <c r="AD24" s="214">
        <v>9.4397603770000007</v>
      </c>
      <c r="AE24" s="214">
        <v>9.7247174130000005</v>
      </c>
      <c r="AF24" s="214">
        <v>9.8344244710000002</v>
      </c>
      <c r="AG24" s="214">
        <v>10.10060103</v>
      </c>
      <c r="AH24" s="214">
        <v>10.13665426</v>
      </c>
      <c r="AI24" s="214">
        <v>9.7520421370000001</v>
      </c>
      <c r="AJ24" s="214">
        <v>9.3064330599999998</v>
      </c>
      <c r="AK24" s="214">
        <v>9.1004432519999998</v>
      </c>
      <c r="AL24" s="214">
        <v>8.5043137699999996</v>
      </c>
      <c r="AM24" s="214">
        <v>7.5153164659999998</v>
      </c>
      <c r="AN24" s="214">
        <v>7.3562238320000004</v>
      </c>
      <c r="AO24" s="214">
        <v>7.6580398980000002</v>
      </c>
      <c r="AP24" s="214">
        <v>8.3299014400000004</v>
      </c>
      <c r="AQ24" s="214">
        <v>8.446902819</v>
      </c>
      <c r="AR24" s="214">
        <v>9.0786181050000003</v>
      </c>
      <c r="AS24" s="214">
        <v>9.4880275820000008</v>
      </c>
      <c r="AT24" s="214">
        <v>10.02344046</v>
      </c>
      <c r="AU24" s="214">
        <v>9.6745780690000007</v>
      </c>
      <c r="AV24" s="214">
        <v>10.119137500000001</v>
      </c>
      <c r="AW24" s="214">
        <v>9.4803114710000003</v>
      </c>
      <c r="AX24" s="214">
        <v>8.4413769569999992</v>
      </c>
      <c r="AY24" s="214">
        <v>8.8421909999999997</v>
      </c>
      <c r="AZ24" s="214">
        <v>9.3055240000000001</v>
      </c>
      <c r="BA24" s="355">
        <v>9.0721260000000008</v>
      </c>
      <c r="BB24" s="355">
        <v>9.38415</v>
      </c>
      <c r="BC24" s="355">
        <v>9.5894510000000004</v>
      </c>
      <c r="BD24" s="355">
        <v>9.6996120000000001</v>
      </c>
      <c r="BE24" s="355">
        <v>9.8825219999999998</v>
      </c>
      <c r="BF24" s="355">
        <v>10.129799999999999</v>
      </c>
      <c r="BG24" s="355">
        <v>9.9803730000000002</v>
      </c>
      <c r="BH24" s="355">
        <v>9.6629260000000006</v>
      </c>
      <c r="BI24" s="355">
        <v>9.2479569999999995</v>
      </c>
      <c r="BJ24" s="355">
        <v>8.6494239999999998</v>
      </c>
      <c r="BK24" s="355">
        <v>8.5192979999999991</v>
      </c>
      <c r="BL24" s="355">
        <v>8.7580139999999993</v>
      </c>
      <c r="BM24" s="355">
        <v>8.8293099999999995</v>
      </c>
      <c r="BN24" s="355">
        <v>9.4598990000000001</v>
      </c>
      <c r="BO24" s="355">
        <v>9.8689180000000007</v>
      </c>
      <c r="BP24" s="355">
        <v>10.09676</v>
      </c>
      <c r="BQ24" s="355">
        <v>10.346030000000001</v>
      </c>
      <c r="BR24" s="355">
        <v>10.61439</v>
      </c>
      <c r="BS24" s="355">
        <v>10.46893</v>
      </c>
      <c r="BT24" s="355">
        <v>10.138170000000001</v>
      </c>
      <c r="BU24" s="355">
        <v>9.6923189999999995</v>
      </c>
      <c r="BV24" s="355">
        <v>9.0736240000000006</v>
      </c>
    </row>
    <row r="25" spans="1:74" ht="11.1" customHeight="1" x14ac:dyDescent="0.2">
      <c r="A25" s="84" t="s">
        <v>878</v>
      </c>
      <c r="B25" s="189" t="s">
        <v>592</v>
      </c>
      <c r="C25" s="214">
        <v>6.7359680050000001</v>
      </c>
      <c r="D25" s="214">
        <v>6.9931092389999998</v>
      </c>
      <c r="E25" s="214">
        <v>6.8831866870000002</v>
      </c>
      <c r="F25" s="214">
        <v>7.5816840780000003</v>
      </c>
      <c r="G25" s="214">
        <v>8.0786980439999994</v>
      </c>
      <c r="H25" s="214">
        <v>8.8791061179999993</v>
      </c>
      <c r="I25" s="214">
        <v>8.9691565600000001</v>
      </c>
      <c r="J25" s="214">
        <v>8.6716822439999994</v>
      </c>
      <c r="K25" s="214">
        <v>8.5717736519999992</v>
      </c>
      <c r="L25" s="214">
        <v>8.5546170700000008</v>
      </c>
      <c r="M25" s="214">
        <v>7.8788202780000001</v>
      </c>
      <c r="N25" s="214">
        <v>6.9993554370000002</v>
      </c>
      <c r="O25" s="214">
        <v>7.2506258939999997</v>
      </c>
      <c r="P25" s="214">
        <v>7.43548557</v>
      </c>
      <c r="Q25" s="214">
        <v>8.2239082860000003</v>
      </c>
      <c r="R25" s="214">
        <v>8.9775578920000001</v>
      </c>
      <c r="S25" s="214">
        <v>9.5826644479999992</v>
      </c>
      <c r="T25" s="214">
        <v>9.625841716</v>
      </c>
      <c r="U25" s="214">
        <v>9.592447731</v>
      </c>
      <c r="V25" s="214">
        <v>9.3378171030000008</v>
      </c>
      <c r="W25" s="214">
        <v>9.1196080790000007</v>
      </c>
      <c r="X25" s="214">
        <v>9.0003360749999999</v>
      </c>
      <c r="Y25" s="214">
        <v>8.3794973749999997</v>
      </c>
      <c r="Z25" s="214">
        <v>7.9998062240000003</v>
      </c>
      <c r="AA25" s="214">
        <v>7.5587793300000001</v>
      </c>
      <c r="AB25" s="214">
        <v>7.1668375099999997</v>
      </c>
      <c r="AC25" s="214">
        <v>6.8396646920000004</v>
      </c>
      <c r="AD25" s="214">
        <v>7.1586012170000002</v>
      </c>
      <c r="AE25" s="214">
        <v>7.4175206999999999</v>
      </c>
      <c r="AF25" s="214">
        <v>7.1900753530000001</v>
      </c>
      <c r="AG25" s="214">
        <v>7.9275635659999999</v>
      </c>
      <c r="AH25" s="214">
        <v>8.1560119859999993</v>
      </c>
      <c r="AI25" s="214">
        <v>8.157557851</v>
      </c>
      <c r="AJ25" s="214">
        <v>8.0800108179999999</v>
      </c>
      <c r="AK25" s="214">
        <v>7.6589400019999996</v>
      </c>
      <c r="AL25" s="214">
        <v>6.740285021</v>
      </c>
      <c r="AM25" s="214">
        <v>6.2887505150000003</v>
      </c>
      <c r="AN25" s="214">
        <v>6.117542415</v>
      </c>
      <c r="AO25" s="214">
        <v>6.537967117</v>
      </c>
      <c r="AP25" s="214">
        <v>6.4855346960000002</v>
      </c>
      <c r="AQ25" s="214">
        <v>7.1995092559999998</v>
      </c>
      <c r="AR25" s="214">
        <v>7.0970071409999997</v>
      </c>
      <c r="AS25" s="214">
        <v>7.8953322650000004</v>
      </c>
      <c r="AT25" s="214">
        <v>8.5250924440000002</v>
      </c>
      <c r="AU25" s="214">
        <v>8.4075609230000001</v>
      </c>
      <c r="AV25" s="214">
        <v>8.6048671809999995</v>
      </c>
      <c r="AW25" s="214">
        <v>8.5447849070000004</v>
      </c>
      <c r="AX25" s="214">
        <v>7.676173554</v>
      </c>
      <c r="AY25" s="214">
        <v>8.1187699999999996</v>
      </c>
      <c r="AZ25" s="214">
        <v>8.0563900000000004</v>
      </c>
      <c r="BA25" s="355">
        <v>7.291944</v>
      </c>
      <c r="BB25" s="355">
        <v>7.171055</v>
      </c>
      <c r="BC25" s="355">
        <v>7.3773340000000003</v>
      </c>
      <c r="BD25" s="355">
        <v>7.6045290000000003</v>
      </c>
      <c r="BE25" s="355">
        <v>7.9193350000000002</v>
      </c>
      <c r="BF25" s="355">
        <v>8.1609960000000008</v>
      </c>
      <c r="BG25" s="355">
        <v>8.2239369999999994</v>
      </c>
      <c r="BH25" s="355">
        <v>8.3000769999999999</v>
      </c>
      <c r="BI25" s="355">
        <v>7.9495990000000001</v>
      </c>
      <c r="BJ25" s="355">
        <v>7.3891600000000004</v>
      </c>
      <c r="BK25" s="355">
        <v>7.4315680000000004</v>
      </c>
      <c r="BL25" s="355">
        <v>7.4730530000000002</v>
      </c>
      <c r="BM25" s="355">
        <v>7.2522630000000001</v>
      </c>
      <c r="BN25" s="355">
        <v>7.5297179999999999</v>
      </c>
      <c r="BO25" s="355">
        <v>7.9088789999999998</v>
      </c>
      <c r="BP25" s="355">
        <v>8.0631839999999997</v>
      </c>
      <c r="BQ25" s="355">
        <v>8.4137210000000007</v>
      </c>
      <c r="BR25" s="355">
        <v>8.6421539999999997</v>
      </c>
      <c r="BS25" s="355">
        <v>8.6888089999999991</v>
      </c>
      <c r="BT25" s="355">
        <v>8.737914</v>
      </c>
      <c r="BU25" s="355">
        <v>8.3403580000000002</v>
      </c>
      <c r="BV25" s="355">
        <v>7.7610049999999999</v>
      </c>
    </row>
    <row r="26" spans="1:74" ht="11.1" customHeight="1" x14ac:dyDescent="0.2">
      <c r="A26" s="84" t="s">
        <v>879</v>
      </c>
      <c r="B26" s="189" t="s">
        <v>593</v>
      </c>
      <c r="C26" s="214">
        <v>6.8980437160000001</v>
      </c>
      <c r="D26" s="214">
        <v>6.982768031</v>
      </c>
      <c r="E26" s="214">
        <v>7.0629077889999996</v>
      </c>
      <c r="F26" s="214">
        <v>7.2884473940000003</v>
      </c>
      <c r="G26" s="214">
        <v>7.6555367170000004</v>
      </c>
      <c r="H26" s="214">
        <v>8.175544683</v>
      </c>
      <c r="I26" s="214">
        <v>8.6899514379999996</v>
      </c>
      <c r="J26" s="214">
        <v>8.7406959139999998</v>
      </c>
      <c r="K26" s="214">
        <v>8.4717398070000005</v>
      </c>
      <c r="L26" s="214">
        <v>8.0872116030000001</v>
      </c>
      <c r="M26" s="214">
        <v>7.5435125269999999</v>
      </c>
      <c r="N26" s="214">
        <v>7.3013648279999996</v>
      </c>
      <c r="O26" s="214">
        <v>7.4989121230000002</v>
      </c>
      <c r="P26" s="214">
        <v>7.7888970720000001</v>
      </c>
      <c r="Q26" s="214">
        <v>8.2493405670000008</v>
      </c>
      <c r="R26" s="214">
        <v>8.5314571049999994</v>
      </c>
      <c r="S26" s="214">
        <v>8.5742210140000008</v>
      </c>
      <c r="T26" s="214">
        <v>9.2490057490000002</v>
      </c>
      <c r="U26" s="214">
        <v>9.8790782230000005</v>
      </c>
      <c r="V26" s="214">
        <v>10.016872599999999</v>
      </c>
      <c r="W26" s="214">
        <v>9.788949423</v>
      </c>
      <c r="X26" s="214">
        <v>8.9893354700000003</v>
      </c>
      <c r="Y26" s="214">
        <v>8.3342724110000006</v>
      </c>
      <c r="Z26" s="214">
        <v>8.3592010479999992</v>
      </c>
      <c r="AA26" s="214">
        <v>8.2205828019999991</v>
      </c>
      <c r="AB26" s="214">
        <v>8.3186451609999992</v>
      </c>
      <c r="AC26" s="214">
        <v>8.4511043469999994</v>
      </c>
      <c r="AD26" s="214">
        <v>8.5479712299999999</v>
      </c>
      <c r="AE26" s="214">
        <v>8.4033731780000007</v>
      </c>
      <c r="AF26" s="214">
        <v>8.8164475739999997</v>
      </c>
      <c r="AG26" s="214">
        <v>9.1682534279999999</v>
      </c>
      <c r="AH26" s="214">
        <v>9.0344164419999995</v>
      </c>
      <c r="AI26" s="214">
        <v>8.9839091999999994</v>
      </c>
      <c r="AJ26" s="214">
        <v>8.240075955</v>
      </c>
      <c r="AK26" s="214">
        <v>7.1800489440000002</v>
      </c>
      <c r="AL26" s="214">
        <v>6.9619899690000002</v>
      </c>
      <c r="AM26" s="214">
        <v>6.8432120230000004</v>
      </c>
      <c r="AN26" s="214">
        <v>6.980724672</v>
      </c>
      <c r="AO26" s="214">
        <v>7.1264308239999998</v>
      </c>
      <c r="AP26" s="214">
        <v>6.9729854570000001</v>
      </c>
      <c r="AQ26" s="214">
        <v>6.96613492</v>
      </c>
      <c r="AR26" s="214">
        <v>7.6110252200000001</v>
      </c>
      <c r="AS26" s="214">
        <v>7.9394255100000004</v>
      </c>
      <c r="AT26" s="214">
        <v>8.1728997850000003</v>
      </c>
      <c r="AU26" s="214">
        <v>7.9099903640000004</v>
      </c>
      <c r="AV26" s="214">
        <v>7.434879241</v>
      </c>
      <c r="AW26" s="214">
        <v>6.957818262</v>
      </c>
      <c r="AX26" s="214">
        <v>6.6722956010000001</v>
      </c>
      <c r="AY26" s="214">
        <v>7.2741660000000001</v>
      </c>
      <c r="AZ26" s="214">
        <v>7.5723989999999999</v>
      </c>
      <c r="BA26" s="355">
        <v>7.7029240000000003</v>
      </c>
      <c r="BB26" s="355">
        <v>7.8962029999999999</v>
      </c>
      <c r="BC26" s="355">
        <v>7.9944430000000004</v>
      </c>
      <c r="BD26" s="355">
        <v>8.2675470000000004</v>
      </c>
      <c r="BE26" s="355">
        <v>8.5908259999999999</v>
      </c>
      <c r="BF26" s="355">
        <v>8.7873099999999997</v>
      </c>
      <c r="BG26" s="355">
        <v>8.7112200000000009</v>
      </c>
      <c r="BH26" s="355">
        <v>8.2056159999999991</v>
      </c>
      <c r="BI26" s="355">
        <v>7.5912420000000003</v>
      </c>
      <c r="BJ26" s="355">
        <v>7.4020159999999997</v>
      </c>
      <c r="BK26" s="355">
        <v>7.6976760000000004</v>
      </c>
      <c r="BL26" s="355">
        <v>7.8459690000000002</v>
      </c>
      <c r="BM26" s="355">
        <v>7.9265749999999997</v>
      </c>
      <c r="BN26" s="355">
        <v>7.9986899999999999</v>
      </c>
      <c r="BO26" s="355">
        <v>8.1191619999999993</v>
      </c>
      <c r="BP26" s="355">
        <v>8.448423</v>
      </c>
      <c r="BQ26" s="355">
        <v>8.8158309999999993</v>
      </c>
      <c r="BR26" s="355">
        <v>9.0422560000000001</v>
      </c>
      <c r="BS26" s="355">
        <v>8.9900579999999994</v>
      </c>
      <c r="BT26" s="355">
        <v>8.4999169999999999</v>
      </c>
      <c r="BU26" s="355">
        <v>7.8903020000000001</v>
      </c>
      <c r="BV26" s="355">
        <v>7.7059189999999997</v>
      </c>
    </row>
    <row r="27" spans="1:74" ht="11.1" customHeight="1" x14ac:dyDescent="0.2">
      <c r="A27" s="84" t="s">
        <v>880</v>
      </c>
      <c r="B27" s="189" t="s">
        <v>594</v>
      </c>
      <c r="C27" s="214">
        <v>8.1655075870000005</v>
      </c>
      <c r="D27" s="214">
        <v>7.9632025789999998</v>
      </c>
      <c r="E27" s="214">
        <v>8.3663020939999999</v>
      </c>
      <c r="F27" s="214">
        <v>8.2792789469999999</v>
      </c>
      <c r="G27" s="214">
        <v>8.9578912339999999</v>
      </c>
      <c r="H27" s="214">
        <v>9.2206553430000007</v>
      </c>
      <c r="I27" s="214">
        <v>8.9393003190000009</v>
      </c>
      <c r="J27" s="214">
        <v>9.5321502759999994</v>
      </c>
      <c r="K27" s="214">
        <v>8.6095108889999992</v>
      </c>
      <c r="L27" s="214">
        <v>8.3722022369999998</v>
      </c>
      <c r="M27" s="214">
        <v>8.5512390269999994</v>
      </c>
      <c r="N27" s="214">
        <v>8.8284423079999996</v>
      </c>
      <c r="O27" s="214">
        <v>9.1173174540000002</v>
      </c>
      <c r="P27" s="214">
        <v>9.2134723800000007</v>
      </c>
      <c r="Q27" s="214">
        <v>9.604783973</v>
      </c>
      <c r="R27" s="214">
        <v>9.2054871899999995</v>
      </c>
      <c r="S27" s="214">
        <v>9.3338984299999996</v>
      </c>
      <c r="T27" s="214">
        <v>9.4757545329999999</v>
      </c>
      <c r="U27" s="214">
        <v>9.8153962260000007</v>
      </c>
      <c r="V27" s="214">
        <v>9.4458318680000009</v>
      </c>
      <c r="W27" s="214">
        <v>9.3488001179999998</v>
      </c>
      <c r="X27" s="214">
        <v>9.2955177259999999</v>
      </c>
      <c r="Y27" s="214">
        <v>9.0319121540000005</v>
      </c>
      <c r="Z27" s="214">
        <v>9.4278269300000002</v>
      </c>
      <c r="AA27" s="214">
        <v>9.495138957</v>
      </c>
      <c r="AB27" s="214">
        <v>9.3443974399999998</v>
      </c>
      <c r="AC27" s="214">
        <v>9.4027683660000001</v>
      </c>
      <c r="AD27" s="214">
        <v>8.8973866889999993</v>
      </c>
      <c r="AE27" s="214">
        <v>8.3651930449999998</v>
      </c>
      <c r="AF27" s="214">
        <v>9.0502433409999998</v>
      </c>
      <c r="AG27" s="214">
        <v>9.0539692150000004</v>
      </c>
      <c r="AH27" s="214">
        <v>9.105094008</v>
      </c>
      <c r="AI27" s="214">
        <v>8.8540824189999991</v>
      </c>
      <c r="AJ27" s="214">
        <v>8.7975650040000009</v>
      </c>
      <c r="AK27" s="214">
        <v>7.8272981550000003</v>
      </c>
      <c r="AL27" s="214">
        <v>8.4380946399999992</v>
      </c>
      <c r="AM27" s="214">
        <v>8.1891204680000005</v>
      </c>
      <c r="AN27" s="214">
        <v>8.6420253010000003</v>
      </c>
      <c r="AO27" s="214">
        <v>8.3765232600000008</v>
      </c>
      <c r="AP27" s="214">
        <v>7.8720934299999996</v>
      </c>
      <c r="AQ27" s="214">
        <v>8.0703057699999992</v>
      </c>
      <c r="AR27" s="214">
        <v>8.5212477460000002</v>
      </c>
      <c r="AS27" s="214">
        <v>8.6849245540000002</v>
      </c>
      <c r="AT27" s="214">
        <v>9.2497110570000007</v>
      </c>
      <c r="AU27" s="214">
        <v>9.4422727769999995</v>
      </c>
      <c r="AV27" s="214">
        <v>9.1345841080000003</v>
      </c>
      <c r="AW27" s="214">
        <v>9.1382906730000002</v>
      </c>
      <c r="AX27" s="214">
        <v>9.1056029659999993</v>
      </c>
      <c r="AY27" s="214">
        <v>9.2704350000000009</v>
      </c>
      <c r="AZ27" s="214">
        <v>9.0361639999999994</v>
      </c>
      <c r="BA27" s="355">
        <v>8.9268110000000007</v>
      </c>
      <c r="BB27" s="355">
        <v>8.5543969999999998</v>
      </c>
      <c r="BC27" s="355">
        <v>8.4472380000000005</v>
      </c>
      <c r="BD27" s="355">
        <v>8.7161179999999998</v>
      </c>
      <c r="BE27" s="355">
        <v>8.8642649999999996</v>
      </c>
      <c r="BF27" s="355">
        <v>9.0212149999999998</v>
      </c>
      <c r="BG27" s="355">
        <v>8.8541819999999998</v>
      </c>
      <c r="BH27" s="355">
        <v>8.7398340000000001</v>
      </c>
      <c r="BI27" s="355">
        <v>8.6709390000000006</v>
      </c>
      <c r="BJ27" s="355">
        <v>8.9506920000000001</v>
      </c>
      <c r="BK27" s="355">
        <v>8.94407</v>
      </c>
      <c r="BL27" s="355">
        <v>8.9696850000000001</v>
      </c>
      <c r="BM27" s="355">
        <v>9.1318370000000009</v>
      </c>
      <c r="BN27" s="355">
        <v>8.7957769999999993</v>
      </c>
      <c r="BO27" s="355">
        <v>8.7533940000000001</v>
      </c>
      <c r="BP27" s="355">
        <v>9.0459219999999991</v>
      </c>
      <c r="BQ27" s="355">
        <v>9.2198119999999992</v>
      </c>
      <c r="BR27" s="355">
        <v>9.3853840000000002</v>
      </c>
      <c r="BS27" s="355">
        <v>9.2249379999999999</v>
      </c>
      <c r="BT27" s="355">
        <v>9.1013079999999995</v>
      </c>
      <c r="BU27" s="355">
        <v>9.0113570000000003</v>
      </c>
      <c r="BV27" s="355">
        <v>9.2679760000000009</v>
      </c>
    </row>
    <row r="28" spans="1:74" ht="11.1" customHeight="1" x14ac:dyDescent="0.2">
      <c r="A28" s="84" t="s">
        <v>881</v>
      </c>
      <c r="B28" s="189" t="s">
        <v>568</v>
      </c>
      <c r="C28" s="214">
        <v>7.75</v>
      </c>
      <c r="D28" s="214">
        <v>7.78</v>
      </c>
      <c r="E28" s="214">
        <v>7.77</v>
      </c>
      <c r="F28" s="214">
        <v>8.15</v>
      </c>
      <c r="G28" s="214">
        <v>8.7100000000000009</v>
      </c>
      <c r="H28" s="214">
        <v>9.07</v>
      </c>
      <c r="I28" s="214">
        <v>9.0399999999999991</v>
      </c>
      <c r="J28" s="214">
        <v>9.0399999999999991</v>
      </c>
      <c r="K28" s="214">
        <v>8.8000000000000007</v>
      </c>
      <c r="L28" s="214">
        <v>8.2799999999999994</v>
      </c>
      <c r="M28" s="214">
        <v>7.94</v>
      </c>
      <c r="N28" s="214">
        <v>7.81</v>
      </c>
      <c r="O28" s="214">
        <v>8.11</v>
      </c>
      <c r="P28" s="214">
        <v>8.69</v>
      </c>
      <c r="Q28" s="214">
        <v>9.35</v>
      </c>
      <c r="R28" s="214">
        <v>9.49</v>
      </c>
      <c r="S28" s="214">
        <v>9.6999999999999993</v>
      </c>
      <c r="T28" s="214">
        <v>9.94</v>
      </c>
      <c r="U28" s="214">
        <v>10.06</v>
      </c>
      <c r="V28" s="214">
        <v>9.67</v>
      </c>
      <c r="W28" s="214">
        <v>9.39</v>
      </c>
      <c r="X28" s="214">
        <v>8.9700000000000006</v>
      </c>
      <c r="Y28" s="214">
        <v>8.2899999999999991</v>
      </c>
      <c r="Z28" s="214">
        <v>8.5299999999999994</v>
      </c>
      <c r="AA28" s="214">
        <v>8.14</v>
      </c>
      <c r="AB28" s="214">
        <v>7.81</v>
      </c>
      <c r="AC28" s="214">
        <v>7.84</v>
      </c>
      <c r="AD28" s="214">
        <v>8.02</v>
      </c>
      <c r="AE28" s="214">
        <v>8.1300000000000008</v>
      </c>
      <c r="AF28" s="214">
        <v>8.52</v>
      </c>
      <c r="AG28" s="214">
        <v>8.49</v>
      </c>
      <c r="AH28" s="214">
        <v>8.4499999999999993</v>
      </c>
      <c r="AI28" s="214">
        <v>8.42</v>
      </c>
      <c r="AJ28" s="214">
        <v>7.78</v>
      </c>
      <c r="AK28" s="214">
        <v>7.39</v>
      </c>
      <c r="AL28" s="214">
        <v>7.22</v>
      </c>
      <c r="AM28" s="214">
        <v>6.74</v>
      </c>
      <c r="AN28" s="214">
        <v>6.82</v>
      </c>
      <c r="AO28" s="214">
        <v>7.05</v>
      </c>
      <c r="AP28" s="214">
        <v>6.94</v>
      </c>
      <c r="AQ28" s="214">
        <v>7.35</v>
      </c>
      <c r="AR28" s="214">
        <v>7.71</v>
      </c>
      <c r="AS28" s="214">
        <v>8.11</v>
      </c>
      <c r="AT28" s="214">
        <v>8.25</v>
      </c>
      <c r="AU28" s="214">
        <v>8.27</v>
      </c>
      <c r="AV28" s="214">
        <v>7.93</v>
      </c>
      <c r="AW28" s="214">
        <v>7.59</v>
      </c>
      <c r="AX28" s="214">
        <v>7.24</v>
      </c>
      <c r="AY28" s="214">
        <v>7.8116050000000001</v>
      </c>
      <c r="AZ28" s="214">
        <v>8.0031639999999999</v>
      </c>
      <c r="BA28" s="355">
        <v>7.8912500000000003</v>
      </c>
      <c r="BB28" s="355">
        <v>7.9162920000000003</v>
      </c>
      <c r="BC28" s="355">
        <v>8.1901329999999994</v>
      </c>
      <c r="BD28" s="355">
        <v>8.4820309999999992</v>
      </c>
      <c r="BE28" s="355">
        <v>8.6066420000000008</v>
      </c>
      <c r="BF28" s="355">
        <v>8.7248520000000003</v>
      </c>
      <c r="BG28" s="355">
        <v>8.6119500000000002</v>
      </c>
      <c r="BH28" s="355">
        <v>8.2106919999999999</v>
      </c>
      <c r="BI28" s="355">
        <v>8.0076250000000009</v>
      </c>
      <c r="BJ28" s="355">
        <v>7.9615840000000002</v>
      </c>
      <c r="BK28" s="355">
        <v>7.9603539999999997</v>
      </c>
      <c r="BL28" s="355">
        <v>7.961525</v>
      </c>
      <c r="BM28" s="355">
        <v>8.1392950000000006</v>
      </c>
      <c r="BN28" s="355">
        <v>8.2894909999999999</v>
      </c>
      <c r="BO28" s="355">
        <v>8.5788589999999996</v>
      </c>
      <c r="BP28" s="355">
        <v>8.8615600000000008</v>
      </c>
      <c r="BQ28" s="355">
        <v>9.0115040000000004</v>
      </c>
      <c r="BR28" s="355">
        <v>9.1389929999999993</v>
      </c>
      <c r="BS28" s="355">
        <v>9.0172819999999998</v>
      </c>
      <c r="BT28" s="355">
        <v>8.5911209999999993</v>
      </c>
      <c r="BU28" s="355">
        <v>8.3399710000000002</v>
      </c>
      <c r="BV28" s="355">
        <v>8.2468219999999999</v>
      </c>
    </row>
    <row r="29" spans="1:74" ht="11.1" customHeight="1" x14ac:dyDescent="0.2">
      <c r="A29" s="84"/>
      <c r="B29" s="88" t="s">
        <v>1290</v>
      </c>
      <c r="C29" s="231"/>
      <c r="D29" s="231"/>
      <c r="E29" s="231"/>
      <c r="F29" s="231"/>
      <c r="G29" s="231"/>
      <c r="H29" s="231"/>
      <c r="I29" s="231"/>
      <c r="J29" s="231"/>
      <c r="K29" s="231"/>
      <c r="L29" s="231"/>
      <c r="M29" s="231"/>
      <c r="N29" s="231"/>
      <c r="O29" s="231"/>
      <c r="P29" s="231"/>
      <c r="Q29" s="231"/>
      <c r="R29" s="231"/>
      <c r="S29" s="231"/>
      <c r="T29" s="231"/>
      <c r="U29" s="231"/>
      <c r="V29" s="231"/>
      <c r="W29" s="231"/>
      <c r="X29" s="231"/>
      <c r="Y29" s="231"/>
      <c r="Z29" s="231"/>
      <c r="AA29" s="231"/>
      <c r="AB29" s="231"/>
      <c r="AC29" s="231"/>
      <c r="AD29" s="231"/>
      <c r="AE29" s="231"/>
      <c r="AF29" s="231"/>
      <c r="AG29" s="231"/>
      <c r="AH29" s="231"/>
      <c r="AI29" s="231"/>
      <c r="AJ29" s="231"/>
      <c r="AK29" s="231"/>
      <c r="AL29" s="231"/>
      <c r="AM29" s="231"/>
      <c r="AN29" s="231"/>
      <c r="AO29" s="231"/>
      <c r="AP29" s="231"/>
      <c r="AQ29" s="231"/>
      <c r="AR29" s="231"/>
      <c r="AS29" s="231"/>
      <c r="AT29" s="231"/>
      <c r="AU29" s="231"/>
      <c r="AV29" s="231"/>
      <c r="AW29" s="231"/>
      <c r="AX29" s="231"/>
      <c r="AY29" s="231"/>
      <c r="AZ29" s="231"/>
      <c r="BA29" s="390"/>
      <c r="BB29" s="390"/>
      <c r="BC29" s="390"/>
      <c r="BD29" s="390"/>
      <c r="BE29" s="390"/>
      <c r="BF29" s="390"/>
      <c r="BG29" s="390"/>
      <c r="BH29" s="390"/>
      <c r="BI29" s="390"/>
      <c r="BJ29" s="390"/>
      <c r="BK29" s="390"/>
      <c r="BL29" s="390"/>
      <c r="BM29" s="390"/>
      <c r="BN29" s="390"/>
      <c r="BO29" s="390"/>
      <c r="BP29" s="390"/>
      <c r="BQ29" s="390"/>
      <c r="BR29" s="390"/>
      <c r="BS29" s="390"/>
      <c r="BT29" s="390"/>
      <c r="BU29" s="390"/>
      <c r="BV29" s="390"/>
    </row>
    <row r="30" spans="1:74" ht="11.1" customHeight="1" x14ac:dyDescent="0.2">
      <c r="A30" s="84" t="s">
        <v>882</v>
      </c>
      <c r="B30" s="189" t="s">
        <v>587</v>
      </c>
      <c r="C30" s="261">
        <v>8.7571609039999991</v>
      </c>
      <c r="D30" s="261">
        <v>8.6117201380000008</v>
      </c>
      <c r="E30" s="261">
        <v>8.6477127300000003</v>
      </c>
      <c r="F30" s="261">
        <v>8.8292892270000003</v>
      </c>
      <c r="G30" s="261">
        <v>8.6788979719999997</v>
      </c>
      <c r="H30" s="261">
        <v>8.1990269619999996</v>
      </c>
      <c r="I30" s="261">
        <v>7.7727191189999996</v>
      </c>
      <c r="J30" s="261">
        <v>7.9427650590000001</v>
      </c>
      <c r="K30" s="261">
        <v>7.5783365910000002</v>
      </c>
      <c r="L30" s="261">
        <v>7.5827447189999999</v>
      </c>
      <c r="M30" s="261">
        <v>8.5493321370000004</v>
      </c>
      <c r="N30" s="261">
        <v>9.1762118239999992</v>
      </c>
      <c r="O30" s="261">
        <v>9.3588679940000006</v>
      </c>
      <c r="P30" s="261">
        <v>10.16396758</v>
      </c>
      <c r="Q30" s="261">
        <v>10.95582512</v>
      </c>
      <c r="R30" s="261">
        <v>10.98038038</v>
      </c>
      <c r="S30" s="261">
        <v>9.9378675760000004</v>
      </c>
      <c r="T30" s="261">
        <v>8.7982177460000006</v>
      </c>
      <c r="U30" s="261">
        <v>8.2732853609999992</v>
      </c>
      <c r="V30" s="261">
        <v>8.0238608520000003</v>
      </c>
      <c r="W30" s="261">
        <v>8.086198972</v>
      </c>
      <c r="X30" s="261">
        <v>7.6366901189999998</v>
      </c>
      <c r="Y30" s="261">
        <v>8.9615167459999991</v>
      </c>
      <c r="Z30" s="261">
        <v>10.08205929</v>
      </c>
      <c r="AA30" s="261">
        <v>10.005093430000001</v>
      </c>
      <c r="AB30" s="261">
        <v>9.1829768410000003</v>
      </c>
      <c r="AC30" s="261">
        <v>8.0989425120000007</v>
      </c>
      <c r="AD30" s="261">
        <v>8.6678063440000006</v>
      </c>
      <c r="AE30" s="261">
        <v>7.1486680180000004</v>
      </c>
      <c r="AF30" s="261">
        <v>6.284288375</v>
      </c>
      <c r="AG30" s="261">
        <v>6.1501760929999998</v>
      </c>
      <c r="AH30" s="261">
        <v>5.9366597130000001</v>
      </c>
      <c r="AI30" s="261">
        <v>6.2167254989999998</v>
      </c>
      <c r="AJ30" s="261">
        <v>5.6419066510000002</v>
      </c>
      <c r="AK30" s="261">
        <v>6.5822992420000004</v>
      </c>
      <c r="AL30" s="261">
        <v>7.7949417859999999</v>
      </c>
      <c r="AM30" s="261">
        <v>7.1207648250000002</v>
      </c>
      <c r="AN30" s="261">
        <v>7.0792391720000003</v>
      </c>
      <c r="AO30" s="261">
        <v>7.0102595479999996</v>
      </c>
      <c r="AP30" s="261">
        <v>7.3416800340000004</v>
      </c>
      <c r="AQ30" s="261">
        <v>6.8935859710000003</v>
      </c>
      <c r="AR30" s="261">
        <v>6.1725326310000002</v>
      </c>
      <c r="AS30" s="261">
        <v>6.3394956960000002</v>
      </c>
      <c r="AT30" s="261">
        <v>6.3057480330000004</v>
      </c>
      <c r="AU30" s="261">
        <v>6.1749715729999997</v>
      </c>
      <c r="AV30" s="261">
        <v>6.4618494489999998</v>
      </c>
      <c r="AW30" s="261">
        <v>6.9712424019999997</v>
      </c>
      <c r="AX30" s="261">
        <v>7.5987367399999997</v>
      </c>
      <c r="AY30" s="261">
        <v>7.832611</v>
      </c>
      <c r="AZ30" s="261">
        <v>7.7138499999999999</v>
      </c>
      <c r="BA30" s="384">
        <v>7.8640930000000004</v>
      </c>
      <c r="BB30" s="384">
        <v>7.7873520000000003</v>
      </c>
      <c r="BC30" s="384">
        <v>7.2195689999999999</v>
      </c>
      <c r="BD30" s="384">
        <v>7.1451580000000003</v>
      </c>
      <c r="BE30" s="384">
        <v>7.1998709999999999</v>
      </c>
      <c r="BF30" s="384">
        <v>7.1983090000000001</v>
      </c>
      <c r="BG30" s="384">
        <v>7.4538539999999998</v>
      </c>
      <c r="BH30" s="384">
        <v>7.514589</v>
      </c>
      <c r="BI30" s="384">
        <v>8.5693319999999993</v>
      </c>
      <c r="BJ30" s="384">
        <v>8.9648500000000002</v>
      </c>
      <c r="BK30" s="384">
        <v>8.8368889999999993</v>
      </c>
      <c r="BL30" s="384">
        <v>8.5578959999999995</v>
      </c>
      <c r="BM30" s="384">
        <v>8.530481</v>
      </c>
      <c r="BN30" s="384">
        <v>8.3808900000000008</v>
      </c>
      <c r="BO30" s="384">
        <v>7.7213789999999998</v>
      </c>
      <c r="BP30" s="384">
        <v>7.5068840000000003</v>
      </c>
      <c r="BQ30" s="384">
        <v>7.4791220000000003</v>
      </c>
      <c r="BR30" s="384">
        <v>7.4231660000000002</v>
      </c>
      <c r="BS30" s="384">
        <v>7.6475619999999997</v>
      </c>
      <c r="BT30" s="384">
        <v>7.7110510000000003</v>
      </c>
      <c r="BU30" s="384">
        <v>8.7797199999999993</v>
      </c>
      <c r="BV30" s="384">
        <v>9.1671899999999997</v>
      </c>
    </row>
    <row r="31" spans="1:74" ht="11.1" customHeight="1" x14ac:dyDescent="0.2">
      <c r="A31" s="84" t="s">
        <v>883</v>
      </c>
      <c r="B31" s="187" t="s">
        <v>621</v>
      </c>
      <c r="C31" s="261">
        <v>8.0693252849999997</v>
      </c>
      <c r="D31" s="261">
        <v>7.8456385400000004</v>
      </c>
      <c r="E31" s="261">
        <v>8.2682266510000009</v>
      </c>
      <c r="F31" s="261">
        <v>7.89391497</v>
      </c>
      <c r="G31" s="261">
        <v>7.9553151890000002</v>
      </c>
      <c r="H31" s="261">
        <v>8.3597835279999995</v>
      </c>
      <c r="I31" s="261">
        <v>8.2402889479999999</v>
      </c>
      <c r="J31" s="261">
        <v>8.1918163310000001</v>
      </c>
      <c r="K31" s="261">
        <v>7.8941517250000004</v>
      </c>
      <c r="L31" s="261">
        <v>8.2933951990000008</v>
      </c>
      <c r="M31" s="261">
        <v>8.1202253599999992</v>
      </c>
      <c r="N31" s="261">
        <v>8.2351349349999996</v>
      </c>
      <c r="O31" s="261">
        <v>9.3222696529999993</v>
      </c>
      <c r="P31" s="261">
        <v>9.8883014849999995</v>
      </c>
      <c r="Q31" s="261">
        <v>10.350193089999999</v>
      </c>
      <c r="R31" s="261">
        <v>9.3309259690000008</v>
      </c>
      <c r="S31" s="261">
        <v>9.1224968870000005</v>
      </c>
      <c r="T31" s="261">
        <v>9.1781685329999991</v>
      </c>
      <c r="U31" s="261">
        <v>9.1447123910000006</v>
      </c>
      <c r="V31" s="261">
        <v>8.7782906460000003</v>
      </c>
      <c r="W31" s="261">
        <v>8.2658763820000001</v>
      </c>
      <c r="X31" s="261">
        <v>7.9587711189999997</v>
      </c>
      <c r="Y31" s="261">
        <v>8.7498466280000002</v>
      </c>
      <c r="Z31" s="261">
        <v>8.6768356600000001</v>
      </c>
      <c r="AA31" s="261">
        <v>8.2997726919999995</v>
      </c>
      <c r="AB31" s="261">
        <v>7.971577999</v>
      </c>
      <c r="AC31" s="261">
        <v>7.6504743209999999</v>
      </c>
      <c r="AD31" s="261">
        <v>7.6507700920000001</v>
      </c>
      <c r="AE31" s="261">
        <v>7.4319968220000003</v>
      </c>
      <c r="AF31" s="261">
        <v>7.0244029179999998</v>
      </c>
      <c r="AG31" s="261">
        <v>7.0387835760000002</v>
      </c>
      <c r="AH31" s="261">
        <v>6.660814663</v>
      </c>
      <c r="AI31" s="261">
        <v>6.8254825180000003</v>
      </c>
      <c r="AJ31" s="261">
        <v>6.5506819500000004</v>
      </c>
      <c r="AK31" s="261">
        <v>6.8322188830000004</v>
      </c>
      <c r="AL31" s="261">
        <v>6.9655629240000003</v>
      </c>
      <c r="AM31" s="261">
        <v>6.7455603880000004</v>
      </c>
      <c r="AN31" s="261">
        <v>6.6000530890000002</v>
      </c>
      <c r="AO31" s="261">
        <v>6.8673439619999996</v>
      </c>
      <c r="AP31" s="261">
        <v>5.969599358</v>
      </c>
      <c r="AQ31" s="261">
        <v>6.2507047250000003</v>
      </c>
      <c r="AR31" s="261">
        <v>6.4078550170000002</v>
      </c>
      <c r="AS31" s="261">
        <v>5.1798732599999999</v>
      </c>
      <c r="AT31" s="261">
        <v>6.4226032469999996</v>
      </c>
      <c r="AU31" s="261">
        <v>6.4185338119999997</v>
      </c>
      <c r="AV31" s="261">
        <v>6.4652909010000004</v>
      </c>
      <c r="AW31" s="261">
        <v>7.0120529820000002</v>
      </c>
      <c r="AX31" s="261">
        <v>7.2011928550000004</v>
      </c>
      <c r="AY31" s="261">
        <v>7.8072179999999998</v>
      </c>
      <c r="AZ31" s="261">
        <v>7.6565589999999997</v>
      </c>
      <c r="BA31" s="384">
        <v>7.5312710000000003</v>
      </c>
      <c r="BB31" s="384">
        <v>7.0363340000000001</v>
      </c>
      <c r="BC31" s="384">
        <v>6.9684939999999997</v>
      </c>
      <c r="BD31" s="384">
        <v>7.0338560000000001</v>
      </c>
      <c r="BE31" s="384">
        <v>7.2412729999999996</v>
      </c>
      <c r="BF31" s="384">
        <v>7.5365840000000004</v>
      </c>
      <c r="BG31" s="384">
        <v>7.6606069999999997</v>
      </c>
      <c r="BH31" s="384">
        <v>7.7818849999999999</v>
      </c>
      <c r="BI31" s="384">
        <v>8.0856130000000004</v>
      </c>
      <c r="BJ31" s="384">
        <v>7.9992169999999998</v>
      </c>
      <c r="BK31" s="384">
        <v>8.2529009999999996</v>
      </c>
      <c r="BL31" s="384">
        <v>8.2497399999999992</v>
      </c>
      <c r="BM31" s="384">
        <v>8.1638300000000008</v>
      </c>
      <c r="BN31" s="384">
        <v>7.6484420000000002</v>
      </c>
      <c r="BO31" s="384">
        <v>7.5294249999999998</v>
      </c>
      <c r="BP31" s="384">
        <v>7.5127920000000001</v>
      </c>
      <c r="BQ31" s="384">
        <v>7.6995100000000001</v>
      </c>
      <c r="BR31" s="384">
        <v>7.9725169999999999</v>
      </c>
      <c r="BS31" s="384">
        <v>8.0248449999999991</v>
      </c>
      <c r="BT31" s="384">
        <v>8.134741</v>
      </c>
      <c r="BU31" s="384">
        <v>8.4262990000000002</v>
      </c>
      <c r="BV31" s="384">
        <v>8.3217730000000003</v>
      </c>
    </row>
    <row r="32" spans="1:74" ht="11.1" customHeight="1" x14ac:dyDescent="0.2">
      <c r="A32" s="84" t="s">
        <v>884</v>
      </c>
      <c r="B32" s="189" t="s">
        <v>588</v>
      </c>
      <c r="C32" s="261">
        <v>6.2637277249999999</v>
      </c>
      <c r="D32" s="261">
        <v>6.1784605130000001</v>
      </c>
      <c r="E32" s="261">
        <v>6.2772400849999999</v>
      </c>
      <c r="F32" s="261">
        <v>6.6121967579999996</v>
      </c>
      <c r="G32" s="261">
        <v>6.7059291180000002</v>
      </c>
      <c r="H32" s="261">
        <v>6.7650053010000004</v>
      </c>
      <c r="I32" s="261">
        <v>6.5705471600000003</v>
      </c>
      <c r="J32" s="261">
        <v>6.2010475060000001</v>
      </c>
      <c r="K32" s="261">
        <v>5.8537565750000002</v>
      </c>
      <c r="L32" s="261">
        <v>5.681950949</v>
      </c>
      <c r="M32" s="261">
        <v>6.0249314050000002</v>
      </c>
      <c r="N32" s="261">
        <v>6.1746180439999998</v>
      </c>
      <c r="O32" s="261">
        <v>6.8872769329999999</v>
      </c>
      <c r="P32" s="261">
        <v>7.6260041970000003</v>
      </c>
      <c r="Q32" s="261">
        <v>9.8889013539999997</v>
      </c>
      <c r="R32" s="261">
        <v>9.0113846560000006</v>
      </c>
      <c r="S32" s="261">
        <v>9.3937764559999994</v>
      </c>
      <c r="T32" s="261">
        <v>7.5838263259999996</v>
      </c>
      <c r="U32" s="261">
        <v>8.2273627509999994</v>
      </c>
      <c r="V32" s="261">
        <v>7.8372294800000004</v>
      </c>
      <c r="W32" s="261">
        <v>7.2501287369999998</v>
      </c>
      <c r="X32" s="261">
        <v>6.5009731569999998</v>
      </c>
      <c r="Y32" s="261">
        <v>6.5632051379999998</v>
      </c>
      <c r="Z32" s="261">
        <v>7.2284894619999998</v>
      </c>
      <c r="AA32" s="261">
        <v>6.5494755140000001</v>
      </c>
      <c r="AB32" s="261">
        <v>6.2115937040000002</v>
      </c>
      <c r="AC32" s="261">
        <v>6.2701806170000003</v>
      </c>
      <c r="AD32" s="261">
        <v>5.7343337959999996</v>
      </c>
      <c r="AE32" s="261">
        <v>5.3274930749999996</v>
      </c>
      <c r="AF32" s="261">
        <v>5.7078340470000004</v>
      </c>
      <c r="AG32" s="261">
        <v>5.4323727110000002</v>
      </c>
      <c r="AH32" s="261">
        <v>5.6297098889999999</v>
      </c>
      <c r="AI32" s="261">
        <v>5.3906118379999999</v>
      </c>
      <c r="AJ32" s="261">
        <v>5.0812108260000004</v>
      </c>
      <c r="AK32" s="261">
        <v>5.1101745210000002</v>
      </c>
      <c r="AL32" s="261">
        <v>5.1572863770000001</v>
      </c>
      <c r="AM32" s="261">
        <v>5.0520888609999997</v>
      </c>
      <c r="AN32" s="261">
        <v>5.1324290039999996</v>
      </c>
      <c r="AO32" s="261">
        <v>4.9325336860000002</v>
      </c>
      <c r="AP32" s="261">
        <v>4.6675982679999999</v>
      </c>
      <c r="AQ32" s="261">
        <v>5.0341816619999999</v>
      </c>
      <c r="AR32" s="261">
        <v>4.4769707990000001</v>
      </c>
      <c r="AS32" s="261">
        <v>5.5832662439999998</v>
      </c>
      <c r="AT32" s="261">
        <v>5.31498443</v>
      </c>
      <c r="AU32" s="261">
        <v>5.1557114940000002</v>
      </c>
      <c r="AV32" s="261">
        <v>5.1981631799999999</v>
      </c>
      <c r="AW32" s="261">
        <v>5.4987842560000004</v>
      </c>
      <c r="AX32" s="261">
        <v>5.4287207799999999</v>
      </c>
      <c r="AY32" s="261">
        <v>6.3113080000000004</v>
      </c>
      <c r="AZ32" s="261">
        <v>6.6077389999999996</v>
      </c>
      <c r="BA32" s="384">
        <v>6.4683989999999998</v>
      </c>
      <c r="BB32" s="384">
        <v>6.2562379999999997</v>
      </c>
      <c r="BC32" s="384">
        <v>5.8552540000000004</v>
      </c>
      <c r="BD32" s="384">
        <v>5.825704</v>
      </c>
      <c r="BE32" s="384">
        <v>6.119332</v>
      </c>
      <c r="BF32" s="384">
        <v>6.1302890000000003</v>
      </c>
      <c r="BG32" s="384">
        <v>6.0974909999999998</v>
      </c>
      <c r="BH32" s="384">
        <v>5.8046670000000002</v>
      </c>
      <c r="BI32" s="384">
        <v>6.1022619999999996</v>
      </c>
      <c r="BJ32" s="384">
        <v>6.2337309999999997</v>
      </c>
      <c r="BK32" s="384">
        <v>6.6970679999999998</v>
      </c>
      <c r="BL32" s="384">
        <v>6.6646010000000002</v>
      </c>
      <c r="BM32" s="384">
        <v>6.827089</v>
      </c>
      <c r="BN32" s="384">
        <v>6.6952600000000002</v>
      </c>
      <c r="BO32" s="384">
        <v>6.3380460000000003</v>
      </c>
      <c r="BP32" s="384">
        <v>6.3684260000000004</v>
      </c>
      <c r="BQ32" s="384">
        <v>6.6789940000000003</v>
      </c>
      <c r="BR32" s="384">
        <v>6.6774839999999998</v>
      </c>
      <c r="BS32" s="384">
        <v>6.6226229999999999</v>
      </c>
      <c r="BT32" s="384">
        <v>6.2813759999999998</v>
      </c>
      <c r="BU32" s="384">
        <v>6.5317109999999996</v>
      </c>
      <c r="BV32" s="384">
        <v>6.6234019999999996</v>
      </c>
    </row>
    <row r="33" spans="1:74" ht="11.1" customHeight="1" x14ac:dyDescent="0.2">
      <c r="A33" s="84" t="s">
        <v>885</v>
      </c>
      <c r="B33" s="189" t="s">
        <v>589</v>
      </c>
      <c r="C33" s="261">
        <v>5.213967953</v>
      </c>
      <c r="D33" s="261">
        <v>5.2083705010000001</v>
      </c>
      <c r="E33" s="261">
        <v>5.1982543330000004</v>
      </c>
      <c r="F33" s="261">
        <v>5.2881437800000004</v>
      </c>
      <c r="G33" s="261">
        <v>5.4712324050000003</v>
      </c>
      <c r="H33" s="261">
        <v>5.6192233170000003</v>
      </c>
      <c r="I33" s="261">
        <v>5.160834801</v>
      </c>
      <c r="J33" s="261">
        <v>4.7959520390000003</v>
      </c>
      <c r="K33" s="261">
        <v>4.8180667609999999</v>
      </c>
      <c r="L33" s="261">
        <v>4.9812358410000002</v>
      </c>
      <c r="M33" s="261">
        <v>5.5699636870000004</v>
      </c>
      <c r="N33" s="261">
        <v>5.4628488959999997</v>
      </c>
      <c r="O33" s="261">
        <v>6.0614176769999997</v>
      </c>
      <c r="P33" s="261">
        <v>7.0621431719999999</v>
      </c>
      <c r="Q33" s="261">
        <v>9.0228982890000005</v>
      </c>
      <c r="R33" s="261">
        <v>6.4618883010000001</v>
      </c>
      <c r="S33" s="261">
        <v>6.1851810880000002</v>
      </c>
      <c r="T33" s="261">
        <v>6.0423976909999997</v>
      </c>
      <c r="U33" s="261">
        <v>5.8960387909999996</v>
      </c>
      <c r="V33" s="261">
        <v>5.6567098299999996</v>
      </c>
      <c r="W33" s="261">
        <v>6.1745521539999997</v>
      </c>
      <c r="X33" s="261">
        <v>6.1040699270000003</v>
      </c>
      <c r="Y33" s="261">
        <v>6.0718678949999996</v>
      </c>
      <c r="Z33" s="261">
        <v>6.6961799329999998</v>
      </c>
      <c r="AA33" s="261">
        <v>5.9375559139999998</v>
      </c>
      <c r="AB33" s="261">
        <v>5.6566263729999999</v>
      </c>
      <c r="AC33" s="261">
        <v>5.6867282030000004</v>
      </c>
      <c r="AD33" s="261">
        <v>4.7770113319999998</v>
      </c>
      <c r="AE33" s="261">
        <v>4.2012999630000003</v>
      </c>
      <c r="AF33" s="261">
        <v>4.3808122169999999</v>
      </c>
      <c r="AG33" s="261">
        <v>4.4512307790000003</v>
      </c>
      <c r="AH33" s="261">
        <v>4.3160506019999998</v>
      </c>
      <c r="AI33" s="261">
        <v>4.2463927720000001</v>
      </c>
      <c r="AJ33" s="261">
        <v>4.1821162730000001</v>
      </c>
      <c r="AK33" s="261">
        <v>4.2450743270000002</v>
      </c>
      <c r="AL33" s="261">
        <v>4.6288486820000001</v>
      </c>
      <c r="AM33" s="261">
        <v>4.4857417760000002</v>
      </c>
      <c r="AN33" s="261">
        <v>4.4192843369999997</v>
      </c>
      <c r="AO33" s="261">
        <v>3.9574682120000002</v>
      </c>
      <c r="AP33" s="261">
        <v>3.7053391750000002</v>
      </c>
      <c r="AQ33" s="261">
        <v>3.5833309660000001</v>
      </c>
      <c r="AR33" s="261">
        <v>3.4388798710000001</v>
      </c>
      <c r="AS33" s="261">
        <v>3.9652531029999998</v>
      </c>
      <c r="AT33" s="261">
        <v>4.0298259060000001</v>
      </c>
      <c r="AU33" s="261">
        <v>3.976134756</v>
      </c>
      <c r="AV33" s="261">
        <v>4.0450523450000002</v>
      </c>
      <c r="AW33" s="261">
        <v>4.2913622509999998</v>
      </c>
      <c r="AX33" s="261">
        <v>4.8083670730000003</v>
      </c>
      <c r="AY33" s="261">
        <v>5.4049579999999997</v>
      </c>
      <c r="AZ33" s="261">
        <v>5.691611</v>
      </c>
      <c r="BA33" s="384">
        <v>5.3648059999999997</v>
      </c>
      <c r="BB33" s="384">
        <v>4.7408739999999998</v>
      </c>
      <c r="BC33" s="384">
        <v>4.4488120000000002</v>
      </c>
      <c r="BD33" s="384">
        <v>4.5030849999999996</v>
      </c>
      <c r="BE33" s="384">
        <v>4.6277710000000001</v>
      </c>
      <c r="BF33" s="384">
        <v>4.7007339999999997</v>
      </c>
      <c r="BG33" s="384">
        <v>4.7163209999999998</v>
      </c>
      <c r="BH33" s="384">
        <v>4.8845260000000001</v>
      </c>
      <c r="BI33" s="384">
        <v>5.1855279999999997</v>
      </c>
      <c r="BJ33" s="384">
        <v>5.6216650000000001</v>
      </c>
      <c r="BK33" s="384">
        <v>5.8308439999999999</v>
      </c>
      <c r="BL33" s="384">
        <v>5.8815080000000002</v>
      </c>
      <c r="BM33" s="384">
        <v>5.9261900000000001</v>
      </c>
      <c r="BN33" s="384">
        <v>5.467225</v>
      </c>
      <c r="BO33" s="384">
        <v>5.1486559999999999</v>
      </c>
      <c r="BP33" s="384">
        <v>5.1513020000000003</v>
      </c>
      <c r="BQ33" s="384">
        <v>5.2009930000000004</v>
      </c>
      <c r="BR33" s="384">
        <v>5.251792</v>
      </c>
      <c r="BS33" s="384">
        <v>5.2288459999999999</v>
      </c>
      <c r="BT33" s="384">
        <v>5.3453569999999999</v>
      </c>
      <c r="BU33" s="384">
        <v>5.605537</v>
      </c>
      <c r="BV33" s="384">
        <v>5.9986620000000004</v>
      </c>
    </row>
    <row r="34" spans="1:74" ht="11.1" customHeight="1" x14ac:dyDescent="0.2">
      <c r="A34" s="84" t="s">
        <v>886</v>
      </c>
      <c r="B34" s="189" t="s">
        <v>590</v>
      </c>
      <c r="C34" s="261">
        <v>5.5446417380000002</v>
      </c>
      <c r="D34" s="261">
        <v>5.4123679989999998</v>
      </c>
      <c r="E34" s="261">
        <v>5.52592119</v>
      </c>
      <c r="F34" s="261">
        <v>5.7295416899999996</v>
      </c>
      <c r="G34" s="261">
        <v>5.9592642729999996</v>
      </c>
      <c r="H34" s="261">
        <v>5.8673424650000001</v>
      </c>
      <c r="I34" s="261">
        <v>5.5315383230000004</v>
      </c>
      <c r="J34" s="261">
        <v>5.2775869679999996</v>
      </c>
      <c r="K34" s="261">
        <v>5.3118800510000002</v>
      </c>
      <c r="L34" s="261">
        <v>5.2152310760000002</v>
      </c>
      <c r="M34" s="261">
        <v>5.6009832959999999</v>
      </c>
      <c r="N34" s="261">
        <v>5.9901249740000004</v>
      </c>
      <c r="O34" s="261">
        <v>6.654042531</v>
      </c>
      <c r="P34" s="261">
        <v>7.2458191650000003</v>
      </c>
      <c r="Q34" s="261">
        <v>6.7845405850000002</v>
      </c>
      <c r="R34" s="261">
        <v>6.353454857</v>
      </c>
      <c r="S34" s="261">
        <v>6.4227830729999997</v>
      </c>
      <c r="T34" s="261">
        <v>6.3437419840000002</v>
      </c>
      <c r="U34" s="261">
        <v>6.2148966530000003</v>
      </c>
      <c r="V34" s="261">
        <v>5.6819337909999996</v>
      </c>
      <c r="W34" s="261">
        <v>5.85370568</v>
      </c>
      <c r="X34" s="261">
        <v>5.8527817759999996</v>
      </c>
      <c r="Y34" s="261">
        <v>5.8463537150000002</v>
      </c>
      <c r="Z34" s="261">
        <v>6.2873827569999996</v>
      </c>
      <c r="AA34" s="261">
        <v>5.9298423250000001</v>
      </c>
      <c r="AB34" s="261">
        <v>5.8018944799999996</v>
      </c>
      <c r="AC34" s="261">
        <v>5.3102821249999996</v>
      </c>
      <c r="AD34" s="261">
        <v>4.6090791209999997</v>
      </c>
      <c r="AE34" s="261">
        <v>4.4466193289999998</v>
      </c>
      <c r="AF34" s="261">
        <v>4.6790754469999998</v>
      </c>
      <c r="AG34" s="261">
        <v>4.6502453060000004</v>
      </c>
      <c r="AH34" s="261">
        <v>4.6580841050000004</v>
      </c>
      <c r="AI34" s="261">
        <v>4.6199477299999998</v>
      </c>
      <c r="AJ34" s="261">
        <v>4.5020137800000004</v>
      </c>
      <c r="AK34" s="261">
        <v>4.2236624850000002</v>
      </c>
      <c r="AL34" s="261">
        <v>4.3970909320000002</v>
      </c>
      <c r="AM34" s="261">
        <v>4.70754216</v>
      </c>
      <c r="AN34" s="261">
        <v>4.4727985940000003</v>
      </c>
      <c r="AO34" s="261">
        <v>4.0201799649999996</v>
      </c>
      <c r="AP34" s="261">
        <v>3.8459968299999998</v>
      </c>
      <c r="AQ34" s="261">
        <v>3.8227166160000001</v>
      </c>
      <c r="AR34" s="261">
        <v>3.8448813620000002</v>
      </c>
      <c r="AS34" s="261">
        <v>4.4052925070000004</v>
      </c>
      <c r="AT34" s="261">
        <v>4.418409123</v>
      </c>
      <c r="AU34" s="261">
        <v>4.4989348659999999</v>
      </c>
      <c r="AV34" s="261">
        <v>4.5194910549999996</v>
      </c>
      <c r="AW34" s="261">
        <v>4.720495755</v>
      </c>
      <c r="AX34" s="261">
        <v>5.1787931499999997</v>
      </c>
      <c r="AY34" s="261">
        <v>5.8019619999999996</v>
      </c>
      <c r="AZ34" s="261">
        <v>5.4090350000000003</v>
      </c>
      <c r="BA34" s="384">
        <v>4.946834</v>
      </c>
      <c r="BB34" s="384">
        <v>4.7417090000000002</v>
      </c>
      <c r="BC34" s="384">
        <v>4.8282400000000001</v>
      </c>
      <c r="BD34" s="384">
        <v>4.8698189999999997</v>
      </c>
      <c r="BE34" s="384">
        <v>5.0972790000000003</v>
      </c>
      <c r="BF34" s="384">
        <v>5.1967040000000004</v>
      </c>
      <c r="BG34" s="384">
        <v>5.1639720000000002</v>
      </c>
      <c r="BH34" s="384">
        <v>5.2134090000000004</v>
      </c>
      <c r="BI34" s="384">
        <v>5.3911809999999996</v>
      </c>
      <c r="BJ34" s="384">
        <v>5.604495</v>
      </c>
      <c r="BK34" s="384">
        <v>5.9061859999999999</v>
      </c>
      <c r="BL34" s="384">
        <v>5.6063869999999998</v>
      </c>
      <c r="BM34" s="384">
        <v>5.4225820000000002</v>
      </c>
      <c r="BN34" s="384">
        <v>5.3502260000000001</v>
      </c>
      <c r="BO34" s="384">
        <v>5.3449070000000001</v>
      </c>
      <c r="BP34" s="384">
        <v>5.2923989999999996</v>
      </c>
      <c r="BQ34" s="384">
        <v>5.5291370000000004</v>
      </c>
      <c r="BR34" s="384">
        <v>5.5548549999999999</v>
      </c>
      <c r="BS34" s="384">
        <v>5.4990610000000002</v>
      </c>
      <c r="BT34" s="384">
        <v>5.5303969999999998</v>
      </c>
      <c r="BU34" s="384">
        <v>5.6906239999999997</v>
      </c>
      <c r="BV34" s="384">
        <v>5.8796480000000004</v>
      </c>
    </row>
    <row r="35" spans="1:74" ht="11.1" customHeight="1" x14ac:dyDescent="0.2">
      <c r="A35" s="84" t="s">
        <v>887</v>
      </c>
      <c r="B35" s="189" t="s">
        <v>591</v>
      </c>
      <c r="C35" s="261">
        <v>5.1567365699999996</v>
      </c>
      <c r="D35" s="261">
        <v>5.1212547659999998</v>
      </c>
      <c r="E35" s="261">
        <v>5.1365554549999999</v>
      </c>
      <c r="F35" s="261">
        <v>5.3735257770000002</v>
      </c>
      <c r="G35" s="261">
        <v>5.4800269220000004</v>
      </c>
      <c r="H35" s="261">
        <v>5.5115025659999999</v>
      </c>
      <c r="I35" s="261">
        <v>5.15981925</v>
      </c>
      <c r="J35" s="261">
        <v>4.8734116289999996</v>
      </c>
      <c r="K35" s="261">
        <v>5.0586510259999997</v>
      </c>
      <c r="L35" s="261">
        <v>5.1088990250000004</v>
      </c>
      <c r="M35" s="261">
        <v>5.3179705019999997</v>
      </c>
      <c r="N35" s="261">
        <v>5.5820268750000004</v>
      </c>
      <c r="O35" s="261">
        <v>6.0494543480000003</v>
      </c>
      <c r="P35" s="261">
        <v>6.8816460590000004</v>
      </c>
      <c r="Q35" s="261">
        <v>6.1075546650000003</v>
      </c>
      <c r="R35" s="261">
        <v>6.0237398539999996</v>
      </c>
      <c r="S35" s="261">
        <v>6.2391227799999998</v>
      </c>
      <c r="T35" s="261">
        <v>6.0561184040000002</v>
      </c>
      <c r="U35" s="261">
        <v>5.6195607560000003</v>
      </c>
      <c r="V35" s="261">
        <v>5.2259756959999999</v>
      </c>
      <c r="W35" s="261">
        <v>5.2583985220000002</v>
      </c>
      <c r="X35" s="261">
        <v>5.3241753650000003</v>
      </c>
      <c r="Y35" s="261">
        <v>5.480597242</v>
      </c>
      <c r="Z35" s="261">
        <v>5.7967214069999997</v>
      </c>
      <c r="AA35" s="261">
        <v>5.4224736480000004</v>
      </c>
      <c r="AB35" s="261">
        <v>5.320668113</v>
      </c>
      <c r="AC35" s="261">
        <v>5.2170282910000001</v>
      </c>
      <c r="AD35" s="261">
        <v>4.5381340229999996</v>
      </c>
      <c r="AE35" s="261">
        <v>4.2080220949999996</v>
      </c>
      <c r="AF35" s="261">
        <v>4.4502459400000003</v>
      </c>
      <c r="AG35" s="261">
        <v>4.352529563</v>
      </c>
      <c r="AH35" s="261">
        <v>4.2886183210000004</v>
      </c>
      <c r="AI35" s="261">
        <v>4.1735968449999996</v>
      </c>
      <c r="AJ35" s="261">
        <v>3.9972993780000001</v>
      </c>
      <c r="AK35" s="261">
        <v>3.8696679989999998</v>
      </c>
      <c r="AL35" s="261">
        <v>3.9806274699999999</v>
      </c>
      <c r="AM35" s="261">
        <v>4.0875807650000002</v>
      </c>
      <c r="AN35" s="261">
        <v>4.0943386500000001</v>
      </c>
      <c r="AO35" s="261">
        <v>3.671372286</v>
      </c>
      <c r="AP35" s="261">
        <v>3.4134487020000002</v>
      </c>
      <c r="AQ35" s="261">
        <v>3.3151071640000001</v>
      </c>
      <c r="AR35" s="261">
        <v>3.4092727690000002</v>
      </c>
      <c r="AS35" s="261">
        <v>4.0694348869999999</v>
      </c>
      <c r="AT35" s="261">
        <v>3.9934853609999998</v>
      </c>
      <c r="AU35" s="261">
        <v>4.2188650120000002</v>
      </c>
      <c r="AV35" s="261">
        <v>4.3641915769999997</v>
      </c>
      <c r="AW35" s="261">
        <v>4.4726052279999999</v>
      </c>
      <c r="AX35" s="261">
        <v>4.9075059899999998</v>
      </c>
      <c r="AY35" s="261">
        <v>5.3466379999999996</v>
      </c>
      <c r="AZ35" s="261">
        <v>5.1042730000000001</v>
      </c>
      <c r="BA35" s="384">
        <v>4.7705830000000002</v>
      </c>
      <c r="BB35" s="384">
        <v>4.4012849999999997</v>
      </c>
      <c r="BC35" s="384">
        <v>4.4547939999999997</v>
      </c>
      <c r="BD35" s="384">
        <v>4.5055160000000001</v>
      </c>
      <c r="BE35" s="384">
        <v>4.6651350000000003</v>
      </c>
      <c r="BF35" s="384">
        <v>4.6355719999999998</v>
      </c>
      <c r="BG35" s="384">
        <v>4.6840719999999996</v>
      </c>
      <c r="BH35" s="384">
        <v>4.7683949999999999</v>
      </c>
      <c r="BI35" s="384">
        <v>5.005935</v>
      </c>
      <c r="BJ35" s="384">
        <v>5.2627550000000003</v>
      </c>
      <c r="BK35" s="384">
        <v>5.2858989999999997</v>
      </c>
      <c r="BL35" s="384">
        <v>5.2464550000000001</v>
      </c>
      <c r="BM35" s="384">
        <v>5.1307770000000001</v>
      </c>
      <c r="BN35" s="384">
        <v>4.8637329999999999</v>
      </c>
      <c r="BO35" s="384">
        <v>4.8791570000000002</v>
      </c>
      <c r="BP35" s="384">
        <v>4.9092739999999999</v>
      </c>
      <c r="BQ35" s="384">
        <v>5.1033910000000002</v>
      </c>
      <c r="BR35" s="384">
        <v>5.0598150000000004</v>
      </c>
      <c r="BS35" s="384">
        <v>5.0934980000000003</v>
      </c>
      <c r="BT35" s="384">
        <v>5.1607950000000002</v>
      </c>
      <c r="BU35" s="384">
        <v>5.2979390000000004</v>
      </c>
      <c r="BV35" s="384">
        <v>5.5238930000000002</v>
      </c>
    </row>
    <row r="36" spans="1:74" ht="11.1" customHeight="1" x14ac:dyDescent="0.2">
      <c r="A36" s="84" t="s">
        <v>888</v>
      </c>
      <c r="B36" s="189" t="s">
        <v>592</v>
      </c>
      <c r="C36" s="261">
        <v>3.5912030160000001</v>
      </c>
      <c r="D36" s="261">
        <v>3.4894634130000002</v>
      </c>
      <c r="E36" s="261">
        <v>3.685006843</v>
      </c>
      <c r="F36" s="261">
        <v>4.2725350400000002</v>
      </c>
      <c r="G36" s="261">
        <v>4.459246684</v>
      </c>
      <c r="H36" s="261">
        <v>4.3678093530000002</v>
      </c>
      <c r="I36" s="261">
        <v>3.9062549629999999</v>
      </c>
      <c r="J36" s="261">
        <v>3.7555700590000001</v>
      </c>
      <c r="K36" s="261">
        <v>3.7995464079999999</v>
      </c>
      <c r="L36" s="261">
        <v>3.7578038980000001</v>
      </c>
      <c r="M36" s="261">
        <v>3.8225447460000002</v>
      </c>
      <c r="N36" s="261">
        <v>4.1297641309999999</v>
      </c>
      <c r="O36" s="261">
        <v>4.6702076049999999</v>
      </c>
      <c r="P36" s="261">
        <v>5.7342020810000003</v>
      </c>
      <c r="Q36" s="261">
        <v>5.1015947969999997</v>
      </c>
      <c r="R36" s="261">
        <v>4.9038781250000003</v>
      </c>
      <c r="S36" s="261">
        <v>5.0528434820000001</v>
      </c>
      <c r="T36" s="261">
        <v>4.851399357</v>
      </c>
      <c r="U36" s="261">
        <v>4.9071203600000004</v>
      </c>
      <c r="V36" s="261">
        <v>4.3718355520000003</v>
      </c>
      <c r="W36" s="261">
        <v>4.3688717600000002</v>
      </c>
      <c r="X36" s="261">
        <v>4.2855218600000002</v>
      </c>
      <c r="Y36" s="261">
        <v>4.0212649989999996</v>
      </c>
      <c r="Z36" s="261">
        <v>4.5170525250000004</v>
      </c>
      <c r="AA36" s="261">
        <v>3.4252044150000001</v>
      </c>
      <c r="AB36" s="261">
        <v>3.1615804600000001</v>
      </c>
      <c r="AC36" s="261">
        <v>3.0529655309999999</v>
      </c>
      <c r="AD36" s="261">
        <v>2.9116162239999999</v>
      </c>
      <c r="AE36" s="261">
        <v>2.8352825359999998</v>
      </c>
      <c r="AF36" s="261">
        <v>3.064603795</v>
      </c>
      <c r="AG36" s="261">
        <v>3.0902485830000002</v>
      </c>
      <c r="AH36" s="261">
        <v>3.1549324649999999</v>
      </c>
      <c r="AI36" s="261">
        <v>2.9735119249999999</v>
      </c>
      <c r="AJ36" s="261">
        <v>2.7972602960000001</v>
      </c>
      <c r="AK36" s="261">
        <v>2.313365653</v>
      </c>
      <c r="AL36" s="261">
        <v>2.4190468649999999</v>
      </c>
      <c r="AM36" s="261">
        <v>2.4983501590000001</v>
      </c>
      <c r="AN36" s="261">
        <v>2.437989994</v>
      </c>
      <c r="AO36" s="261">
        <v>1.91990707</v>
      </c>
      <c r="AP36" s="261">
        <v>2.113772215</v>
      </c>
      <c r="AQ36" s="261">
        <v>2.1666516570000001</v>
      </c>
      <c r="AR36" s="261">
        <v>2.181989299</v>
      </c>
      <c r="AS36" s="261">
        <v>3.0028077670000002</v>
      </c>
      <c r="AT36" s="261">
        <v>3.024453458</v>
      </c>
      <c r="AU36" s="261">
        <v>3.1761886119999998</v>
      </c>
      <c r="AV36" s="261">
        <v>3.238748626</v>
      </c>
      <c r="AW36" s="261">
        <v>3.0032910390000001</v>
      </c>
      <c r="AX36" s="261">
        <v>3.3817635699999999</v>
      </c>
      <c r="AY36" s="261">
        <v>3.9196599999999999</v>
      </c>
      <c r="AZ36" s="261">
        <v>3.5807899999999999</v>
      </c>
      <c r="BA36" s="384">
        <v>2.8616320000000002</v>
      </c>
      <c r="BB36" s="384">
        <v>2.835753</v>
      </c>
      <c r="BC36" s="384">
        <v>3.1001089999999998</v>
      </c>
      <c r="BD36" s="384">
        <v>3.232497</v>
      </c>
      <c r="BE36" s="384">
        <v>3.447549</v>
      </c>
      <c r="BF36" s="384">
        <v>3.5119760000000002</v>
      </c>
      <c r="BG36" s="384">
        <v>3.430809</v>
      </c>
      <c r="BH36" s="384">
        <v>3.4681419999999998</v>
      </c>
      <c r="BI36" s="384">
        <v>3.4304619999999999</v>
      </c>
      <c r="BJ36" s="384">
        <v>3.7077710000000002</v>
      </c>
      <c r="BK36" s="384">
        <v>3.812516</v>
      </c>
      <c r="BL36" s="384">
        <v>3.6527509999999999</v>
      </c>
      <c r="BM36" s="384">
        <v>3.694912</v>
      </c>
      <c r="BN36" s="384">
        <v>3.5840679999999998</v>
      </c>
      <c r="BO36" s="384">
        <v>3.7010399999999999</v>
      </c>
      <c r="BP36" s="384">
        <v>3.738073</v>
      </c>
      <c r="BQ36" s="384">
        <v>3.9533559999999999</v>
      </c>
      <c r="BR36" s="384">
        <v>3.9553720000000001</v>
      </c>
      <c r="BS36" s="384">
        <v>3.8482050000000001</v>
      </c>
      <c r="BT36" s="384">
        <v>3.8281540000000001</v>
      </c>
      <c r="BU36" s="384">
        <v>3.7571080000000001</v>
      </c>
      <c r="BV36" s="384">
        <v>4.0130470000000003</v>
      </c>
    </row>
    <row r="37" spans="1:74" s="85" customFormat="1" ht="11.1" customHeight="1" x14ac:dyDescent="0.2">
      <c r="A37" s="84" t="s">
        <v>889</v>
      </c>
      <c r="B37" s="189" t="s">
        <v>593</v>
      </c>
      <c r="C37" s="261">
        <v>5.5590308899999998</v>
      </c>
      <c r="D37" s="261">
        <v>5.5908751040000002</v>
      </c>
      <c r="E37" s="261">
        <v>5.6931398260000003</v>
      </c>
      <c r="F37" s="261">
        <v>5.8696393960000002</v>
      </c>
      <c r="G37" s="261">
        <v>5.744040365</v>
      </c>
      <c r="H37" s="261">
        <v>6.0214589519999997</v>
      </c>
      <c r="I37" s="261">
        <v>6.1114546299999999</v>
      </c>
      <c r="J37" s="261">
        <v>5.985538633</v>
      </c>
      <c r="K37" s="261">
        <v>6.0806730169999996</v>
      </c>
      <c r="L37" s="261">
        <v>6.114070667</v>
      </c>
      <c r="M37" s="261">
        <v>5.7635806729999999</v>
      </c>
      <c r="N37" s="261">
        <v>5.9870263619999999</v>
      </c>
      <c r="O37" s="261">
        <v>6.2686745249999998</v>
      </c>
      <c r="P37" s="261">
        <v>6.7419249319999999</v>
      </c>
      <c r="Q37" s="261">
        <v>7.0630522710000001</v>
      </c>
      <c r="R37" s="261">
        <v>6.8847639879999996</v>
      </c>
      <c r="S37" s="261">
        <v>6.7204031180000001</v>
      </c>
      <c r="T37" s="261">
        <v>6.826688195</v>
      </c>
      <c r="U37" s="261">
        <v>6.8792129219999998</v>
      </c>
      <c r="V37" s="261">
        <v>6.9755867990000002</v>
      </c>
      <c r="W37" s="261">
        <v>6.9125155859999996</v>
      </c>
      <c r="X37" s="261">
        <v>6.9385146630000003</v>
      </c>
      <c r="Y37" s="261">
        <v>6.678511973</v>
      </c>
      <c r="Z37" s="261">
        <v>6.7183900689999998</v>
      </c>
      <c r="AA37" s="261">
        <v>6.6347801369999999</v>
      </c>
      <c r="AB37" s="261">
        <v>6.6564182069999998</v>
      </c>
      <c r="AC37" s="261">
        <v>6.6628377380000003</v>
      </c>
      <c r="AD37" s="261">
        <v>6.3699631480000001</v>
      </c>
      <c r="AE37" s="261">
        <v>5.9516153469999997</v>
      </c>
      <c r="AF37" s="261">
        <v>6.3875659340000004</v>
      </c>
      <c r="AG37" s="261">
        <v>6.286787372</v>
      </c>
      <c r="AH37" s="261">
        <v>6.0755133099999998</v>
      </c>
      <c r="AI37" s="261">
        <v>6.144152804</v>
      </c>
      <c r="AJ37" s="261">
        <v>5.8711695199999996</v>
      </c>
      <c r="AK37" s="261">
        <v>5.6009601240000002</v>
      </c>
      <c r="AL37" s="261">
        <v>5.1799054880000002</v>
      </c>
      <c r="AM37" s="261">
        <v>5.1541268850000002</v>
      </c>
      <c r="AN37" s="261">
        <v>5.3204910610000002</v>
      </c>
      <c r="AO37" s="261">
        <v>5.3396861820000003</v>
      </c>
      <c r="AP37" s="261">
        <v>5.0341901570000003</v>
      </c>
      <c r="AQ37" s="261">
        <v>4.8954754669999998</v>
      </c>
      <c r="AR37" s="261">
        <v>4.9465028159999997</v>
      </c>
      <c r="AS37" s="261">
        <v>5.4306189309999997</v>
      </c>
      <c r="AT37" s="261">
        <v>5.5000377489999996</v>
      </c>
      <c r="AU37" s="261">
        <v>5.2302996239999997</v>
      </c>
      <c r="AV37" s="261">
        <v>5.3469598200000004</v>
      </c>
      <c r="AW37" s="261">
        <v>5.2070345299999996</v>
      </c>
      <c r="AX37" s="261">
        <v>5.12154197</v>
      </c>
      <c r="AY37" s="261">
        <v>5.4478660000000003</v>
      </c>
      <c r="AZ37" s="261">
        <v>5.6172009999999997</v>
      </c>
      <c r="BA37" s="384">
        <v>5.700285</v>
      </c>
      <c r="BB37" s="384">
        <v>5.5006899999999996</v>
      </c>
      <c r="BC37" s="384">
        <v>5.3486050000000001</v>
      </c>
      <c r="BD37" s="384">
        <v>5.5465359999999997</v>
      </c>
      <c r="BE37" s="384">
        <v>5.9225079999999997</v>
      </c>
      <c r="BF37" s="384">
        <v>5.9814290000000003</v>
      </c>
      <c r="BG37" s="384">
        <v>5.9605899999999998</v>
      </c>
      <c r="BH37" s="384">
        <v>6.0155430000000001</v>
      </c>
      <c r="BI37" s="384">
        <v>5.9216920000000002</v>
      </c>
      <c r="BJ37" s="384">
        <v>5.9372290000000003</v>
      </c>
      <c r="BK37" s="384">
        <v>6.0602340000000003</v>
      </c>
      <c r="BL37" s="384">
        <v>6.039301</v>
      </c>
      <c r="BM37" s="384">
        <v>6.1753239999999998</v>
      </c>
      <c r="BN37" s="384">
        <v>6.00875</v>
      </c>
      <c r="BO37" s="384">
        <v>5.8398009999999996</v>
      </c>
      <c r="BP37" s="384">
        <v>5.9962840000000002</v>
      </c>
      <c r="BQ37" s="384">
        <v>6.342981</v>
      </c>
      <c r="BR37" s="384">
        <v>6.44754</v>
      </c>
      <c r="BS37" s="384">
        <v>6.4245679999999998</v>
      </c>
      <c r="BT37" s="384">
        <v>6.4815550000000002</v>
      </c>
      <c r="BU37" s="384">
        <v>6.410037</v>
      </c>
      <c r="BV37" s="384">
        <v>6.4196299999999997</v>
      </c>
    </row>
    <row r="38" spans="1:74" s="85" customFormat="1" ht="11.1" customHeight="1" x14ac:dyDescent="0.2">
      <c r="A38" s="84" t="s">
        <v>890</v>
      </c>
      <c r="B38" s="189" t="s">
        <v>594</v>
      </c>
      <c r="C38" s="261">
        <v>6.8947205010000001</v>
      </c>
      <c r="D38" s="261">
        <v>6.4579234620000001</v>
      </c>
      <c r="E38" s="261">
        <v>6.6751058719999996</v>
      </c>
      <c r="F38" s="261">
        <v>6.8276037260000004</v>
      </c>
      <c r="G38" s="261">
        <v>6.9685719319999997</v>
      </c>
      <c r="H38" s="261">
        <v>7.1643002850000004</v>
      </c>
      <c r="I38" s="261">
        <v>7.0037981880000002</v>
      </c>
      <c r="J38" s="261">
        <v>6.8615087040000002</v>
      </c>
      <c r="K38" s="261">
        <v>6.5817398770000004</v>
      </c>
      <c r="L38" s="261">
        <v>6.3748816149999996</v>
      </c>
      <c r="M38" s="261">
        <v>6.8060809320000004</v>
      </c>
      <c r="N38" s="261">
        <v>7.2042387669999997</v>
      </c>
      <c r="O38" s="261">
        <v>7.5412293239999997</v>
      </c>
      <c r="P38" s="261">
        <v>7.5942802230000002</v>
      </c>
      <c r="Q38" s="261">
        <v>8.276215809</v>
      </c>
      <c r="R38" s="261">
        <v>7.8283127160000001</v>
      </c>
      <c r="S38" s="261">
        <v>7.6142365270000001</v>
      </c>
      <c r="T38" s="261">
        <v>7.5991971319999996</v>
      </c>
      <c r="U38" s="261">
        <v>7.8040269379999998</v>
      </c>
      <c r="V38" s="261">
        <v>7.5759750070000003</v>
      </c>
      <c r="W38" s="261">
        <v>7.5251878420000002</v>
      </c>
      <c r="X38" s="261">
        <v>7.3550429340000001</v>
      </c>
      <c r="Y38" s="261">
        <v>7.2513671449999997</v>
      </c>
      <c r="Z38" s="261">
        <v>7.7867769500000001</v>
      </c>
      <c r="AA38" s="261">
        <v>7.7270594849999998</v>
      </c>
      <c r="AB38" s="261">
        <v>7.1131976549999996</v>
      </c>
      <c r="AC38" s="261">
        <v>7.1602319129999996</v>
      </c>
      <c r="AD38" s="261">
        <v>6.8850146929999996</v>
      </c>
      <c r="AE38" s="261">
        <v>6.1321402550000004</v>
      </c>
      <c r="AF38" s="261">
        <v>6.8086137420000004</v>
      </c>
      <c r="AG38" s="261">
        <v>6.6421211790000001</v>
      </c>
      <c r="AH38" s="261">
        <v>6.6146761229999997</v>
      </c>
      <c r="AI38" s="261">
        <v>6.667968954</v>
      </c>
      <c r="AJ38" s="261">
        <v>6.4607539210000002</v>
      </c>
      <c r="AK38" s="261">
        <v>6.1720295639999998</v>
      </c>
      <c r="AL38" s="261">
        <v>6.8185627540000002</v>
      </c>
      <c r="AM38" s="261">
        <v>6.455850463</v>
      </c>
      <c r="AN38" s="261">
        <v>6.8869760769999999</v>
      </c>
      <c r="AO38" s="261">
        <v>6.6742518979999996</v>
      </c>
      <c r="AP38" s="261">
        <v>5.9762374879999998</v>
      </c>
      <c r="AQ38" s="261">
        <v>5.8631006399999999</v>
      </c>
      <c r="AR38" s="261">
        <v>6.304693511</v>
      </c>
      <c r="AS38" s="261">
        <v>6.3611255140000003</v>
      </c>
      <c r="AT38" s="261">
        <v>6.8453932699999998</v>
      </c>
      <c r="AU38" s="261">
        <v>6.8238699350000003</v>
      </c>
      <c r="AV38" s="261">
        <v>6.7867879489999998</v>
      </c>
      <c r="AW38" s="261">
        <v>6.9879395610000001</v>
      </c>
      <c r="AX38" s="261">
        <v>7.5102034099999999</v>
      </c>
      <c r="AY38" s="261">
        <v>7.4677220000000002</v>
      </c>
      <c r="AZ38" s="261">
        <v>7.1960980000000001</v>
      </c>
      <c r="BA38" s="384">
        <v>7.0315060000000003</v>
      </c>
      <c r="BB38" s="384">
        <v>6.4375710000000002</v>
      </c>
      <c r="BC38" s="384">
        <v>6.1122259999999997</v>
      </c>
      <c r="BD38" s="384">
        <v>6.2758520000000004</v>
      </c>
      <c r="BE38" s="384">
        <v>6.4081549999999998</v>
      </c>
      <c r="BF38" s="384">
        <v>6.5657550000000002</v>
      </c>
      <c r="BG38" s="384">
        <v>6.5728</v>
      </c>
      <c r="BH38" s="384">
        <v>6.4696949999999998</v>
      </c>
      <c r="BI38" s="384">
        <v>6.5853760000000001</v>
      </c>
      <c r="BJ38" s="384">
        <v>6.8978359999999999</v>
      </c>
      <c r="BK38" s="384">
        <v>7.2774039999999998</v>
      </c>
      <c r="BL38" s="384">
        <v>7.1536670000000004</v>
      </c>
      <c r="BM38" s="384">
        <v>7.1961620000000002</v>
      </c>
      <c r="BN38" s="384">
        <v>6.7890579999999998</v>
      </c>
      <c r="BO38" s="384">
        <v>6.5307259999999996</v>
      </c>
      <c r="BP38" s="384">
        <v>6.7036129999999998</v>
      </c>
      <c r="BQ38" s="384">
        <v>6.8408490000000004</v>
      </c>
      <c r="BR38" s="384">
        <v>6.9872639999999997</v>
      </c>
      <c r="BS38" s="384">
        <v>6.9853139999999998</v>
      </c>
      <c r="BT38" s="384">
        <v>6.8597479999999997</v>
      </c>
      <c r="BU38" s="384">
        <v>6.9431440000000002</v>
      </c>
      <c r="BV38" s="384">
        <v>7.2268629999999998</v>
      </c>
    </row>
    <row r="39" spans="1:74" s="85" customFormat="1" ht="11.1" customHeight="1" x14ac:dyDescent="0.2">
      <c r="A39" s="84" t="s">
        <v>891</v>
      </c>
      <c r="B39" s="190" t="s">
        <v>568</v>
      </c>
      <c r="C39" s="215">
        <v>4.58</v>
      </c>
      <c r="D39" s="215">
        <v>4.54</v>
      </c>
      <c r="E39" s="215">
        <v>4.59</v>
      </c>
      <c r="F39" s="215">
        <v>4.95</v>
      </c>
      <c r="G39" s="215">
        <v>5</v>
      </c>
      <c r="H39" s="215">
        <v>4.9000000000000004</v>
      </c>
      <c r="I39" s="215">
        <v>4.47</v>
      </c>
      <c r="J39" s="215">
        <v>4.3099999999999996</v>
      </c>
      <c r="K39" s="215">
        <v>4.3600000000000003</v>
      </c>
      <c r="L39" s="215">
        <v>4.3600000000000003</v>
      </c>
      <c r="M39" s="215">
        <v>4.62</v>
      </c>
      <c r="N39" s="215">
        <v>4.97</v>
      </c>
      <c r="O39" s="215">
        <v>5.69</v>
      </c>
      <c r="P39" s="215">
        <v>6.63</v>
      </c>
      <c r="Q39" s="215">
        <v>6.47</v>
      </c>
      <c r="R39" s="215">
        <v>5.85</v>
      </c>
      <c r="S39" s="215">
        <v>5.74</v>
      </c>
      <c r="T39" s="215">
        <v>5.46</v>
      </c>
      <c r="U39" s="215">
        <v>5.43</v>
      </c>
      <c r="V39" s="215">
        <v>4.96</v>
      </c>
      <c r="W39" s="215">
        <v>5.0199999999999996</v>
      </c>
      <c r="X39" s="215">
        <v>5.03</v>
      </c>
      <c r="Y39" s="215">
        <v>5.0199999999999996</v>
      </c>
      <c r="Z39" s="215">
        <v>5.62</v>
      </c>
      <c r="AA39" s="215">
        <v>4.87</v>
      </c>
      <c r="AB39" s="215">
        <v>4.71</v>
      </c>
      <c r="AC39" s="215">
        <v>4.43</v>
      </c>
      <c r="AD39" s="215">
        <v>3.94</v>
      </c>
      <c r="AE39" s="215">
        <v>3.56</v>
      </c>
      <c r="AF39" s="215">
        <v>3.74</v>
      </c>
      <c r="AG39" s="215">
        <v>3.73</v>
      </c>
      <c r="AH39" s="215">
        <v>3.77</v>
      </c>
      <c r="AI39" s="215">
        <v>3.63</v>
      </c>
      <c r="AJ39" s="215">
        <v>3.52</v>
      </c>
      <c r="AK39" s="215">
        <v>3.26</v>
      </c>
      <c r="AL39" s="215">
        <v>3.45</v>
      </c>
      <c r="AM39" s="215">
        <v>3.62</v>
      </c>
      <c r="AN39" s="215">
        <v>3.63</v>
      </c>
      <c r="AO39" s="215">
        <v>3.04</v>
      </c>
      <c r="AP39" s="215">
        <v>3</v>
      </c>
      <c r="AQ39" s="215">
        <v>2.91</v>
      </c>
      <c r="AR39" s="215">
        <v>2.89</v>
      </c>
      <c r="AS39" s="215">
        <v>3.56</v>
      </c>
      <c r="AT39" s="215">
        <v>3.58</v>
      </c>
      <c r="AU39" s="215">
        <v>3.73</v>
      </c>
      <c r="AV39" s="215">
        <v>3.87</v>
      </c>
      <c r="AW39" s="215">
        <v>3.86</v>
      </c>
      <c r="AX39" s="215">
        <v>4.32</v>
      </c>
      <c r="AY39" s="215">
        <v>4.931762</v>
      </c>
      <c r="AZ39" s="215">
        <v>4.7774109999999999</v>
      </c>
      <c r="BA39" s="386">
        <v>4.1418790000000003</v>
      </c>
      <c r="BB39" s="386">
        <v>3.8421820000000002</v>
      </c>
      <c r="BC39" s="386">
        <v>3.81968</v>
      </c>
      <c r="BD39" s="386">
        <v>3.8873310000000001</v>
      </c>
      <c r="BE39" s="386">
        <v>4.0776890000000003</v>
      </c>
      <c r="BF39" s="386">
        <v>4.1514670000000002</v>
      </c>
      <c r="BG39" s="386">
        <v>4.1323080000000001</v>
      </c>
      <c r="BH39" s="386">
        <v>4.2623800000000003</v>
      </c>
      <c r="BI39" s="386">
        <v>4.4392880000000003</v>
      </c>
      <c r="BJ39" s="386">
        <v>4.78064</v>
      </c>
      <c r="BK39" s="386">
        <v>5.0239469999999997</v>
      </c>
      <c r="BL39" s="386">
        <v>4.95411</v>
      </c>
      <c r="BM39" s="386">
        <v>4.8281320000000001</v>
      </c>
      <c r="BN39" s="386">
        <v>4.534294</v>
      </c>
      <c r="BO39" s="386">
        <v>4.4123799999999997</v>
      </c>
      <c r="BP39" s="386">
        <v>4.4024609999999997</v>
      </c>
      <c r="BQ39" s="386">
        <v>4.5953720000000002</v>
      </c>
      <c r="BR39" s="386">
        <v>4.6161339999999997</v>
      </c>
      <c r="BS39" s="386">
        <v>4.5712349999999997</v>
      </c>
      <c r="BT39" s="386">
        <v>4.6531229999999999</v>
      </c>
      <c r="BU39" s="386">
        <v>4.7959709999999998</v>
      </c>
      <c r="BV39" s="386">
        <v>5.1094790000000003</v>
      </c>
    </row>
    <row r="40" spans="1:74" s="286" customFormat="1" ht="11.1" customHeight="1" x14ac:dyDescent="0.2">
      <c r="A40" s="198"/>
      <c r="B40" s="284"/>
      <c r="C40" s="285"/>
      <c r="D40" s="285"/>
      <c r="E40" s="285"/>
      <c r="F40" s="285"/>
      <c r="G40" s="285"/>
      <c r="H40" s="285"/>
      <c r="I40" s="285"/>
      <c r="J40" s="285"/>
      <c r="K40" s="285"/>
      <c r="L40" s="285"/>
      <c r="M40" s="285"/>
      <c r="N40" s="285"/>
      <c r="O40" s="285"/>
      <c r="P40" s="285"/>
      <c r="Q40" s="285"/>
      <c r="R40" s="285"/>
      <c r="S40" s="285"/>
      <c r="T40" s="285"/>
      <c r="U40" s="285"/>
      <c r="V40" s="285"/>
      <c r="W40" s="285"/>
      <c r="X40" s="285"/>
      <c r="Y40" s="285"/>
      <c r="Z40" s="285"/>
      <c r="AA40" s="285"/>
      <c r="AB40" s="285"/>
      <c r="AC40" s="285"/>
      <c r="AD40" s="285"/>
      <c r="AE40" s="285"/>
      <c r="AF40" s="285"/>
      <c r="AG40" s="285"/>
      <c r="AH40" s="285"/>
      <c r="AI40" s="285"/>
      <c r="AJ40" s="285"/>
      <c r="AK40" s="285"/>
      <c r="AL40" s="285"/>
      <c r="AM40" s="285"/>
      <c r="AN40" s="285"/>
      <c r="AO40" s="285"/>
      <c r="AP40" s="285"/>
      <c r="AQ40" s="285"/>
      <c r="AR40" s="285"/>
      <c r="AS40" s="285"/>
      <c r="AT40" s="285"/>
      <c r="AU40" s="285"/>
      <c r="AV40" s="285"/>
      <c r="AW40" s="285"/>
      <c r="AX40" s="285"/>
      <c r="AY40" s="391"/>
      <c r="AZ40" s="391"/>
      <c r="BA40" s="391"/>
      <c r="BB40" s="391"/>
      <c r="BC40" s="391"/>
      <c r="BD40" s="391"/>
      <c r="BE40" s="391"/>
      <c r="BF40" s="391"/>
      <c r="BG40" s="684"/>
      <c r="BH40" s="391"/>
      <c r="BI40" s="391"/>
      <c r="BJ40" s="391"/>
      <c r="BK40" s="391"/>
      <c r="BL40" s="391"/>
      <c r="BM40" s="391"/>
      <c r="BN40" s="391"/>
      <c r="BO40" s="391"/>
      <c r="BP40" s="391"/>
      <c r="BQ40" s="391"/>
      <c r="BR40" s="391"/>
      <c r="BS40" s="391"/>
      <c r="BT40" s="391"/>
      <c r="BU40" s="391"/>
      <c r="BV40" s="391"/>
    </row>
    <row r="41" spans="1:74" s="286" customFormat="1" ht="12" customHeight="1" x14ac:dyDescent="0.2">
      <c r="A41" s="198"/>
      <c r="B41" s="763" t="s">
        <v>1037</v>
      </c>
      <c r="C41" s="764"/>
      <c r="D41" s="764"/>
      <c r="E41" s="764"/>
      <c r="F41" s="764"/>
      <c r="G41" s="764"/>
      <c r="H41" s="764"/>
      <c r="I41" s="764"/>
      <c r="J41" s="764"/>
      <c r="K41" s="764"/>
      <c r="L41" s="764"/>
      <c r="M41" s="764"/>
      <c r="N41" s="764"/>
      <c r="O41" s="764"/>
      <c r="P41" s="764"/>
      <c r="Q41" s="764"/>
      <c r="AY41" s="524"/>
      <c r="AZ41" s="524"/>
      <c r="BA41" s="524"/>
      <c r="BB41" s="524"/>
      <c r="BC41" s="524"/>
      <c r="BD41" s="524"/>
      <c r="BE41" s="524"/>
      <c r="BF41" s="524"/>
      <c r="BG41" s="685"/>
      <c r="BH41" s="524"/>
      <c r="BI41" s="524"/>
      <c r="BJ41" s="524"/>
    </row>
    <row r="42" spans="1:74" s="286" customFormat="1" ht="12" customHeight="1" x14ac:dyDescent="0.2">
      <c r="A42" s="198"/>
      <c r="B42" s="772" t="s">
        <v>140</v>
      </c>
      <c r="C42" s="764"/>
      <c r="D42" s="764"/>
      <c r="E42" s="764"/>
      <c r="F42" s="764"/>
      <c r="G42" s="764"/>
      <c r="H42" s="764"/>
      <c r="I42" s="764"/>
      <c r="J42" s="764"/>
      <c r="K42" s="764"/>
      <c r="L42" s="764"/>
      <c r="M42" s="764"/>
      <c r="N42" s="764"/>
      <c r="O42" s="764"/>
      <c r="P42" s="764"/>
      <c r="Q42" s="764"/>
      <c r="AY42" s="524"/>
      <c r="AZ42" s="524"/>
      <c r="BA42" s="524"/>
      <c r="BB42" s="524"/>
      <c r="BC42" s="524"/>
      <c r="BD42" s="524"/>
      <c r="BE42" s="524"/>
      <c r="BF42" s="524"/>
      <c r="BG42" s="685"/>
      <c r="BH42" s="524"/>
      <c r="BI42" s="524"/>
      <c r="BJ42" s="524"/>
    </row>
    <row r="43" spans="1:74" s="452" customFormat="1" ht="12" customHeight="1" x14ac:dyDescent="0.2">
      <c r="A43" s="451"/>
      <c r="B43" s="785" t="s">
        <v>1064</v>
      </c>
      <c r="C43" s="786"/>
      <c r="D43" s="786"/>
      <c r="E43" s="786"/>
      <c r="F43" s="786"/>
      <c r="G43" s="786"/>
      <c r="H43" s="786"/>
      <c r="I43" s="786"/>
      <c r="J43" s="786"/>
      <c r="K43" s="786"/>
      <c r="L43" s="786"/>
      <c r="M43" s="786"/>
      <c r="N43" s="786"/>
      <c r="O43" s="786"/>
      <c r="P43" s="786"/>
      <c r="Q43" s="782"/>
      <c r="AY43" s="525"/>
      <c r="AZ43" s="525"/>
      <c r="BA43" s="525"/>
      <c r="BB43" s="525"/>
      <c r="BC43" s="525"/>
      <c r="BD43" s="525"/>
      <c r="BE43" s="525"/>
      <c r="BF43" s="525"/>
      <c r="BG43" s="686"/>
      <c r="BH43" s="525"/>
      <c r="BI43" s="525"/>
      <c r="BJ43" s="525"/>
    </row>
    <row r="44" spans="1:74" s="452" customFormat="1" ht="12" customHeight="1" x14ac:dyDescent="0.2">
      <c r="A44" s="451"/>
      <c r="B44" s="780" t="s">
        <v>1103</v>
      </c>
      <c r="C44" s="786"/>
      <c r="D44" s="786"/>
      <c r="E44" s="786"/>
      <c r="F44" s="786"/>
      <c r="G44" s="786"/>
      <c r="H44" s="786"/>
      <c r="I44" s="786"/>
      <c r="J44" s="786"/>
      <c r="K44" s="786"/>
      <c r="L44" s="786"/>
      <c r="M44" s="786"/>
      <c r="N44" s="786"/>
      <c r="O44" s="786"/>
      <c r="P44" s="786"/>
      <c r="Q44" s="782"/>
      <c r="AY44" s="525"/>
      <c r="AZ44" s="525"/>
      <c r="BA44" s="525"/>
      <c r="BB44" s="525"/>
      <c r="BC44" s="525"/>
      <c r="BD44" s="525"/>
      <c r="BE44" s="525"/>
      <c r="BF44" s="525"/>
      <c r="BG44" s="686"/>
      <c r="BH44" s="525"/>
      <c r="BI44" s="525"/>
      <c r="BJ44" s="525"/>
    </row>
    <row r="45" spans="1:74" s="452" customFormat="1" ht="12" customHeight="1" x14ac:dyDescent="0.2">
      <c r="A45" s="451"/>
      <c r="B45" s="811" t="s">
        <v>1104</v>
      </c>
      <c r="C45" s="782"/>
      <c r="D45" s="782"/>
      <c r="E45" s="782"/>
      <c r="F45" s="782"/>
      <c r="G45" s="782"/>
      <c r="H45" s="782"/>
      <c r="I45" s="782"/>
      <c r="J45" s="782"/>
      <c r="K45" s="782"/>
      <c r="L45" s="782"/>
      <c r="M45" s="782"/>
      <c r="N45" s="782"/>
      <c r="O45" s="782"/>
      <c r="P45" s="782"/>
      <c r="Q45" s="782"/>
      <c r="AY45" s="525"/>
      <c r="AZ45" s="525"/>
      <c r="BA45" s="525"/>
      <c r="BB45" s="525"/>
      <c r="BC45" s="525"/>
      <c r="BD45" s="525"/>
      <c r="BE45" s="525"/>
      <c r="BF45" s="525"/>
      <c r="BG45" s="686"/>
      <c r="BH45" s="525"/>
      <c r="BI45" s="525"/>
      <c r="BJ45" s="525"/>
    </row>
    <row r="46" spans="1:74" s="452" customFormat="1" ht="12" customHeight="1" x14ac:dyDescent="0.2">
      <c r="A46" s="453"/>
      <c r="B46" s="785" t="s">
        <v>1105</v>
      </c>
      <c r="C46" s="786"/>
      <c r="D46" s="786"/>
      <c r="E46" s="786"/>
      <c r="F46" s="786"/>
      <c r="G46" s="786"/>
      <c r="H46" s="786"/>
      <c r="I46" s="786"/>
      <c r="J46" s="786"/>
      <c r="K46" s="786"/>
      <c r="L46" s="786"/>
      <c r="M46" s="786"/>
      <c r="N46" s="786"/>
      <c r="O46" s="786"/>
      <c r="P46" s="786"/>
      <c r="Q46" s="782"/>
      <c r="AY46" s="525"/>
      <c r="AZ46" s="525"/>
      <c r="BA46" s="525"/>
      <c r="BB46" s="525"/>
      <c r="BC46" s="525"/>
      <c r="BD46" s="525"/>
      <c r="BE46" s="525"/>
      <c r="BF46" s="525"/>
      <c r="BG46" s="686"/>
      <c r="BH46" s="525"/>
      <c r="BI46" s="525"/>
      <c r="BJ46" s="525"/>
    </row>
    <row r="47" spans="1:74" s="452" customFormat="1" ht="12" customHeight="1" x14ac:dyDescent="0.2">
      <c r="A47" s="453"/>
      <c r="B47" s="791" t="s">
        <v>193</v>
      </c>
      <c r="C47" s="782"/>
      <c r="D47" s="782"/>
      <c r="E47" s="782"/>
      <c r="F47" s="782"/>
      <c r="G47" s="782"/>
      <c r="H47" s="782"/>
      <c r="I47" s="782"/>
      <c r="J47" s="782"/>
      <c r="K47" s="782"/>
      <c r="L47" s="782"/>
      <c r="M47" s="782"/>
      <c r="N47" s="782"/>
      <c r="O47" s="782"/>
      <c r="P47" s="782"/>
      <c r="Q47" s="782"/>
      <c r="AY47" s="525"/>
      <c r="AZ47" s="525"/>
      <c r="BA47" s="525"/>
      <c r="BB47" s="525"/>
      <c r="BC47" s="525"/>
      <c r="BD47" s="525"/>
      <c r="BE47" s="525"/>
      <c r="BF47" s="525"/>
      <c r="BG47" s="686"/>
      <c r="BH47" s="525"/>
      <c r="BI47" s="525"/>
      <c r="BJ47" s="525"/>
    </row>
    <row r="48" spans="1:74" s="452" customFormat="1" ht="12" customHeight="1" x14ac:dyDescent="0.2">
      <c r="A48" s="453"/>
      <c r="B48" s="780" t="s">
        <v>1068</v>
      </c>
      <c r="C48" s="781"/>
      <c r="D48" s="781"/>
      <c r="E48" s="781"/>
      <c r="F48" s="781"/>
      <c r="G48" s="781"/>
      <c r="H48" s="781"/>
      <c r="I48" s="781"/>
      <c r="J48" s="781"/>
      <c r="K48" s="781"/>
      <c r="L48" s="781"/>
      <c r="M48" s="781"/>
      <c r="N48" s="781"/>
      <c r="O48" s="781"/>
      <c r="P48" s="781"/>
      <c r="Q48" s="782"/>
      <c r="AY48" s="525"/>
      <c r="AZ48" s="525"/>
      <c r="BA48" s="525"/>
      <c r="BB48" s="525"/>
      <c r="BC48" s="525"/>
      <c r="BD48" s="525"/>
      <c r="BE48" s="525"/>
      <c r="BF48" s="525"/>
      <c r="BG48" s="686"/>
      <c r="BH48" s="525"/>
      <c r="BI48" s="525"/>
      <c r="BJ48" s="525"/>
    </row>
    <row r="49" spans="1:74" s="454" customFormat="1" ht="12" customHeight="1" x14ac:dyDescent="0.2">
      <c r="A49" s="436"/>
      <c r="B49" s="794" t="s">
        <v>1179</v>
      </c>
      <c r="C49" s="782"/>
      <c r="D49" s="782"/>
      <c r="E49" s="782"/>
      <c r="F49" s="782"/>
      <c r="G49" s="782"/>
      <c r="H49" s="782"/>
      <c r="I49" s="782"/>
      <c r="J49" s="782"/>
      <c r="K49" s="782"/>
      <c r="L49" s="782"/>
      <c r="M49" s="782"/>
      <c r="N49" s="782"/>
      <c r="O49" s="782"/>
      <c r="P49" s="782"/>
      <c r="Q49" s="782"/>
      <c r="AY49" s="526"/>
      <c r="AZ49" s="526"/>
      <c r="BA49" s="526"/>
      <c r="BB49" s="526"/>
      <c r="BC49" s="526"/>
      <c r="BD49" s="526"/>
      <c r="BE49" s="526"/>
      <c r="BF49" s="526"/>
      <c r="BG49" s="687"/>
      <c r="BH49" s="526"/>
      <c r="BI49" s="526"/>
      <c r="BJ49" s="526"/>
    </row>
    <row r="50" spans="1:74" x14ac:dyDescent="0.2">
      <c r="BK50" s="392"/>
      <c r="BL50" s="392"/>
      <c r="BM50" s="392"/>
      <c r="BN50" s="392"/>
      <c r="BO50" s="392"/>
      <c r="BP50" s="392"/>
      <c r="BQ50" s="392"/>
      <c r="BR50" s="392"/>
      <c r="BS50" s="392"/>
      <c r="BT50" s="392"/>
      <c r="BU50" s="392"/>
      <c r="BV50" s="392"/>
    </row>
    <row r="51" spans="1:74" x14ac:dyDescent="0.2">
      <c r="BK51" s="392"/>
      <c r="BL51" s="392"/>
      <c r="BM51" s="392"/>
      <c r="BN51" s="392"/>
      <c r="BO51" s="392"/>
      <c r="BP51" s="392"/>
      <c r="BQ51" s="392"/>
      <c r="BR51" s="392"/>
      <c r="BS51" s="392"/>
      <c r="BT51" s="392"/>
      <c r="BU51" s="392"/>
      <c r="BV51" s="392"/>
    </row>
    <row r="52" spans="1:74" x14ac:dyDescent="0.2">
      <c r="BK52" s="392"/>
      <c r="BL52" s="392"/>
      <c r="BM52" s="392"/>
      <c r="BN52" s="392"/>
      <c r="BO52" s="392"/>
      <c r="BP52" s="392"/>
      <c r="BQ52" s="392"/>
      <c r="BR52" s="392"/>
      <c r="BS52" s="392"/>
      <c r="BT52" s="392"/>
      <c r="BU52" s="392"/>
      <c r="BV52" s="392"/>
    </row>
    <row r="53" spans="1:74" x14ac:dyDescent="0.2">
      <c r="BK53" s="392"/>
      <c r="BL53" s="392"/>
      <c r="BM53" s="392"/>
      <c r="BN53" s="392"/>
      <c r="BO53" s="392"/>
      <c r="BP53" s="392"/>
      <c r="BQ53" s="392"/>
      <c r="BR53" s="392"/>
      <c r="BS53" s="392"/>
      <c r="BT53" s="392"/>
      <c r="BU53" s="392"/>
      <c r="BV53" s="392"/>
    </row>
    <row r="54" spans="1:74" x14ac:dyDescent="0.2">
      <c r="BK54" s="392"/>
      <c r="BL54" s="392"/>
      <c r="BM54" s="392"/>
      <c r="BN54" s="392"/>
      <c r="BO54" s="392"/>
      <c r="BP54" s="392"/>
      <c r="BQ54" s="392"/>
      <c r="BR54" s="392"/>
      <c r="BS54" s="392"/>
      <c r="BT54" s="392"/>
      <c r="BU54" s="392"/>
      <c r="BV54" s="392"/>
    </row>
    <row r="55" spans="1:74" x14ac:dyDescent="0.2">
      <c r="BK55" s="392"/>
      <c r="BL55" s="392"/>
      <c r="BM55" s="392"/>
      <c r="BN55" s="392"/>
      <c r="BO55" s="392"/>
      <c r="BP55" s="392"/>
      <c r="BQ55" s="392"/>
      <c r="BR55" s="392"/>
      <c r="BS55" s="392"/>
      <c r="BT55" s="392"/>
      <c r="BU55" s="392"/>
      <c r="BV55" s="392"/>
    </row>
    <row r="56" spans="1:74" x14ac:dyDescent="0.2">
      <c r="BK56" s="392"/>
      <c r="BL56" s="392"/>
      <c r="BM56" s="392"/>
      <c r="BN56" s="392"/>
      <c r="BO56" s="392"/>
      <c r="BP56" s="392"/>
      <c r="BQ56" s="392"/>
      <c r="BR56" s="392"/>
      <c r="BS56" s="392"/>
      <c r="BT56" s="392"/>
      <c r="BU56" s="392"/>
      <c r="BV56" s="392"/>
    </row>
    <row r="57" spans="1:74" x14ac:dyDescent="0.2">
      <c r="BK57" s="392"/>
      <c r="BL57" s="392"/>
      <c r="BM57" s="392"/>
      <c r="BN57" s="392"/>
      <c r="BO57" s="392"/>
      <c r="BP57" s="392"/>
      <c r="BQ57" s="392"/>
      <c r="BR57" s="392"/>
      <c r="BS57" s="392"/>
      <c r="BT57" s="392"/>
      <c r="BU57" s="392"/>
      <c r="BV57" s="392"/>
    </row>
    <row r="58" spans="1:74" x14ac:dyDescent="0.2">
      <c r="BK58" s="392"/>
      <c r="BL58" s="392"/>
      <c r="BM58" s="392"/>
      <c r="BN58" s="392"/>
      <c r="BO58" s="392"/>
      <c r="BP58" s="392"/>
      <c r="BQ58" s="392"/>
      <c r="BR58" s="392"/>
      <c r="BS58" s="392"/>
      <c r="BT58" s="392"/>
      <c r="BU58" s="392"/>
      <c r="BV58" s="392"/>
    </row>
    <row r="59" spans="1:74" x14ac:dyDescent="0.2">
      <c r="BK59" s="392"/>
      <c r="BL59" s="392"/>
      <c r="BM59" s="392"/>
      <c r="BN59" s="392"/>
      <c r="BO59" s="392"/>
      <c r="BP59" s="392"/>
      <c r="BQ59" s="392"/>
      <c r="BR59" s="392"/>
      <c r="BS59" s="392"/>
      <c r="BT59" s="392"/>
      <c r="BU59" s="392"/>
      <c r="BV59" s="392"/>
    </row>
    <row r="60" spans="1:74" x14ac:dyDescent="0.2">
      <c r="BK60" s="392"/>
      <c r="BL60" s="392"/>
      <c r="BM60" s="392"/>
      <c r="BN60" s="392"/>
      <c r="BO60" s="392"/>
      <c r="BP60" s="392"/>
      <c r="BQ60" s="392"/>
      <c r="BR60" s="392"/>
      <c r="BS60" s="392"/>
      <c r="BT60" s="392"/>
      <c r="BU60" s="392"/>
      <c r="BV60" s="392"/>
    </row>
    <row r="61" spans="1:74" x14ac:dyDescent="0.2">
      <c r="BK61" s="392"/>
      <c r="BL61" s="392"/>
      <c r="BM61" s="392"/>
      <c r="BN61" s="392"/>
      <c r="BO61" s="392"/>
      <c r="BP61" s="392"/>
      <c r="BQ61" s="392"/>
      <c r="BR61" s="392"/>
      <c r="BS61" s="392"/>
      <c r="BT61" s="392"/>
      <c r="BU61" s="392"/>
      <c r="BV61" s="392"/>
    </row>
    <row r="62" spans="1:74" x14ac:dyDescent="0.2">
      <c r="BK62" s="392"/>
      <c r="BL62" s="392"/>
      <c r="BM62" s="392"/>
      <c r="BN62" s="392"/>
      <c r="BO62" s="392"/>
      <c r="BP62" s="392"/>
      <c r="BQ62" s="392"/>
      <c r="BR62" s="392"/>
      <c r="BS62" s="392"/>
      <c r="BT62" s="392"/>
      <c r="BU62" s="392"/>
      <c r="BV62" s="392"/>
    </row>
    <row r="63" spans="1:74" x14ac:dyDescent="0.2">
      <c r="BK63" s="392"/>
      <c r="BL63" s="392"/>
      <c r="BM63" s="392"/>
      <c r="BN63" s="392"/>
      <c r="BO63" s="392"/>
      <c r="BP63" s="392"/>
      <c r="BQ63" s="392"/>
      <c r="BR63" s="392"/>
      <c r="BS63" s="392"/>
      <c r="BT63" s="392"/>
      <c r="BU63" s="392"/>
      <c r="BV63" s="392"/>
    </row>
    <row r="64" spans="1:74" x14ac:dyDescent="0.2">
      <c r="BK64" s="392"/>
      <c r="BL64" s="392"/>
      <c r="BM64" s="392"/>
      <c r="BN64" s="392"/>
      <c r="BO64" s="392"/>
      <c r="BP64" s="392"/>
      <c r="BQ64" s="392"/>
      <c r="BR64" s="392"/>
      <c r="BS64" s="392"/>
      <c r="BT64" s="392"/>
      <c r="BU64" s="392"/>
      <c r="BV64" s="392"/>
    </row>
    <row r="65" spans="63:74" x14ac:dyDescent="0.2">
      <c r="BK65" s="392"/>
      <c r="BL65" s="392"/>
      <c r="BM65" s="392"/>
      <c r="BN65" s="392"/>
      <c r="BO65" s="392"/>
      <c r="BP65" s="392"/>
      <c r="BQ65" s="392"/>
      <c r="BR65" s="392"/>
      <c r="BS65" s="392"/>
      <c r="BT65" s="392"/>
      <c r="BU65" s="392"/>
      <c r="BV65" s="392"/>
    </row>
    <row r="66" spans="63:74" x14ac:dyDescent="0.2">
      <c r="BK66" s="392"/>
      <c r="BL66" s="392"/>
      <c r="BM66" s="392"/>
      <c r="BN66" s="392"/>
      <c r="BO66" s="392"/>
      <c r="BP66" s="392"/>
      <c r="BQ66" s="392"/>
      <c r="BR66" s="392"/>
      <c r="BS66" s="392"/>
      <c r="BT66" s="392"/>
      <c r="BU66" s="392"/>
      <c r="BV66" s="392"/>
    </row>
    <row r="67" spans="63:74" x14ac:dyDescent="0.2">
      <c r="BK67" s="392"/>
      <c r="BL67" s="392"/>
      <c r="BM67" s="392"/>
      <c r="BN67" s="392"/>
      <c r="BO67" s="392"/>
      <c r="BP67" s="392"/>
      <c r="BQ67" s="392"/>
      <c r="BR67" s="392"/>
      <c r="BS67" s="392"/>
      <c r="BT67" s="392"/>
      <c r="BU67" s="392"/>
      <c r="BV67" s="392"/>
    </row>
    <row r="68" spans="63:74" x14ac:dyDescent="0.2">
      <c r="BK68" s="392"/>
      <c r="BL68" s="392"/>
      <c r="BM68" s="392"/>
      <c r="BN68" s="392"/>
      <c r="BO68" s="392"/>
      <c r="BP68" s="392"/>
      <c r="BQ68" s="392"/>
      <c r="BR68" s="392"/>
      <c r="BS68" s="392"/>
      <c r="BT68" s="392"/>
      <c r="BU68" s="392"/>
      <c r="BV68" s="392"/>
    </row>
    <row r="69" spans="63:74" x14ac:dyDescent="0.2">
      <c r="BK69" s="392"/>
      <c r="BL69" s="392"/>
      <c r="BM69" s="392"/>
      <c r="BN69" s="392"/>
      <c r="BO69" s="392"/>
      <c r="BP69" s="392"/>
      <c r="BQ69" s="392"/>
      <c r="BR69" s="392"/>
      <c r="BS69" s="392"/>
      <c r="BT69" s="392"/>
      <c r="BU69" s="392"/>
      <c r="BV69" s="392"/>
    </row>
    <row r="70" spans="63:74" x14ac:dyDescent="0.2">
      <c r="BK70" s="392"/>
      <c r="BL70" s="392"/>
      <c r="BM70" s="392"/>
      <c r="BN70" s="392"/>
      <c r="BO70" s="392"/>
      <c r="BP70" s="392"/>
      <c r="BQ70" s="392"/>
      <c r="BR70" s="392"/>
      <c r="BS70" s="392"/>
      <c r="BT70" s="392"/>
      <c r="BU70" s="392"/>
      <c r="BV70" s="392"/>
    </row>
    <row r="71" spans="63:74" x14ac:dyDescent="0.2">
      <c r="BK71" s="392"/>
      <c r="BL71" s="392"/>
      <c r="BM71" s="392"/>
      <c r="BN71" s="392"/>
      <c r="BO71" s="392"/>
      <c r="BP71" s="392"/>
      <c r="BQ71" s="392"/>
      <c r="BR71" s="392"/>
      <c r="BS71" s="392"/>
      <c r="BT71" s="392"/>
      <c r="BU71" s="392"/>
      <c r="BV71" s="392"/>
    </row>
    <row r="72" spans="63:74" x14ac:dyDescent="0.2">
      <c r="BK72" s="392"/>
      <c r="BL72" s="392"/>
      <c r="BM72" s="392"/>
      <c r="BN72" s="392"/>
      <c r="BO72" s="392"/>
      <c r="BP72" s="392"/>
      <c r="BQ72" s="392"/>
      <c r="BR72" s="392"/>
      <c r="BS72" s="392"/>
      <c r="BT72" s="392"/>
      <c r="BU72" s="392"/>
      <c r="BV72" s="392"/>
    </row>
    <row r="73" spans="63:74" x14ac:dyDescent="0.2">
      <c r="BK73" s="392"/>
      <c r="BL73" s="392"/>
      <c r="BM73" s="392"/>
      <c r="BN73" s="392"/>
      <c r="BO73" s="392"/>
      <c r="BP73" s="392"/>
      <c r="BQ73" s="392"/>
      <c r="BR73" s="392"/>
      <c r="BS73" s="392"/>
      <c r="BT73" s="392"/>
      <c r="BU73" s="392"/>
      <c r="BV73" s="392"/>
    </row>
    <row r="74" spans="63:74" x14ac:dyDescent="0.2">
      <c r="BK74" s="392"/>
      <c r="BL74" s="392"/>
      <c r="BM74" s="392"/>
      <c r="BN74" s="392"/>
      <c r="BO74" s="392"/>
      <c r="BP74" s="392"/>
      <c r="BQ74" s="392"/>
      <c r="BR74" s="392"/>
      <c r="BS74" s="392"/>
      <c r="BT74" s="392"/>
      <c r="BU74" s="392"/>
      <c r="BV74" s="392"/>
    </row>
    <row r="75" spans="63:74" x14ac:dyDescent="0.2">
      <c r="BK75" s="392"/>
      <c r="BL75" s="392"/>
      <c r="BM75" s="392"/>
      <c r="BN75" s="392"/>
      <c r="BO75" s="392"/>
      <c r="BP75" s="392"/>
      <c r="BQ75" s="392"/>
      <c r="BR75" s="392"/>
      <c r="BS75" s="392"/>
      <c r="BT75" s="392"/>
      <c r="BU75" s="392"/>
      <c r="BV75" s="392"/>
    </row>
    <row r="76" spans="63:74" x14ac:dyDescent="0.2">
      <c r="BK76" s="392"/>
      <c r="BL76" s="392"/>
      <c r="BM76" s="392"/>
      <c r="BN76" s="392"/>
      <c r="BO76" s="392"/>
      <c r="BP76" s="392"/>
      <c r="BQ76" s="392"/>
      <c r="BR76" s="392"/>
      <c r="BS76" s="392"/>
      <c r="BT76" s="392"/>
      <c r="BU76" s="392"/>
      <c r="BV76" s="392"/>
    </row>
    <row r="77" spans="63:74" x14ac:dyDescent="0.2">
      <c r="BK77" s="392"/>
      <c r="BL77" s="392"/>
      <c r="BM77" s="392"/>
      <c r="BN77" s="392"/>
      <c r="BO77" s="392"/>
      <c r="BP77" s="392"/>
      <c r="BQ77" s="392"/>
      <c r="BR77" s="392"/>
      <c r="BS77" s="392"/>
      <c r="BT77" s="392"/>
      <c r="BU77" s="392"/>
      <c r="BV77" s="392"/>
    </row>
    <row r="78" spans="63:74" x14ac:dyDescent="0.2">
      <c r="BK78" s="392"/>
      <c r="BL78" s="392"/>
      <c r="BM78" s="392"/>
      <c r="BN78" s="392"/>
      <c r="BO78" s="392"/>
      <c r="BP78" s="392"/>
      <c r="BQ78" s="392"/>
      <c r="BR78" s="392"/>
      <c r="BS78" s="392"/>
      <c r="BT78" s="392"/>
      <c r="BU78" s="392"/>
      <c r="BV78" s="392"/>
    </row>
    <row r="79" spans="63:74" x14ac:dyDescent="0.2">
      <c r="BK79" s="392"/>
      <c r="BL79" s="392"/>
      <c r="BM79" s="392"/>
      <c r="BN79" s="392"/>
      <c r="BO79" s="392"/>
      <c r="BP79" s="392"/>
      <c r="BQ79" s="392"/>
      <c r="BR79" s="392"/>
      <c r="BS79" s="392"/>
      <c r="BT79" s="392"/>
      <c r="BU79" s="392"/>
      <c r="BV79" s="392"/>
    </row>
    <row r="80" spans="63:74" x14ac:dyDescent="0.2">
      <c r="BK80" s="392"/>
      <c r="BL80" s="392"/>
      <c r="BM80" s="392"/>
      <c r="BN80" s="392"/>
      <c r="BO80" s="392"/>
      <c r="BP80" s="392"/>
      <c r="BQ80" s="392"/>
      <c r="BR80" s="392"/>
      <c r="BS80" s="392"/>
      <c r="BT80" s="392"/>
      <c r="BU80" s="392"/>
      <c r="BV80" s="392"/>
    </row>
    <row r="81" spans="63:74" x14ac:dyDescent="0.2">
      <c r="BK81" s="392"/>
      <c r="BL81" s="392"/>
      <c r="BM81" s="392"/>
      <c r="BN81" s="392"/>
      <c r="BO81" s="392"/>
      <c r="BP81" s="392"/>
      <c r="BQ81" s="392"/>
      <c r="BR81" s="392"/>
      <c r="BS81" s="392"/>
      <c r="BT81" s="392"/>
      <c r="BU81" s="392"/>
      <c r="BV81" s="392"/>
    </row>
    <row r="82" spans="63:74" x14ac:dyDescent="0.2">
      <c r="BK82" s="392"/>
      <c r="BL82" s="392"/>
      <c r="BM82" s="392"/>
      <c r="BN82" s="392"/>
      <c r="BO82" s="392"/>
      <c r="BP82" s="392"/>
      <c r="BQ82" s="392"/>
      <c r="BR82" s="392"/>
      <c r="BS82" s="392"/>
      <c r="BT82" s="392"/>
      <c r="BU82" s="392"/>
      <c r="BV82" s="392"/>
    </row>
    <row r="83" spans="63:74" x14ac:dyDescent="0.2">
      <c r="BK83" s="392"/>
      <c r="BL83" s="392"/>
      <c r="BM83" s="392"/>
      <c r="BN83" s="392"/>
      <c r="BO83" s="392"/>
      <c r="BP83" s="392"/>
      <c r="BQ83" s="392"/>
      <c r="BR83" s="392"/>
      <c r="BS83" s="392"/>
      <c r="BT83" s="392"/>
      <c r="BU83" s="392"/>
      <c r="BV83" s="392"/>
    </row>
    <row r="84" spans="63:74" x14ac:dyDescent="0.2">
      <c r="BK84" s="392"/>
      <c r="BL84" s="392"/>
      <c r="BM84" s="392"/>
      <c r="BN84" s="392"/>
      <c r="BO84" s="392"/>
      <c r="BP84" s="392"/>
      <c r="BQ84" s="392"/>
      <c r="BR84" s="392"/>
      <c r="BS84" s="392"/>
      <c r="BT84" s="392"/>
      <c r="BU84" s="392"/>
      <c r="BV84" s="392"/>
    </row>
    <row r="85" spans="63:74" x14ac:dyDescent="0.2">
      <c r="BK85" s="392"/>
      <c r="BL85" s="392"/>
      <c r="BM85" s="392"/>
      <c r="BN85" s="392"/>
      <c r="BO85" s="392"/>
      <c r="BP85" s="392"/>
      <c r="BQ85" s="392"/>
      <c r="BR85" s="392"/>
      <c r="BS85" s="392"/>
      <c r="BT85" s="392"/>
      <c r="BU85" s="392"/>
      <c r="BV85" s="392"/>
    </row>
    <row r="86" spans="63:74" x14ac:dyDescent="0.2">
      <c r="BK86" s="392"/>
      <c r="BL86" s="392"/>
      <c r="BM86" s="392"/>
      <c r="BN86" s="392"/>
      <c r="BO86" s="392"/>
      <c r="BP86" s="392"/>
      <c r="BQ86" s="392"/>
      <c r="BR86" s="392"/>
      <c r="BS86" s="392"/>
      <c r="BT86" s="392"/>
      <c r="BU86" s="392"/>
      <c r="BV86" s="392"/>
    </row>
    <row r="87" spans="63:74" x14ac:dyDescent="0.2">
      <c r="BK87" s="392"/>
      <c r="BL87" s="392"/>
      <c r="BM87" s="392"/>
      <c r="BN87" s="392"/>
      <c r="BO87" s="392"/>
      <c r="BP87" s="392"/>
      <c r="BQ87" s="392"/>
      <c r="BR87" s="392"/>
      <c r="BS87" s="392"/>
      <c r="BT87" s="392"/>
      <c r="BU87" s="392"/>
      <c r="BV87" s="392"/>
    </row>
    <row r="88" spans="63:74" x14ac:dyDescent="0.2">
      <c r="BK88" s="392"/>
      <c r="BL88" s="392"/>
      <c r="BM88" s="392"/>
      <c r="BN88" s="392"/>
      <c r="BO88" s="392"/>
      <c r="BP88" s="392"/>
      <c r="BQ88" s="392"/>
      <c r="BR88" s="392"/>
      <c r="BS88" s="392"/>
      <c r="BT88" s="392"/>
      <c r="BU88" s="392"/>
      <c r="BV88" s="392"/>
    </row>
    <row r="89" spans="63:74" x14ac:dyDescent="0.2">
      <c r="BK89" s="392"/>
      <c r="BL89" s="392"/>
      <c r="BM89" s="392"/>
      <c r="BN89" s="392"/>
      <c r="BO89" s="392"/>
      <c r="BP89" s="392"/>
      <c r="BQ89" s="392"/>
      <c r="BR89" s="392"/>
      <c r="BS89" s="392"/>
      <c r="BT89" s="392"/>
      <c r="BU89" s="392"/>
      <c r="BV89" s="392"/>
    </row>
    <row r="90" spans="63:74" x14ac:dyDescent="0.2">
      <c r="BK90" s="392"/>
      <c r="BL90" s="392"/>
      <c r="BM90" s="392"/>
      <c r="BN90" s="392"/>
      <c r="BO90" s="392"/>
      <c r="BP90" s="392"/>
      <c r="BQ90" s="392"/>
      <c r="BR90" s="392"/>
      <c r="BS90" s="392"/>
      <c r="BT90" s="392"/>
      <c r="BU90" s="392"/>
      <c r="BV90" s="392"/>
    </row>
    <row r="91" spans="63:74" x14ac:dyDescent="0.2">
      <c r="BK91" s="392"/>
      <c r="BL91" s="392"/>
      <c r="BM91" s="392"/>
      <c r="BN91" s="392"/>
      <c r="BO91" s="392"/>
      <c r="BP91" s="392"/>
      <c r="BQ91" s="392"/>
      <c r="BR91" s="392"/>
      <c r="BS91" s="392"/>
      <c r="BT91" s="392"/>
      <c r="BU91" s="392"/>
      <c r="BV91" s="392"/>
    </row>
    <row r="92" spans="63:74" x14ac:dyDescent="0.2">
      <c r="BK92" s="392"/>
      <c r="BL92" s="392"/>
      <c r="BM92" s="392"/>
      <c r="BN92" s="392"/>
      <c r="BO92" s="392"/>
      <c r="BP92" s="392"/>
      <c r="BQ92" s="392"/>
      <c r="BR92" s="392"/>
      <c r="BS92" s="392"/>
      <c r="BT92" s="392"/>
      <c r="BU92" s="392"/>
      <c r="BV92" s="392"/>
    </row>
    <row r="93" spans="63:74" x14ac:dyDescent="0.2">
      <c r="BK93" s="392"/>
      <c r="BL93" s="392"/>
      <c r="BM93" s="392"/>
      <c r="BN93" s="392"/>
      <c r="BO93" s="392"/>
      <c r="BP93" s="392"/>
      <c r="BQ93" s="392"/>
      <c r="BR93" s="392"/>
      <c r="BS93" s="392"/>
      <c r="BT93" s="392"/>
      <c r="BU93" s="392"/>
      <c r="BV93" s="392"/>
    </row>
    <row r="94" spans="63:74" x14ac:dyDescent="0.2">
      <c r="BK94" s="392"/>
      <c r="BL94" s="392"/>
      <c r="BM94" s="392"/>
      <c r="BN94" s="392"/>
      <c r="BO94" s="392"/>
      <c r="BP94" s="392"/>
      <c r="BQ94" s="392"/>
      <c r="BR94" s="392"/>
      <c r="BS94" s="392"/>
      <c r="BT94" s="392"/>
      <c r="BU94" s="392"/>
      <c r="BV94" s="392"/>
    </row>
    <row r="95" spans="63:74" x14ac:dyDescent="0.2">
      <c r="BK95" s="392"/>
      <c r="BL95" s="392"/>
      <c r="BM95" s="392"/>
      <c r="BN95" s="392"/>
      <c r="BO95" s="392"/>
      <c r="BP95" s="392"/>
      <c r="BQ95" s="392"/>
      <c r="BR95" s="392"/>
      <c r="BS95" s="392"/>
      <c r="BT95" s="392"/>
      <c r="BU95" s="392"/>
      <c r="BV95" s="392"/>
    </row>
    <row r="96" spans="63:74" x14ac:dyDescent="0.2">
      <c r="BK96" s="392"/>
      <c r="BL96" s="392"/>
      <c r="BM96" s="392"/>
      <c r="BN96" s="392"/>
      <c r="BO96" s="392"/>
      <c r="BP96" s="392"/>
      <c r="BQ96" s="392"/>
      <c r="BR96" s="392"/>
      <c r="BS96" s="392"/>
      <c r="BT96" s="392"/>
      <c r="BU96" s="392"/>
      <c r="BV96" s="392"/>
    </row>
    <row r="97" spans="63:74" x14ac:dyDescent="0.2">
      <c r="BK97" s="392"/>
      <c r="BL97" s="392"/>
      <c r="BM97" s="392"/>
      <c r="BN97" s="392"/>
      <c r="BO97" s="392"/>
      <c r="BP97" s="392"/>
      <c r="BQ97" s="392"/>
      <c r="BR97" s="392"/>
      <c r="BS97" s="392"/>
      <c r="BT97" s="392"/>
      <c r="BU97" s="392"/>
      <c r="BV97" s="392"/>
    </row>
    <row r="98" spans="63:74" x14ac:dyDescent="0.2">
      <c r="BK98" s="392"/>
      <c r="BL98" s="392"/>
      <c r="BM98" s="392"/>
      <c r="BN98" s="392"/>
      <c r="BO98" s="392"/>
      <c r="BP98" s="392"/>
      <c r="BQ98" s="392"/>
      <c r="BR98" s="392"/>
      <c r="BS98" s="392"/>
      <c r="BT98" s="392"/>
      <c r="BU98" s="392"/>
      <c r="BV98" s="392"/>
    </row>
    <row r="99" spans="63:74" x14ac:dyDescent="0.2">
      <c r="BK99" s="392"/>
      <c r="BL99" s="392"/>
      <c r="BM99" s="392"/>
      <c r="BN99" s="392"/>
      <c r="BO99" s="392"/>
      <c r="BP99" s="392"/>
      <c r="BQ99" s="392"/>
      <c r="BR99" s="392"/>
      <c r="BS99" s="392"/>
      <c r="BT99" s="392"/>
      <c r="BU99" s="392"/>
      <c r="BV99" s="392"/>
    </row>
    <row r="100" spans="63:74" x14ac:dyDescent="0.2">
      <c r="BK100" s="392"/>
      <c r="BL100" s="392"/>
      <c r="BM100" s="392"/>
      <c r="BN100" s="392"/>
      <c r="BO100" s="392"/>
      <c r="BP100" s="392"/>
      <c r="BQ100" s="392"/>
      <c r="BR100" s="392"/>
      <c r="BS100" s="392"/>
      <c r="BT100" s="392"/>
      <c r="BU100" s="392"/>
      <c r="BV100" s="392"/>
    </row>
    <row r="101" spans="63:74" x14ac:dyDescent="0.2">
      <c r="BK101" s="392"/>
      <c r="BL101" s="392"/>
      <c r="BM101" s="392"/>
      <c r="BN101" s="392"/>
      <c r="BO101" s="392"/>
      <c r="BP101" s="392"/>
      <c r="BQ101" s="392"/>
      <c r="BR101" s="392"/>
      <c r="BS101" s="392"/>
      <c r="BT101" s="392"/>
      <c r="BU101" s="392"/>
      <c r="BV101" s="392"/>
    </row>
    <row r="102" spans="63:74" x14ac:dyDescent="0.2">
      <c r="BK102" s="392"/>
      <c r="BL102" s="392"/>
      <c r="BM102" s="392"/>
      <c r="BN102" s="392"/>
      <c r="BO102" s="392"/>
      <c r="BP102" s="392"/>
      <c r="BQ102" s="392"/>
      <c r="BR102" s="392"/>
      <c r="BS102" s="392"/>
      <c r="BT102" s="392"/>
      <c r="BU102" s="392"/>
      <c r="BV102" s="392"/>
    </row>
    <row r="103" spans="63:74" x14ac:dyDescent="0.2">
      <c r="BK103" s="392"/>
      <c r="BL103" s="392"/>
      <c r="BM103" s="392"/>
      <c r="BN103" s="392"/>
      <c r="BO103" s="392"/>
      <c r="BP103" s="392"/>
      <c r="BQ103" s="392"/>
      <c r="BR103" s="392"/>
      <c r="BS103" s="392"/>
      <c r="BT103" s="392"/>
      <c r="BU103" s="392"/>
      <c r="BV103" s="392"/>
    </row>
    <row r="104" spans="63:74" x14ac:dyDescent="0.2">
      <c r="BK104" s="392"/>
      <c r="BL104" s="392"/>
      <c r="BM104" s="392"/>
      <c r="BN104" s="392"/>
      <c r="BO104" s="392"/>
      <c r="BP104" s="392"/>
      <c r="BQ104" s="392"/>
      <c r="BR104" s="392"/>
      <c r="BS104" s="392"/>
      <c r="BT104" s="392"/>
      <c r="BU104" s="392"/>
      <c r="BV104" s="392"/>
    </row>
    <row r="105" spans="63:74" x14ac:dyDescent="0.2">
      <c r="BK105" s="392"/>
      <c r="BL105" s="392"/>
      <c r="BM105" s="392"/>
      <c r="BN105" s="392"/>
      <c r="BO105" s="392"/>
      <c r="BP105" s="392"/>
      <c r="BQ105" s="392"/>
      <c r="BR105" s="392"/>
      <c r="BS105" s="392"/>
      <c r="BT105" s="392"/>
      <c r="BU105" s="392"/>
      <c r="BV105" s="392"/>
    </row>
    <row r="106" spans="63:74" x14ac:dyDescent="0.2">
      <c r="BK106" s="392"/>
      <c r="BL106" s="392"/>
      <c r="BM106" s="392"/>
      <c r="BN106" s="392"/>
      <c r="BO106" s="392"/>
      <c r="BP106" s="392"/>
      <c r="BQ106" s="392"/>
      <c r="BR106" s="392"/>
      <c r="BS106" s="392"/>
      <c r="BT106" s="392"/>
      <c r="BU106" s="392"/>
      <c r="BV106" s="392"/>
    </row>
    <row r="107" spans="63:74" x14ac:dyDescent="0.2">
      <c r="BK107" s="392"/>
      <c r="BL107" s="392"/>
      <c r="BM107" s="392"/>
      <c r="BN107" s="392"/>
      <c r="BO107" s="392"/>
      <c r="BP107" s="392"/>
      <c r="BQ107" s="392"/>
      <c r="BR107" s="392"/>
      <c r="BS107" s="392"/>
      <c r="BT107" s="392"/>
      <c r="BU107" s="392"/>
      <c r="BV107" s="392"/>
    </row>
    <row r="108" spans="63:74" x14ac:dyDescent="0.2">
      <c r="BK108" s="392"/>
      <c r="BL108" s="392"/>
      <c r="BM108" s="392"/>
      <c r="BN108" s="392"/>
      <c r="BO108" s="392"/>
      <c r="BP108" s="392"/>
      <c r="BQ108" s="392"/>
      <c r="BR108" s="392"/>
      <c r="BS108" s="392"/>
      <c r="BT108" s="392"/>
      <c r="BU108" s="392"/>
      <c r="BV108" s="392"/>
    </row>
    <row r="109" spans="63:74" x14ac:dyDescent="0.2">
      <c r="BK109" s="392"/>
      <c r="BL109" s="392"/>
      <c r="BM109" s="392"/>
      <c r="BN109" s="392"/>
      <c r="BO109" s="392"/>
      <c r="BP109" s="392"/>
      <c r="BQ109" s="392"/>
      <c r="BR109" s="392"/>
      <c r="BS109" s="392"/>
      <c r="BT109" s="392"/>
      <c r="BU109" s="392"/>
      <c r="BV109" s="392"/>
    </row>
    <row r="110" spans="63:74" x14ac:dyDescent="0.2">
      <c r="BK110" s="392"/>
      <c r="BL110" s="392"/>
      <c r="BM110" s="392"/>
      <c r="BN110" s="392"/>
      <c r="BO110" s="392"/>
      <c r="BP110" s="392"/>
      <c r="BQ110" s="392"/>
      <c r="BR110" s="392"/>
      <c r="BS110" s="392"/>
      <c r="BT110" s="392"/>
      <c r="BU110" s="392"/>
      <c r="BV110" s="392"/>
    </row>
    <row r="111" spans="63:74" x14ac:dyDescent="0.2">
      <c r="BK111" s="392"/>
      <c r="BL111" s="392"/>
      <c r="BM111" s="392"/>
      <c r="BN111" s="392"/>
      <c r="BO111" s="392"/>
      <c r="BP111" s="392"/>
      <c r="BQ111" s="392"/>
      <c r="BR111" s="392"/>
      <c r="BS111" s="392"/>
      <c r="BT111" s="392"/>
      <c r="BU111" s="392"/>
      <c r="BV111" s="392"/>
    </row>
    <row r="112" spans="63:74" x14ac:dyDescent="0.2">
      <c r="BK112" s="392"/>
      <c r="BL112" s="392"/>
      <c r="BM112" s="392"/>
      <c r="BN112" s="392"/>
      <c r="BO112" s="392"/>
      <c r="BP112" s="392"/>
      <c r="BQ112" s="392"/>
      <c r="BR112" s="392"/>
      <c r="BS112" s="392"/>
      <c r="BT112" s="392"/>
      <c r="BU112" s="392"/>
      <c r="BV112" s="392"/>
    </row>
    <row r="113" spans="63:74" x14ac:dyDescent="0.2">
      <c r="BK113" s="392"/>
      <c r="BL113" s="392"/>
      <c r="BM113" s="392"/>
      <c r="BN113" s="392"/>
      <c r="BO113" s="392"/>
      <c r="BP113" s="392"/>
      <c r="BQ113" s="392"/>
      <c r="BR113" s="392"/>
      <c r="BS113" s="392"/>
      <c r="BT113" s="392"/>
      <c r="BU113" s="392"/>
      <c r="BV113" s="392"/>
    </row>
    <row r="114" spans="63:74" x14ac:dyDescent="0.2">
      <c r="BK114" s="392"/>
      <c r="BL114" s="392"/>
      <c r="BM114" s="392"/>
      <c r="BN114" s="392"/>
      <c r="BO114" s="392"/>
      <c r="BP114" s="392"/>
      <c r="BQ114" s="392"/>
      <c r="BR114" s="392"/>
      <c r="BS114" s="392"/>
      <c r="BT114" s="392"/>
      <c r="BU114" s="392"/>
      <c r="BV114" s="392"/>
    </row>
    <row r="115" spans="63:74" x14ac:dyDescent="0.2">
      <c r="BK115" s="392"/>
      <c r="BL115" s="392"/>
      <c r="BM115" s="392"/>
      <c r="BN115" s="392"/>
      <c r="BO115" s="392"/>
      <c r="BP115" s="392"/>
      <c r="BQ115" s="392"/>
      <c r="BR115" s="392"/>
      <c r="BS115" s="392"/>
      <c r="BT115" s="392"/>
      <c r="BU115" s="392"/>
      <c r="BV115" s="392"/>
    </row>
    <row r="116" spans="63:74" x14ac:dyDescent="0.2">
      <c r="BK116" s="392"/>
      <c r="BL116" s="392"/>
      <c r="BM116" s="392"/>
      <c r="BN116" s="392"/>
      <c r="BO116" s="392"/>
      <c r="BP116" s="392"/>
      <c r="BQ116" s="392"/>
      <c r="BR116" s="392"/>
      <c r="BS116" s="392"/>
      <c r="BT116" s="392"/>
      <c r="BU116" s="392"/>
      <c r="BV116" s="392"/>
    </row>
    <row r="117" spans="63:74" x14ac:dyDescent="0.2">
      <c r="BK117" s="392"/>
      <c r="BL117" s="392"/>
      <c r="BM117" s="392"/>
      <c r="BN117" s="392"/>
      <c r="BO117" s="392"/>
      <c r="BP117" s="392"/>
      <c r="BQ117" s="392"/>
      <c r="BR117" s="392"/>
      <c r="BS117" s="392"/>
      <c r="BT117" s="392"/>
      <c r="BU117" s="392"/>
      <c r="BV117" s="392"/>
    </row>
    <row r="118" spans="63:74" x14ac:dyDescent="0.2">
      <c r="BK118" s="392"/>
      <c r="BL118" s="392"/>
      <c r="BM118" s="392"/>
      <c r="BN118" s="392"/>
      <c r="BO118" s="392"/>
      <c r="BP118" s="392"/>
      <c r="BQ118" s="392"/>
      <c r="BR118" s="392"/>
      <c r="BS118" s="392"/>
      <c r="BT118" s="392"/>
      <c r="BU118" s="392"/>
      <c r="BV118" s="392"/>
    </row>
    <row r="119" spans="63:74" x14ac:dyDescent="0.2">
      <c r="BK119" s="392"/>
      <c r="BL119" s="392"/>
      <c r="BM119" s="392"/>
      <c r="BN119" s="392"/>
      <c r="BO119" s="392"/>
      <c r="BP119" s="392"/>
      <c r="BQ119" s="392"/>
      <c r="BR119" s="392"/>
      <c r="BS119" s="392"/>
      <c r="BT119" s="392"/>
      <c r="BU119" s="392"/>
      <c r="BV119" s="392"/>
    </row>
    <row r="120" spans="63:74" x14ac:dyDescent="0.2">
      <c r="BK120" s="392"/>
      <c r="BL120" s="392"/>
      <c r="BM120" s="392"/>
      <c r="BN120" s="392"/>
      <c r="BO120" s="392"/>
      <c r="BP120" s="392"/>
      <c r="BQ120" s="392"/>
      <c r="BR120" s="392"/>
      <c r="BS120" s="392"/>
      <c r="BT120" s="392"/>
      <c r="BU120" s="392"/>
      <c r="BV120" s="392"/>
    </row>
    <row r="121" spans="63:74" x14ac:dyDescent="0.2">
      <c r="BK121" s="392"/>
      <c r="BL121" s="392"/>
      <c r="BM121" s="392"/>
      <c r="BN121" s="392"/>
      <c r="BO121" s="392"/>
      <c r="BP121" s="392"/>
      <c r="BQ121" s="392"/>
      <c r="BR121" s="392"/>
      <c r="BS121" s="392"/>
      <c r="BT121" s="392"/>
      <c r="BU121" s="392"/>
      <c r="BV121" s="392"/>
    </row>
    <row r="122" spans="63:74" x14ac:dyDescent="0.2">
      <c r="BK122" s="392"/>
      <c r="BL122" s="392"/>
      <c r="BM122" s="392"/>
      <c r="BN122" s="392"/>
      <c r="BO122" s="392"/>
      <c r="BP122" s="392"/>
      <c r="BQ122" s="392"/>
      <c r="BR122" s="392"/>
      <c r="BS122" s="392"/>
      <c r="BT122" s="392"/>
      <c r="BU122" s="392"/>
      <c r="BV122" s="392"/>
    </row>
    <row r="123" spans="63:74" x14ac:dyDescent="0.2">
      <c r="BK123" s="392"/>
      <c r="BL123" s="392"/>
      <c r="BM123" s="392"/>
      <c r="BN123" s="392"/>
      <c r="BO123" s="392"/>
      <c r="BP123" s="392"/>
      <c r="BQ123" s="392"/>
      <c r="BR123" s="392"/>
      <c r="BS123" s="392"/>
      <c r="BT123" s="392"/>
      <c r="BU123" s="392"/>
      <c r="BV123" s="392"/>
    </row>
    <row r="124" spans="63:74" x14ac:dyDescent="0.2">
      <c r="BK124" s="392"/>
      <c r="BL124" s="392"/>
      <c r="BM124" s="392"/>
      <c r="BN124" s="392"/>
      <c r="BO124" s="392"/>
      <c r="BP124" s="392"/>
      <c r="BQ124" s="392"/>
      <c r="BR124" s="392"/>
      <c r="BS124" s="392"/>
      <c r="BT124" s="392"/>
      <c r="BU124" s="392"/>
      <c r="BV124" s="392"/>
    </row>
    <row r="125" spans="63:74" x14ac:dyDescent="0.2">
      <c r="BK125" s="392"/>
      <c r="BL125" s="392"/>
      <c r="BM125" s="392"/>
      <c r="BN125" s="392"/>
      <c r="BO125" s="392"/>
      <c r="BP125" s="392"/>
      <c r="BQ125" s="392"/>
      <c r="BR125" s="392"/>
      <c r="BS125" s="392"/>
      <c r="BT125" s="392"/>
      <c r="BU125" s="392"/>
      <c r="BV125" s="392"/>
    </row>
    <row r="126" spans="63:74" x14ac:dyDescent="0.2">
      <c r="BK126" s="392"/>
      <c r="BL126" s="392"/>
      <c r="BM126" s="392"/>
      <c r="BN126" s="392"/>
      <c r="BO126" s="392"/>
      <c r="BP126" s="392"/>
      <c r="BQ126" s="392"/>
      <c r="BR126" s="392"/>
      <c r="BS126" s="392"/>
      <c r="BT126" s="392"/>
      <c r="BU126" s="392"/>
      <c r="BV126" s="392"/>
    </row>
    <row r="127" spans="63:74" x14ac:dyDescent="0.2">
      <c r="BK127" s="392"/>
      <c r="BL127" s="392"/>
      <c r="BM127" s="392"/>
      <c r="BN127" s="392"/>
      <c r="BO127" s="392"/>
      <c r="BP127" s="392"/>
      <c r="BQ127" s="392"/>
      <c r="BR127" s="392"/>
      <c r="BS127" s="392"/>
      <c r="BT127" s="392"/>
      <c r="BU127" s="392"/>
      <c r="BV127" s="392"/>
    </row>
    <row r="128" spans="63:74" x14ac:dyDescent="0.2">
      <c r="BK128" s="392"/>
      <c r="BL128" s="392"/>
      <c r="BM128" s="392"/>
      <c r="BN128" s="392"/>
      <c r="BO128" s="392"/>
      <c r="BP128" s="392"/>
      <c r="BQ128" s="392"/>
      <c r="BR128" s="392"/>
      <c r="BS128" s="392"/>
      <c r="BT128" s="392"/>
      <c r="BU128" s="392"/>
      <c r="BV128" s="392"/>
    </row>
    <row r="129" spans="63:74" x14ac:dyDescent="0.2">
      <c r="BK129" s="392"/>
      <c r="BL129" s="392"/>
      <c r="BM129" s="392"/>
      <c r="BN129" s="392"/>
      <c r="BO129" s="392"/>
      <c r="BP129" s="392"/>
      <c r="BQ129" s="392"/>
      <c r="BR129" s="392"/>
      <c r="BS129" s="392"/>
      <c r="BT129" s="392"/>
      <c r="BU129" s="392"/>
      <c r="BV129" s="392"/>
    </row>
    <row r="130" spans="63:74" x14ac:dyDescent="0.2">
      <c r="BK130" s="392"/>
      <c r="BL130" s="392"/>
      <c r="BM130" s="392"/>
      <c r="BN130" s="392"/>
      <c r="BO130" s="392"/>
      <c r="BP130" s="392"/>
      <c r="BQ130" s="392"/>
      <c r="BR130" s="392"/>
      <c r="BS130" s="392"/>
      <c r="BT130" s="392"/>
      <c r="BU130" s="392"/>
      <c r="BV130" s="392"/>
    </row>
    <row r="131" spans="63:74" x14ac:dyDescent="0.2">
      <c r="BK131" s="392"/>
      <c r="BL131" s="392"/>
      <c r="BM131" s="392"/>
      <c r="BN131" s="392"/>
      <c r="BO131" s="392"/>
      <c r="BP131" s="392"/>
      <c r="BQ131" s="392"/>
      <c r="BR131" s="392"/>
      <c r="BS131" s="392"/>
      <c r="BT131" s="392"/>
      <c r="BU131" s="392"/>
      <c r="BV131" s="392"/>
    </row>
    <row r="132" spans="63:74" x14ac:dyDescent="0.2">
      <c r="BK132" s="392"/>
      <c r="BL132" s="392"/>
      <c r="BM132" s="392"/>
      <c r="BN132" s="392"/>
      <c r="BO132" s="392"/>
      <c r="BP132" s="392"/>
      <c r="BQ132" s="392"/>
      <c r="BR132" s="392"/>
      <c r="BS132" s="392"/>
      <c r="BT132" s="392"/>
      <c r="BU132" s="392"/>
      <c r="BV132" s="392"/>
    </row>
    <row r="133" spans="63:74" x14ac:dyDescent="0.2">
      <c r="BK133" s="392"/>
      <c r="BL133" s="392"/>
      <c r="BM133" s="392"/>
      <c r="BN133" s="392"/>
      <c r="BO133" s="392"/>
      <c r="BP133" s="392"/>
      <c r="BQ133" s="392"/>
      <c r="BR133" s="392"/>
      <c r="BS133" s="392"/>
      <c r="BT133" s="392"/>
      <c r="BU133" s="392"/>
      <c r="BV133" s="392"/>
    </row>
    <row r="134" spans="63:74" x14ac:dyDescent="0.2">
      <c r="BK134" s="392"/>
      <c r="BL134" s="392"/>
      <c r="BM134" s="392"/>
      <c r="BN134" s="392"/>
      <c r="BO134" s="392"/>
      <c r="BP134" s="392"/>
      <c r="BQ134" s="392"/>
      <c r="BR134" s="392"/>
      <c r="BS134" s="392"/>
      <c r="BT134" s="392"/>
      <c r="BU134" s="392"/>
      <c r="BV134" s="392"/>
    </row>
    <row r="135" spans="63:74" x14ac:dyDescent="0.2">
      <c r="BK135" s="392"/>
      <c r="BL135" s="392"/>
      <c r="BM135" s="392"/>
      <c r="BN135" s="392"/>
      <c r="BO135" s="392"/>
      <c r="BP135" s="392"/>
      <c r="BQ135" s="392"/>
      <c r="BR135" s="392"/>
      <c r="BS135" s="392"/>
      <c r="BT135" s="392"/>
      <c r="BU135" s="392"/>
      <c r="BV135" s="392"/>
    </row>
    <row r="136" spans="63:74" x14ac:dyDescent="0.2">
      <c r="BK136" s="392"/>
      <c r="BL136" s="392"/>
      <c r="BM136" s="392"/>
      <c r="BN136" s="392"/>
      <c r="BO136" s="392"/>
      <c r="BP136" s="392"/>
      <c r="BQ136" s="392"/>
      <c r="BR136" s="392"/>
      <c r="BS136" s="392"/>
      <c r="BT136" s="392"/>
      <c r="BU136" s="392"/>
      <c r="BV136" s="392"/>
    </row>
    <row r="137" spans="63:74" x14ac:dyDescent="0.2">
      <c r="BK137" s="392"/>
      <c r="BL137" s="392"/>
      <c r="BM137" s="392"/>
      <c r="BN137" s="392"/>
      <c r="BO137" s="392"/>
      <c r="BP137" s="392"/>
      <c r="BQ137" s="392"/>
      <c r="BR137" s="392"/>
      <c r="BS137" s="392"/>
      <c r="BT137" s="392"/>
      <c r="BU137" s="392"/>
      <c r="BV137" s="392"/>
    </row>
    <row r="138" spans="63:74" x14ac:dyDescent="0.2">
      <c r="BK138" s="392"/>
      <c r="BL138" s="392"/>
      <c r="BM138" s="392"/>
      <c r="BN138" s="392"/>
      <c r="BO138" s="392"/>
      <c r="BP138" s="392"/>
      <c r="BQ138" s="392"/>
      <c r="BR138" s="392"/>
      <c r="BS138" s="392"/>
      <c r="BT138" s="392"/>
      <c r="BU138" s="392"/>
      <c r="BV138" s="392"/>
    </row>
    <row r="139" spans="63:74" x14ac:dyDescent="0.2">
      <c r="BK139" s="392"/>
      <c r="BL139" s="392"/>
      <c r="BM139" s="392"/>
      <c r="BN139" s="392"/>
      <c r="BO139" s="392"/>
      <c r="BP139" s="392"/>
      <c r="BQ139" s="392"/>
      <c r="BR139" s="392"/>
      <c r="BS139" s="392"/>
      <c r="BT139" s="392"/>
      <c r="BU139" s="392"/>
      <c r="BV139" s="392"/>
    </row>
    <row r="140" spans="63:74" x14ac:dyDescent="0.2">
      <c r="BK140" s="392"/>
      <c r="BL140" s="392"/>
      <c r="BM140" s="392"/>
      <c r="BN140" s="392"/>
      <c r="BO140" s="392"/>
      <c r="BP140" s="392"/>
      <c r="BQ140" s="392"/>
      <c r="BR140" s="392"/>
      <c r="BS140" s="392"/>
      <c r="BT140" s="392"/>
      <c r="BU140" s="392"/>
      <c r="BV140" s="392"/>
    </row>
    <row r="141" spans="63:74" x14ac:dyDescent="0.2">
      <c r="BK141" s="392"/>
      <c r="BL141" s="392"/>
      <c r="BM141" s="392"/>
      <c r="BN141" s="392"/>
      <c r="BO141" s="392"/>
      <c r="BP141" s="392"/>
      <c r="BQ141" s="392"/>
      <c r="BR141" s="392"/>
      <c r="BS141" s="392"/>
      <c r="BT141" s="392"/>
      <c r="BU141" s="392"/>
      <c r="BV141" s="392"/>
    </row>
    <row r="142" spans="63:74" x14ac:dyDescent="0.2">
      <c r="BK142" s="392"/>
      <c r="BL142" s="392"/>
      <c r="BM142" s="392"/>
      <c r="BN142" s="392"/>
      <c r="BO142" s="392"/>
      <c r="BP142" s="392"/>
      <c r="BQ142" s="392"/>
      <c r="BR142" s="392"/>
      <c r="BS142" s="392"/>
      <c r="BT142" s="392"/>
      <c r="BU142" s="392"/>
      <c r="BV142" s="392"/>
    </row>
    <row r="143" spans="63:74" x14ac:dyDescent="0.2">
      <c r="BK143" s="392"/>
      <c r="BL143" s="392"/>
      <c r="BM143" s="392"/>
      <c r="BN143" s="392"/>
      <c r="BO143" s="392"/>
      <c r="BP143" s="392"/>
      <c r="BQ143" s="392"/>
      <c r="BR143" s="392"/>
      <c r="BS143" s="392"/>
      <c r="BT143" s="392"/>
      <c r="BU143" s="392"/>
      <c r="BV143" s="392"/>
    </row>
  </sheetData>
  <mergeCells count="17">
    <mergeCell ref="B47:Q47"/>
    <mergeCell ref="B48:Q48"/>
    <mergeCell ref="B49:Q49"/>
    <mergeCell ref="A1:A2"/>
    <mergeCell ref="B41:Q41"/>
    <mergeCell ref="B43:Q43"/>
    <mergeCell ref="B44:Q44"/>
    <mergeCell ref="B45:Q45"/>
    <mergeCell ref="B42:Q42"/>
    <mergeCell ref="B46:Q46"/>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W16" activePane="bottomRight" state="frozen"/>
      <selection activeCell="BC15" sqref="BC15"/>
      <selection pane="topRight" activeCell="BC15" sqref="BC15"/>
      <selection pane="bottomLeft" activeCell="BC15" sqref="BC15"/>
      <selection pane="bottomRight" activeCell="BA45" sqref="BA21:BA45"/>
    </sheetView>
  </sheetViews>
  <sheetFormatPr defaultColWidth="9.5703125" defaultRowHeight="11.25" x14ac:dyDescent="0.2"/>
  <cols>
    <col min="1" max="1" width="11.5703125" style="89" customWidth="1"/>
    <col min="2" max="2" width="27.42578125" style="89" customWidth="1"/>
    <col min="3" max="50" width="6.5703125" style="89" customWidth="1"/>
    <col min="51" max="57" width="6.5703125" style="388" customWidth="1"/>
    <col min="58" max="58" width="6.5703125" style="688" customWidth="1"/>
    <col min="59" max="62" width="6.5703125" style="388" customWidth="1"/>
    <col min="63" max="74" width="6.5703125" style="89" customWidth="1"/>
    <col min="75" max="16384" width="9.5703125" style="89"/>
  </cols>
  <sheetData>
    <row r="1" spans="1:74" ht="14.85" customHeight="1" x14ac:dyDescent="0.2">
      <c r="A1" s="773" t="s">
        <v>1016</v>
      </c>
      <c r="B1" s="818" t="s">
        <v>254</v>
      </c>
      <c r="C1" s="819"/>
      <c r="D1" s="819"/>
      <c r="E1" s="819"/>
      <c r="F1" s="819"/>
      <c r="G1" s="819"/>
      <c r="H1" s="819"/>
      <c r="I1" s="819"/>
      <c r="J1" s="819"/>
      <c r="K1" s="819"/>
      <c r="L1" s="819"/>
      <c r="M1" s="819"/>
      <c r="N1" s="819"/>
      <c r="O1" s="819"/>
      <c r="P1" s="819"/>
      <c r="Q1" s="819"/>
      <c r="R1" s="819"/>
      <c r="S1" s="819"/>
      <c r="T1" s="819"/>
      <c r="U1" s="819"/>
      <c r="V1" s="819"/>
      <c r="W1" s="819"/>
      <c r="X1" s="819"/>
      <c r="Y1" s="819"/>
      <c r="Z1" s="819"/>
      <c r="AA1" s="819"/>
      <c r="AB1" s="819"/>
      <c r="AC1" s="819"/>
      <c r="AD1" s="819"/>
      <c r="AE1" s="819"/>
      <c r="AF1" s="819"/>
      <c r="AG1" s="819"/>
      <c r="AH1" s="819"/>
      <c r="AI1" s="819"/>
      <c r="AJ1" s="819"/>
      <c r="AK1" s="819"/>
      <c r="AL1" s="819"/>
      <c r="AM1" s="303"/>
    </row>
    <row r="2" spans="1:74" s="72" customFormat="1" ht="12.75" x14ac:dyDescent="0.2">
      <c r="A2" s="774"/>
      <c r="B2" s="542" t="str">
        <f>"U.S. Energy Information Administration  |  Short-Term Energy Outlook  - "&amp;Dates!D1</f>
        <v>U.S. Energy Information Administration  |  Short-Term Energy Outlook  - March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c r="AY2" s="396"/>
      <c r="AZ2" s="396"/>
      <c r="BA2" s="396"/>
      <c r="BB2" s="396"/>
      <c r="BC2" s="396"/>
      <c r="BD2" s="396"/>
      <c r="BE2" s="396"/>
      <c r="BF2" s="678"/>
      <c r="BG2" s="396"/>
      <c r="BH2" s="396"/>
      <c r="BI2" s="396"/>
      <c r="BJ2" s="396"/>
    </row>
    <row r="3" spans="1:74" s="12" customFormat="1" ht="12.75" x14ac:dyDescent="0.2">
      <c r="A3" s="14"/>
      <c r="B3" s="15"/>
      <c r="C3" s="778">
        <f>Dates!D3</f>
        <v>2013</v>
      </c>
      <c r="D3" s="769"/>
      <c r="E3" s="769"/>
      <c r="F3" s="769"/>
      <c r="G3" s="769"/>
      <c r="H3" s="769"/>
      <c r="I3" s="769"/>
      <c r="J3" s="769"/>
      <c r="K3" s="769"/>
      <c r="L3" s="769"/>
      <c r="M3" s="769"/>
      <c r="N3" s="770"/>
      <c r="O3" s="778">
        <f>C3+1</f>
        <v>2014</v>
      </c>
      <c r="P3" s="779"/>
      <c r="Q3" s="779"/>
      <c r="R3" s="779"/>
      <c r="S3" s="779"/>
      <c r="T3" s="779"/>
      <c r="U3" s="779"/>
      <c r="V3" s="779"/>
      <c r="W3" s="779"/>
      <c r="X3" s="769"/>
      <c r="Y3" s="769"/>
      <c r="Z3" s="770"/>
      <c r="AA3" s="768">
        <f>O3+1</f>
        <v>2015</v>
      </c>
      <c r="AB3" s="769"/>
      <c r="AC3" s="769"/>
      <c r="AD3" s="769"/>
      <c r="AE3" s="769"/>
      <c r="AF3" s="769"/>
      <c r="AG3" s="769"/>
      <c r="AH3" s="769"/>
      <c r="AI3" s="769"/>
      <c r="AJ3" s="769"/>
      <c r="AK3" s="769"/>
      <c r="AL3" s="770"/>
      <c r="AM3" s="768">
        <f>AA3+1</f>
        <v>2016</v>
      </c>
      <c r="AN3" s="769"/>
      <c r="AO3" s="769"/>
      <c r="AP3" s="769"/>
      <c r="AQ3" s="769"/>
      <c r="AR3" s="769"/>
      <c r="AS3" s="769"/>
      <c r="AT3" s="769"/>
      <c r="AU3" s="769"/>
      <c r="AV3" s="769"/>
      <c r="AW3" s="769"/>
      <c r="AX3" s="770"/>
      <c r="AY3" s="768">
        <f>AM3+1</f>
        <v>2017</v>
      </c>
      <c r="AZ3" s="775"/>
      <c r="BA3" s="775"/>
      <c r="BB3" s="775"/>
      <c r="BC3" s="775"/>
      <c r="BD3" s="775"/>
      <c r="BE3" s="775"/>
      <c r="BF3" s="775"/>
      <c r="BG3" s="775"/>
      <c r="BH3" s="775"/>
      <c r="BI3" s="775"/>
      <c r="BJ3" s="776"/>
      <c r="BK3" s="768">
        <f>AY3+1</f>
        <v>2018</v>
      </c>
      <c r="BL3" s="769"/>
      <c r="BM3" s="769"/>
      <c r="BN3" s="769"/>
      <c r="BO3" s="769"/>
      <c r="BP3" s="769"/>
      <c r="BQ3" s="769"/>
      <c r="BR3" s="769"/>
      <c r="BS3" s="769"/>
      <c r="BT3" s="769"/>
      <c r="BU3" s="769"/>
      <c r="BV3" s="770"/>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90"/>
      <c r="B5" s="91" t="s">
        <v>236</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24"/>
      <c r="AZ5" s="424"/>
      <c r="BA5" s="424"/>
      <c r="BB5" s="424"/>
      <c r="BC5" s="424"/>
      <c r="BD5" s="424"/>
      <c r="BE5" s="424"/>
      <c r="BF5" s="92"/>
      <c r="BG5" s="424"/>
      <c r="BH5" s="92"/>
      <c r="BI5" s="424"/>
      <c r="BJ5" s="424"/>
      <c r="BK5" s="424"/>
      <c r="BL5" s="424"/>
      <c r="BM5" s="424"/>
      <c r="BN5" s="424"/>
      <c r="BO5" s="424"/>
      <c r="BP5" s="424"/>
      <c r="BQ5" s="424"/>
      <c r="BR5" s="424"/>
      <c r="BS5" s="424"/>
      <c r="BT5" s="424"/>
      <c r="BU5" s="424"/>
      <c r="BV5" s="424"/>
    </row>
    <row r="6" spans="1:74" ht="11.1" customHeight="1" x14ac:dyDescent="0.2">
      <c r="A6" s="93" t="s">
        <v>216</v>
      </c>
      <c r="B6" s="199" t="s">
        <v>596</v>
      </c>
      <c r="C6" s="258">
        <v>82.712567000000007</v>
      </c>
      <c r="D6" s="258">
        <v>77.586061999999998</v>
      </c>
      <c r="E6" s="258">
        <v>84.567981000000003</v>
      </c>
      <c r="F6" s="258">
        <v>78.909121999999996</v>
      </c>
      <c r="G6" s="258">
        <v>83.270747</v>
      </c>
      <c r="H6" s="258">
        <v>81.031302999999994</v>
      </c>
      <c r="I6" s="258">
        <v>84.517932999999999</v>
      </c>
      <c r="J6" s="258">
        <v>90.199068999999994</v>
      </c>
      <c r="K6" s="258">
        <v>82.877616000000003</v>
      </c>
      <c r="L6" s="258">
        <v>80.602952000000002</v>
      </c>
      <c r="M6" s="258">
        <v>80.576342999999994</v>
      </c>
      <c r="N6" s="258">
        <v>77.990083999999996</v>
      </c>
      <c r="O6" s="258">
        <v>82.992487999999994</v>
      </c>
      <c r="P6" s="258">
        <v>75.319999999999993</v>
      </c>
      <c r="Q6" s="258">
        <v>86.958617000000004</v>
      </c>
      <c r="R6" s="258">
        <v>82.981424000000004</v>
      </c>
      <c r="S6" s="258">
        <v>83.793445000000006</v>
      </c>
      <c r="T6" s="258">
        <v>79.068895999999995</v>
      </c>
      <c r="U6" s="258">
        <v>84.448359999999994</v>
      </c>
      <c r="V6" s="258">
        <v>87.346498999999994</v>
      </c>
      <c r="W6" s="258">
        <v>83.581919999999997</v>
      </c>
      <c r="X6" s="258">
        <v>85.461708999999999</v>
      </c>
      <c r="Y6" s="258">
        <v>81.754810000000006</v>
      </c>
      <c r="Z6" s="258">
        <v>86.340590000000006</v>
      </c>
      <c r="AA6" s="258">
        <v>86.587957000000003</v>
      </c>
      <c r="AB6" s="258">
        <v>72.243226000000007</v>
      </c>
      <c r="AC6" s="258">
        <v>81.467753999999999</v>
      </c>
      <c r="AD6" s="258">
        <v>75.171518000000006</v>
      </c>
      <c r="AE6" s="258">
        <v>70.379823000000002</v>
      </c>
      <c r="AF6" s="258">
        <v>66.900332000000006</v>
      </c>
      <c r="AG6" s="258">
        <v>76.530000999999999</v>
      </c>
      <c r="AH6" s="258">
        <v>82.681529999999995</v>
      </c>
      <c r="AI6" s="258">
        <v>77.778391999999997</v>
      </c>
      <c r="AJ6" s="258">
        <v>75.662374</v>
      </c>
      <c r="AK6" s="258">
        <v>68.573907000000005</v>
      </c>
      <c r="AL6" s="258">
        <v>63.000565000000002</v>
      </c>
      <c r="AM6" s="258">
        <v>60.499695000000003</v>
      </c>
      <c r="AN6" s="258">
        <v>57.263176999999999</v>
      </c>
      <c r="AO6" s="258">
        <v>55.264828000000001</v>
      </c>
      <c r="AP6" s="258">
        <v>48.115101000000003</v>
      </c>
      <c r="AQ6" s="258">
        <v>53.011505999999997</v>
      </c>
      <c r="AR6" s="258">
        <v>59.388368999999997</v>
      </c>
      <c r="AS6" s="258">
        <v>61.796253</v>
      </c>
      <c r="AT6" s="258">
        <v>68.2607</v>
      </c>
      <c r="AU6" s="258">
        <v>65.082778000000005</v>
      </c>
      <c r="AV6" s="258">
        <v>73.018585999999999</v>
      </c>
      <c r="AW6" s="258">
        <v>70.837108000000001</v>
      </c>
      <c r="AX6" s="258">
        <v>66.122827999999998</v>
      </c>
      <c r="AY6" s="258">
        <v>69.499837999999997</v>
      </c>
      <c r="AZ6" s="258">
        <v>65.698080000000004</v>
      </c>
      <c r="BA6" s="346">
        <v>66.490080000000006</v>
      </c>
      <c r="BB6" s="346">
        <v>52.039270000000002</v>
      </c>
      <c r="BC6" s="346">
        <v>57.138849999999998</v>
      </c>
      <c r="BD6" s="346">
        <v>59.635109999999997</v>
      </c>
      <c r="BE6" s="346">
        <v>67.250420000000005</v>
      </c>
      <c r="BF6" s="346">
        <v>73.543350000000004</v>
      </c>
      <c r="BG6" s="346">
        <v>62.727559999999997</v>
      </c>
      <c r="BH6" s="346">
        <v>63.962910000000001</v>
      </c>
      <c r="BI6" s="346">
        <v>63.026069999999997</v>
      </c>
      <c r="BJ6" s="346">
        <v>66.490679999999998</v>
      </c>
      <c r="BK6" s="346">
        <v>71.767300000000006</v>
      </c>
      <c r="BL6" s="346">
        <v>57.962090000000003</v>
      </c>
      <c r="BM6" s="346">
        <v>64.747540000000001</v>
      </c>
      <c r="BN6" s="346">
        <v>51.42839</v>
      </c>
      <c r="BO6" s="346">
        <v>55.711480000000002</v>
      </c>
      <c r="BP6" s="346">
        <v>60.630380000000002</v>
      </c>
      <c r="BQ6" s="346">
        <v>67.557829999999996</v>
      </c>
      <c r="BR6" s="346">
        <v>72.428420000000003</v>
      </c>
      <c r="BS6" s="346">
        <v>60.615949999999998</v>
      </c>
      <c r="BT6" s="346">
        <v>63.760710000000003</v>
      </c>
      <c r="BU6" s="346">
        <v>62.340179999999997</v>
      </c>
      <c r="BV6" s="346">
        <v>77.949550000000002</v>
      </c>
    </row>
    <row r="7" spans="1:74" ht="11.1" customHeight="1" x14ac:dyDescent="0.2">
      <c r="A7" s="93" t="s">
        <v>217</v>
      </c>
      <c r="B7" s="199" t="s">
        <v>597</v>
      </c>
      <c r="C7" s="258">
        <v>23.628101999999998</v>
      </c>
      <c r="D7" s="258">
        <v>22.163643</v>
      </c>
      <c r="E7" s="258">
        <v>24.158142000000002</v>
      </c>
      <c r="F7" s="258">
        <v>23.071092</v>
      </c>
      <c r="G7" s="258">
        <v>24.346305999999998</v>
      </c>
      <c r="H7" s="258">
        <v>23.691516</v>
      </c>
      <c r="I7" s="258">
        <v>21.875997999999999</v>
      </c>
      <c r="J7" s="258">
        <v>23.346506999999999</v>
      </c>
      <c r="K7" s="258">
        <v>21.451450000000001</v>
      </c>
      <c r="L7" s="258">
        <v>21.500097</v>
      </c>
      <c r="M7" s="258">
        <v>21.492981</v>
      </c>
      <c r="N7" s="258">
        <v>20.803142000000001</v>
      </c>
      <c r="O7" s="258">
        <v>22.854272000000002</v>
      </c>
      <c r="P7" s="258">
        <v>20.741457</v>
      </c>
      <c r="Q7" s="258">
        <v>23.946491000000002</v>
      </c>
      <c r="R7" s="258">
        <v>23.513995999999999</v>
      </c>
      <c r="S7" s="258">
        <v>23.744069</v>
      </c>
      <c r="T7" s="258">
        <v>22.405342000000001</v>
      </c>
      <c r="U7" s="258">
        <v>22.352055</v>
      </c>
      <c r="V7" s="258">
        <v>23.119143000000001</v>
      </c>
      <c r="W7" s="258">
        <v>22.122758999999999</v>
      </c>
      <c r="X7" s="258">
        <v>21.485949000000002</v>
      </c>
      <c r="Y7" s="258">
        <v>20.554003999999999</v>
      </c>
      <c r="Z7" s="258">
        <v>21.706925999999999</v>
      </c>
      <c r="AA7" s="258">
        <v>22.490067</v>
      </c>
      <c r="AB7" s="258">
        <v>18.764209000000001</v>
      </c>
      <c r="AC7" s="258">
        <v>21.160174000000001</v>
      </c>
      <c r="AD7" s="258">
        <v>19.357125</v>
      </c>
      <c r="AE7" s="258">
        <v>18.123235000000001</v>
      </c>
      <c r="AF7" s="258">
        <v>17.227264999999999</v>
      </c>
      <c r="AG7" s="258">
        <v>18.294788</v>
      </c>
      <c r="AH7" s="258">
        <v>19.765305000000001</v>
      </c>
      <c r="AI7" s="258">
        <v>18.593194</v>
      </c>
      <c r="AJ7" s="258">
        <v>17.615821</v>
      </c>
      <c r="AK7" s="258">
        <v>15.965479</v>
      </c>
      <c r="AL7" s="258">
        <v>14.667875</v>
      </c>
      <c r="AM7" s="258">
        <v>15.489552</v>
      </c>
      <c r="AN7" s="258">
        <v>14.660921</v>
      </c>
      <c r="AO7" s="258">
        <v>14.149285000000001</v>
      </c>
      <c r="AP7" s="258">
        <v>12.961693</v>
      </c>
      <c r="AQ7" s="258">
        <v>14.28073</v>
      </c>
      <c r="AR7" s="258">
        <v>15.998599</v>
      </c>
      <c r="AS7" s="258">
        <v>14.192648999999999</v>
      </c>
      <c r="AT7" s="258">
        <v>15.677338000000001</v>
      </c>
      <c r="AU7" s="258">
        <v>14.947452</v>
      </c>
      <c r="AV7" s="258">
        <v>17.424503000000001</v>
      </c>
      <c r="AW7" s="258">
        <v>16.828430999999998</v>
      </c>
      <c r="AX7" s="258">
        <v>15.950327</v>
      </c>
      <c r="AY7" s="258">
        <v>17.722702000000002</v>
      </c>
      <c r="AZ7" s="258">
        <v>16.736799999999999</v>
      </c>
      <c r="BA7" s="346">
        <v>16.971720000000001</v>
      </c>
      <c r="BB7" s="346">
        <v>13.589549999999999</v>
      </c>
      <c r="BC7" s="346">
        <v>14.86647</v>
      </c>
      <c r="BD7" s="346">
        <v>15.256220000000001</v>
      </c>
      <c r="BE7" s="346">
        <v>16.286100000000001</v>
      </c>
      <c r="BF7" s="346">
        <v>17.182580000000002</v>
      </c>
      <c r="BG7" s="346">
        <v>14.991339999999999</v>
      </c>
      <c r="BH7" s="346">
        <v>15.1393</v>
      </c>
      <c r="BI7" s="346">
        <v>15.343909999999999</v>
      </c>
      <c r="BJ7" s="346">
        <v>15.40362</v>
      </c>
      <c r="BK7" s="346">
        <v>16.299959999999999</v>
      </c>
      <c r="BL7" s="346">
        <v>13.49546</v>
      </c>
      <c r="BM7" s="346">
        <v>15.55681</v>
      </c>
      <c r="BN7" s="346">
        <v>12.62974</v>
      </c>
      <c r="BO7" s="346">
        <v>13.65666</v>
      </c>
      <c r="BP7" s="346">
        <v>14.58793</v>
      </c>
      <c r="BQ7" s="346">
        <v>15.466889999999999</v>
      </c>
      <c r="BR7" s="346">
        <v>16.116340000000001</v>
      </c>
      <c r="BS7" s="346">
        <v>13.73875</v>
      </c>
      <c r="BT7" s="346">
        <v>14.323270000000001</v>
      </c>
      <c r="BU7" s="346">
        <v>14.40672</v>
      </c>
      <c r="BV7" s="346">
        <v>16.928349999999998</v>
      </c>
    </row>
    <row r="8" spans="1:74" ht="11.1" customHeight="1" x14ac:dyDescent="0.2">
      <c r="A8" s="93" t="s">
        <v>218</v>
      </c>
      <c r="B8" s="199" t="s">
        <v>598</v>
      </c>
      <c r="C8" s="258">
        <v>15.412965</v>
      </c>
      <c r="D8" s="258">
        <v>14.457682</v>
      </c>
      <c r="E8" s="258">
        <v>15.758732999999999</v>
      </c>
      <c r="F8" s="258">
        <v>14.670420999999999</v>
      </c>
      <c r="G8" s="258">
        <v>15.481297</v>
      </c>
      <c r="H8" s="258">
        <v>15.064968</v>
      </c>
      <c r="I8" s="258">
        <v>15.820671000000001</v>
      </c>
      <c r="J8" s="258">
        <v>16.884094999999999</v>
      </c>
      <c r="K8" s="258">
        <v>15.513631</v>
      </c>
      <c r="L8" s="258">
        <v>14.841317</v>
      </c>
      <c r="M8" s="258">
        <v>14.836437</v>
      </c>
      <c r="N8" s="258">
        <v>14.360258</v>
      </c>
      <c r="O8" s="258">
        <v>15.660795</v>
      </c>
      <c r="P8" s="258">
        <v>14.212994</v>
      </c>
      <c r="Q8" s="258">
        <v>16.409216000000001</v>
      </c>
      <c r="R8" s="258">
        <v>15.114893</v>
      </c>
      <c r="S8" s="258">
        <v>15.262801</v>
      </c>
      <c r="T8" s="258">
        <v>14.402177999999999</v>
      </c>
      <c r="U8" s="258">
        <v>16.311733</v>
      </c>
      <c r="V8" s="258">
        <v>16.871535000000002</v>
      </c>
      <c r="W8" s="258">
        <v>16.144366000000002</v>
      </c>
      <c r="X8" s="258">
        <v>16.269439999999999</v>
      </c>
      <c r="Y8" s="258">
        <v>15.56371</v>
      </c>
      <c r="Z8" s="258">
        <v>16.436706999999998</v>
      </c>
      <c r="AA8" s="258">
        <v>16.284445000000002</v>
      </c>
      <c r="AB8" s="258">
        <v>13.58666</v>
      </c>
      <c r="AC8" s="258">
        <v>15.321495000000001</v>
      </c>
      <c r="AD8" s="258">
        <v>14.079362</v>
      </c>
      <c r="AE8" s="258">
        <v>13.181867</v>
      </c>
      <c r="AF8" s="258">
        <v>12.530124000000001</v>
      </c>
      <c r="AG8" s="258">
        <v>14.551660999999999</v>
      </c>
      <c r="AH8" s="258">
        <v>15.721344999999999</v>
      </c>
      <c r="AI8" s="258">
        <v>14.789001000000001</v>
      </c>
      <c r="AJ8" s="258">
        <v>13.694870999999999</v>
      </c>
      <c r="AK8" s="258">
        <v>12.411851</v>
      </c>
      <c r="AL8" s="258">
        <v>11.403091999999999</v>
      </c>
      <c r="AM8" s="258">
        <v>12.901735</v>
      </c>
      <c r="AN8" s="258">
        <v>12.211539999999999</v>
      </c>
      <c r="AO8" s="258">
        <v>11.785367000000001</v>
      </c>
      <c r="AP8" s="258">
        <v>10.32615</v>
      </c>
      <c r="AQ8" s="258">
        <v>11.376989999999999</v>
      </c>
      <c r="AR8" s="258">
        <v>12.745562</v>
      </c>
      <c r="AS8" s="258">
        <v>11.311998000000001</v>
      </c>
      <c r="AT8" s="258">
        <v>12.495342000000001</v>
      </c>
      <c r="AU8" s="258">
        <v>11.913641999999999</v>
      </c>
      <c r="AV8" s="258">
        <v>14.770357000000001</v>
      </c>
      <c r="AW8" s="258">
        <v>14.327144000000001</v>
      </c>
      <c r="AX8" s="258">
        <v>13.466944</v>
      </c>
      <c r="AY8" s="258">
        <v>15.154407000000001</v>
      </c>
      <c r="AZ8" s="258">
        <v>14.35008</v>
      </c>
      <c r="BA8" s="346">
        <v>14.485720000000001</v>
      </c>
      <c r="BB8" s="346">
        <v>11.24216</v>
      </c>
      <c r="BC8" s="346">
        <v>12.56062</v>
      </c>
      <c r="BD8" s="346">
        <v>12.09423</v>
      </c>
      <c r="BE8" s="346">
        <v>13.577389999999999</v>
      </c>
      <c r="BF8" s="346">
        <v>14.848890000000001</v>
      </c>
      <c r="BG8" s="346">
        <v>13.199630000000001</v>
      </c>
      <c r="BH8" s="346">
        <v>13.446730000000001</v>
      </c>
      <c r="BI8" s="346">
        <v>13.713939999999999</v>
      </c>
      <c r="BJ8" s="346">
        <v>13.76197</v>
      </c>
      <c r="BK8" s="346">
        <v>14.61524</v>
      </c>
      <c r="BL8" s="346">
        <v>12.36472</v>
      </c>
      <c r="BM8" s="346">
        <v>14.20096</v>
      </c>
      <c r="BN8" s="346">
        <v>11.446669999999999</v>
      </c>
      <c r="BO8" s="346">
        <v>12.57939</v>
      </c>
      <c r="BP8" s="346">
        <v>12.473560000000001</v>
      </c>
      <c r="BQ8" s="346">
        <v>13.780279999999999</v>
      </c>
      <c r="BR8" s="346">
        <v>14.94355</v>
      </c>
      <c r="BS8" s="346">
        <v>13.08531</v>
      </c>
      <c r="BT8" s="346">
        <v>13.81203</v>
      </c>
      <c r="BU8" s="346">
        <v>14.05756</v>
      </c>
      <c r="BV8" s="346">
        <v>16.643630000000002</v>
      </c>
    </row>
    <row r="9" spans="1:74" ht="11.1" customHeight="1" x14ac:dyDescent="0.2">
      <c r="A9" s="93" t="s">
        <v>219</v>
      </c>
      <c r="B9" s="199" t="s">
        <v>599</v>
      </c>
      <c r="C9" s="258">
        <v>43.671500000000002</v>
      </c>
      <c r="D9" s="258">
        <v>40.964737</v>
      </c>
      <c r="E9" s="258">
        <v>44.651105999999999</v>
      </c>
      <c r="F9" s="258">
        <v>41.167608999999999</v>
      </c>
      <c r="G9" s="258">
        <v>43.443143999999997</v>
      </c>
      <c r="H9" s="258">
        <v>42.274819000000001</v>
      </c>
      <c r="I9" s="258">
        <v>46.821263999999999</v>
      </c>
      <c r="J9" s="258">
        <v>49.968466999999997</v>
      </c>
      <c r="K9" s="258">
        <v>45.912534999999998</v>
      </c>
      <c r="L9" s="258">
        <v>44.261538000000002</v>
      </c>
      <c r="M9" s="258">
        <v>44.246924999999997</v>
      </c>
      <c r="N9" s="258">
        <v>42.826684</v>
      </c>
      <c r="O9" s="258">
        <v>44.477421</v>
      </c>
      <c r="P9" s="258">
        <v>40.365549000000001</v>
      </c>
      <c r="Q9" s="258">
        <v>46.602910000000001</v>
      </c>
      <c r="R9" s="258">
        <v>44.352535000000003</v>
      </c>
      <c r="S9" s="258">
        <v>44.786574999999999</v>
      </c>
      <c r="T9" s="258">
        <v>42.261375999999998</v>
      </c>
      <c r="U9" s="258">
        <v>45.784571999999997</v>
      </c>
      <c r="V9" s="258">
        <v>47.355820999999999</v>
      </c>
      <c r="W9" s="258">
        <v>45.314794999999997</v>
      </c>
      <c r="X9" s="258">
        <v>47.706319999999998</v>
      </c>
      <c r="Y9" s="258">
        <v>45.637096</v>
      </c>
      <c r="Z9" s="258">
        <v>48.196956999999998</v>
      </c>
      <c r="AA9" s="258">
        <v>47.813445000000002</v>
      </c>
      <c r="AB9" s="258">
        <v>39.892356999999997</v>
      </c>
      <c r="AC9" s="258">
        <v>44.986085000000003</v>
      </c>
      <c r="AD9" s="258">
        <v>41.735030999999999</v>
      </c>
      <c r="AE9" s="258">
        <v>39.074720999999997</v>
      </c>
      <c r="AF9" s="258">
        <v>37.142943000000002</v>
      </c>
      <c r="AG9" s="258">
        <v>43.683551999999999</v>
      </c>
      <c r="AH9" s="258">
        <v>47.194879999999998</v>
      </c>
      <c r="AI9" s="258">
        <v>44.396197000000001</v>
      </c>
      <c r="AJ9" s="258">
        <v>44.351681999999997</v>
      </c>
      <c r="AK9" s="258">
        <v>40.196576999999998</v>
      </c>
      <c r="AL9" s="258">
        <v>36.929597999999999</v>
      </c>
      <c r="AM9" s="258">
        <v>32.108407999999997</v>
      </c>
      <c r="AN9" s="258">
        <v>30.390716000000001</v>
      </c>
      <c r="AO9" s="258">
        <v>29.330176000000002</v>
      </c>
      <c r="AP9" s="258">
        <v>24.827258</v>
      </c>
      <c r="AQ9" s="258">
        <v>27.353785999999999</v>
      </c>
      <c r="AR9" s="258">
        <v>30.644207999999999</v>
      </c>
      <c r="AS9" s="258">
        <v>36.291606000000002</v>
      </c>
      <c r="AT9" s="258">
        <v>40.08802</v>
      </c>
      <c r="AU9" s="258">
        <v>38.221684000000003</v>
      </c>
      <c r="AV9" s="258">
        <v>40.823726000000001</v>
      </c>
      <c r="AW9" s="258">
        <v>39.681533000000002</v>
      </c>
      <c r="AX9" s="258">
        <v>36.705556999999999</v>
      </c>
      <c r="AY9" s="258">
        <v>36.622729</v>
      </c>
      <c r="AZ9" s="258">
        <v>34.613439999999997</v>
      </c>
      <c r="BA9" s="346">
        <v>35.032649999999997</v>
      </c>
      <c r="BB9" s="346">
        <v>27.20757</v>
      </c>
      <c r="BC9" s="346">
        <v>29.711749999999999</v>
      </c>
      <c r="BD9" s="346">
        <v>32.284660000000002</v>
      </c>
      <c r="BE9" s="346">
        <v>37.386940000000003</v>
      </c>
      <c r="BF9" s="346">
        <v>41.511879999999998</v>
      </c>
      <c r="BG9" s="346">
        <v>34.536589999999997</v>
      </c>
      <c r="BH9" s="346">
        <v>35.376869999999997</v>
      </c>
      <c r="BI9" s="346">
        <v>33.968229999999998</v>
      </c>
      <c r="BJ9" s="346">
        <v>37.325090000000003</v>
      </c>
      <c r="BK9" s="346">
        <v>40.8521</v>
      </c>
      <c r="BL9" s="346">
        <v>32.101909999999997</v>
      </c>
      <c r="BM9" s="346">
        <v>34.98977</v>
      </c>
      <c r="BN9" s="346">
        <v>27.351990000000001</v>
      </c>
      <c r="BO9" s="346">
        <v>29.475439999999999</v>
      </c>
      <c r="BP9" s="346">
        <v>33.568890000000003</v>
      </c>
      <c r="BQ9" s="346">
        <v>38.310650000000003</v>
      </c>
      <c r="BR9" s="346">
        <v>41.36853</v>
      </c>
      <c r="BS9" s="346">
        <v>33.791879999999999</v>
      </c>
      <c r="BT9" s="346">
        <v>35.625419999999998</v>
      </c>
      <c r="BU9" s="346">
        <v>33.875900000000001</v>
      </c>
      <c r="BV9" s="346">
        <v>44.377560000000003</v>
      </c>
    </row>
    <row r="10" spans="1:74" ht="11.1" customHeight="1" x14ac:dyDescent="0.2">
      <c r="A10" s="95" t="s">
        <v>220</v>
      </c>
      <c r="B10" s="199" t="s">
        <v>600</v>
      </c>
      <c r="C10" s="258">
        <v>-0.75734000000000001</v>
      </c>
      <c r="D10" s="258">
        <v>-0.75734000000000001</v>
      </c>
      <c r="E10" s="258">
        <v>-0.75734000000000001</v>
      </c>
      <c r="F10" s="258">
        <v>-0.56915000000000004</v>
      </c>
      <c r="G10" s="258">
        <v>-0.56913999999999998</v>
      </c>
      <c r="H10" s="258">
        <v>-0.56913999999999998</v>
      </c>
      <c r="I10" s="258">
        <v>0.99804000000000004</v>
      </c>
      <c r="J10" s="258">
        <v>0.99804000000000004</v>
      </c>
      <c r="K10" s="258">
        <v>0.99804000000000004</v>
      </c>
      <c r="L10" s="258">
        <v>7.3999999999999996E-2</v>
      </c>
      <c r="M10" s="258">
        <v>7.3999999999999996E-2</v>
      </c>
      <c r="N10" s="258">
        <v>1.34233</v>
      </c>
      <c r="O10" s="258">
        <v>0.70127583332999999</v>
      </c>
      <c r="P10" s="258">
        <v>0.14697583333</v>
      </c>
      <c r="Q10" s="258">
        <v>7.5345833333000004E-2</v>
      </c>
      <c r="R10" s="258">
        <v>-8.4634166666999994E-2</v>
      </c>
      <c r="S10" s="258">
        <v>0.94250583333000004</v>
      </c>
      <c r="T10" s="258">
        <v>1.1882158332999999</v>
      </c>
      <c r="U10" s="258">
        <v>0.74317583333000004</v>
      </c>
      <c r="V10" s="258">
        <v>2.0471358333</v>
      </c>
      <c r="W10" s="258">
        <v>1.0638758333</v>
      </c>
      <c r="X10" s="258">
        <v>0.56166583332999998</v>
      </c>
      <c r="Y10" s="258">
        <v>0.10707583332999999</v>
      </c>
      <c r="Z10" s="258">
        <v>-0.73461416667000001</v>
      </c>
      <c r="AA10" s="258">
        <v>7.6990000000000003E-2</v>
      </c>
      <c r="AB10" s="258">
        <v>-0.76363000000000003</v>
      </c>
      <c r="AC10" s="258">
        <v>-2.9000000000000001E-2</v>
      </c>
      <c r="AD10" s="258">
        <v>-0.61677000000000004</v>
      </c>
      <c r="AE10" s="258">
        <v>0.40983999999999998</v>
      </c>
      <c r="AF10" s="258">
        <v>0.41778999999999999</v>
      </c>
      <c r="AG10" s="258">
        <v>0.40626000000000001</v>
      </c>
      <c r="AH10" s="258">
        <v>1.6393200000000001</v>
      </c>
      <c r="AI10" s="258">
        <v>1.1407499999999999</v>
      </c>
      <c r="AJ10" s="258">
        <v>-2.0289999999999999E-2</v>
      </c>
      <c r="AK10" s="258">
        <v>-0.27623999999999999</v>
      </c>
      <c r="AL10" s="258">
        <v>0.63797999999999999</v>
      </c>
      <c r="AM10" s="258">
        <v>-6.3869999999999996E-2</v>
      </c>
      <c r="AN10" s="258">
        <v>-0.72067999999999999</v>
      </c>
      <c r="AO10" s="258">
        <v>-0.64873999999999998</v>
      </c>
      <c r="AP10" s="258">
        <v>-0.50385000000000002</v>
      </c>
      <c r="AQ10" s="258">
        <v>0.25896999999999998</v>
      </c>
      <c r="AR10" s="258">
        <v>0.42222999999999999</v>
      </c>
      <c r="AS10" s="258">
        <v>0.83979999999999999</v>
      </c>
      <c r="AT10" s="258">
        <v>1.56867</v>
      </c>
      <c r="AU10" s="258">
        <v>1.1440699999999999</v>
      </c>
      <c r="AV10" s="258">
        <v>0.15748999999999999</v>
      </c>
      <c r="AW10" s="258">
        <v>8.14E-2</v>
      </c>
      <c r="AX10" s="258">
        <v>-0.36386000000000002</v>
      </c>
      <c r="AY10" s="258">
        <v>-6.3800000000000003E-3</v>
      </c>
      <c r="AZ10" s="258">
        <v>-0.58062999999999998</v>
      </c>
      <c r="BA10" s="346">
        <v>-0.43274000000000001</v>
      </c>
      <c r="BB10" s="346">
        <v>-0.39578000000000002</v>
      </c>
      <c r="BC10" s="346">
        <v>0.39456999999999998</v>
      </c>
      <c r="BD10" s="346">
        <v>0.48039999999999999</v>
      </c>
      <c r="BE10" s="346">
        <v>0.99365999999999999</v>
      </c>
      <c r="BF10" s="346">
        <v>1.2060299999999999</v>
      </c>
      <c r="BG10" s="346">
        <v>0.72080999999999995</v>
      </c>
      <c r="BH10" s="346">
        <v>-0.10677</v>
      </c>
      <c r="BI10" s="346">
        <v>-0.27781</v>
      </c>
      <c r="BJ10" s="346">
        <v>-0.37831999999999999</v>
      </c>
      <c r="BK10" s="346">
        <v>-1.474485</v>
      </c>
      <c r="BL10" s="346">
        <v>1.339024</v>
      </c>
      <c r="BM10" s="346">
        <v>-0.98461639999999995</v>
      </c>
      <c r="BN10" s="346">
        <v>-0.60750990000000005</v>
      </c>
      <c r="BO10" s="346">
        <v>0.58321469999999997</v>
      </c>
      <c r="BP10" s="346">
        <v>-0.29546159999999999</v>
      </c>
      <c r="BQ10" s="346">
        <v>0.90235180000000004</v>
      </c>
      <c r="BR10" s="346">
        <v>1.1942999999999999</v>
      </c>
      <c r="BS10" s="346">
        <v>1.1161840000000001</v>
      </c>
      <c r="BT10" s="346">
        <v>-0.71945630000000005</v>
      </c>
      <c r="BU10" s="346">
        <v>-0.38824550000000002</v>
      </c>
      <c r="BV10" s="346">
        <v>-1.9117420000000001</v>
      </c>
    </row>
    <row r="11" spans="1:74" ht="11.1" customHeight="1" x14ac:dyDescent="0.2">
      <c r="A11" s="93" t="s">
        <v>221</v>
      </c>
      <c r="B11" s="199" t="s">
        <v>601</v>
      </c>
      <c r="C11" s="258">
        <v>0.65446000000000004</v>
      </c>
      <c r="D11" s="258">
        <v>0.38517499999999999</v>
      </c>
      <c r="E11" s="258">
        <v>0.38965</v>
      </c>
      <c r="F11" s="258">
        <v>0.672149</v>
      </c>
      <c r="G11" s="258">
        <v>0.87044900000000003</v>
      </c>
      <c r="H11" s="258">
        <v>1.213443</v>
      </c>
      <c r="I11" s="258">
        <v>0.87362399999999996</v>
      </c>
      <c r="J11" s="258">
        <v>0.70984700000000001</v>
      </c>
      <c r="K11" s="258">
        <v>0.81458799999999998</v>
      </c>
      <c r="L11" s="258">
        <v>0.70712900000000001</v>
      </c>
      <c r="M11" s="258">
        <v>0.84957400000000005</v>
      </c>
      <c r="N11" s="258">
        <v>0.76633700000000005</v>
      </c>
      <c r="O11" s="258">
        <v>1.064988</v>
      </c>
      <c r="P11" s="258">
        <v>0.58208000000000004</v>
      </c>
      <c r="Q11" s="258">
        <v>0.80290700000000004</v>
      </c>
      <c r="R11" s="258">
        <v>0.92963700000000005</v>
      </c>
      <c r="S11" s="258">
        <v>1.279714</v>
      </c>
      <c r="T11" s="258">
        <v>1.3651359999999999</v>
      </c>
      <c r="U11" s="258">
        <v>0.927759</v>
      </c>
      <c r="V11" s="258">
        <v>1.0759110000000001</v>
      </c>
      <c r="W11" s="258">
        <v>1.147802</v>
      </c>
      <c r="X11" s="258">
        <v>0.58359099999999997</v>
      </c>
      <c r="Y11" s="258">
        <v>1.0047900000000001</v>
      </c>
      <c r="Z11" s="258">
        <v>0.58561099999999999</v>
      </c>
      <c r="AA11" s="258">
        <v>1.292689</v>
      </c>
      <c r="AB11" s="258">
        <v>0.865707</v>
      </c>
      <c r="AC11" s="258">
        <v>0.85041</v>
      </c>
      <c r="AD11" s="258">
        <v>0.87896399999999997</v>
      </c>
      <c r="AE11" s="258">
        <v>0.91949899999999996</v>
      </c>
      <c r="AF11" s="258">
        <v>0.84150599999999998</v>
      </c>
      <c r="AG11" s="258">
        <v>1.091037</v>
      </c>
      <c r="AH11" s="258">
        <v>0.96981099999999998</v>
      </c>
      <c r="AI11" s="258">
        <v>0.90366599999999997</v>
      </c>
      <c r="AJ11" s="258">
        <v>0.85449799999999998</v>
      </c>
      <c r="AK11" s="258">
        <v>0.88168100000000005</v>
      </c>
      <c r="AL11" s="258">
        <v>0.96854300000000004</v>
      </c>
      <c r="AM11" s="258">
        <v>0.69317200000000001</v>
      </c>
      <c r="AN11" s="258">
        <v>0.81884800000000002</v>
      </c>
      <c r="AO11" s="258">
        <v>1.185524</v>
      </c>
      <c r="AP11" s="258">
        <v>0.74032200000000004</v>
      </c>
      <c r="AQ11" s="258">
        <v>0.91033299999999995</v>
      </c>
      <c r="AR11" s="258">
        <v>0.64115299999999997</v>
      </c>
      <c r="AS11" s="258">
        <v>0.99005900000000002</v>
      </c>
      <c r="AT11" s="258">
        <v>0.94300799999999996</v>
      </c>
      <c r="AU11" s="258">
        <v>0.80000899999999997</v>
      </c>
      <c r="AV11" s="258">
        <v>0.76838099999999998</v>
      </c>
      <c r="AW11" s="258">
        <v>0.70643500000000004</v>
      </c>
      <c r="AX11" s="258">
        <v>0.65249100000000004</v>
      </c>
      <c r="AY11" s="258">
        <v>0.2227152</v>
      </c>
      <c r="AZ11" s="258">
        <v>0.44950279999999998</v>
      </c>
      <c r="BA11" s="346">
        <v>0.85434549999999998</v>
      </c>
      <c r="BB11" s="346">
        <v>0.75168570000000001</v>
      </c>
      <c r="BC11" s="346">
        <v>0.60700759999999998</v>
      </c>
      <c r="BD11" s="346">
        <v>0.82585450000000005</v>
      </c>
      <c r="BE11" s="346">
        <v>1.1816960000000001</v>
      </c>
      <c r="BF11" s="346">
        <v>0.93921010000000005</v>
      </c>
      <c r="BG11" s="346">
        <v>1.039345</v>
      </c>
      <c r="BH11" s="346">
        <v>0.92778389999999999</v>
      </c>
      <c r="BI11" s="346">
        <v>0.74970809999999999</v>
      </c>
      <c r="BJ11" s="346">
        <v>1.115594</v>
      </c>
      <c r="BK11" s="346">
        <v>0.22403809999999999</v>
      </c>
      <c r="BL11" s="346">
        <v>0.45217279999999999</v>
      </c>
      <c r="BM11" s="346">
        <v>0.85941970000000001</v>
      </c>
      <c r="BN11" s="346">
        <v>0.75615030000000005</v>
      </c>
      <c r="BO11" s="346">
        <v>0.61061299999999996</v>
      </c>
      <c r="BP11" s="346">
        <v>0.83076000000000005</v>
      </c>
      <c r="BQ11" s="346">
        <v>1.188715</v>
      </c>
      <c r="BR11" s="346">
        <v>0.94478890000000004</v>
      </c>
      <c r="BS11" s="346">
        <v>1.0455190000000001</v>
      </c>
      <c r="BT11" s="346">
        <v>0.93329490000000004</v>
      </c>
      <c r="BU11" s="346">
        <v>0.75416139999999998</v>
      </c>
      <c r="BV11" s="346">
        <v>1.1222209999999999</v>
      </c>
    </row>
    <row r="12" spans="1:74" ht="11.1" customHeight="1" x14ac:dyDescent="0.2">
      <c r="A12" s="93" t="s">
        <v>222</v>
      </c>
      <c r="B12" s="199" t="s">
        <v>602</v>
      </c>
      <c r="C12" s="258">
        <v>9.5717999999999996</v>
      </c>
      <c r="D12" s="258">
        <v>8.6267840119999999</v>
      </c>
      <c r="E12" s="258">
        <v>13.636597</v>
      </c>
      <c r="F12" s="258">
        <v>9.7544839999999997</v>
      </c>
      <c r="G12" s="258">
        <v>10.478294</v>
      </c>
      <c r="H12" s="258">
        <v>9.1939839899999996</v>
      </c>
      <c r="I12" s="258">
        <v>9.1249959999999994</v>
      </c>
      <c r="J12" s="258">
        <v>10.073041</v>
      </c>
      <c r="K12" s="258">
        <v>9.3906260100000001</v>
      </c>
      <c r="L12" s="258">
        <v>9.8547229900000008</v>
      </c>
      <c r="M12" s="258">
        <v>8.5113909900000007</v>
      </c>
      <c r="N12" s="258">
        <v>9.4425480000000004</v>
      </c>
      <c r="O12" s="258">
        <v>8.1517180000000007</v>
      </c>
      <c r="P12" s="258">
        <v>8.9719130000000007</v>
      </c>
      <c r="Q12" s="258">
        <v>10.460257</v>
      </c>
      <c r="R12" s="258">
        <v>7.9519409999999997</v>
      </c>
      <c r="S12" s="258">
        <v>8.1819310000000005</v>
      </c>
      <c r="T12" s="258">
        <v>8.5401779999999992</v>
      </c>
      <c r="U12" s="258">
        <v>7.1194569999999997</v>
      </c>
      <c r="V12" s="258">
        <v>7.6373430000000004</v>
      </c>
      <c r="W12" s="258">
        <v>7.9662750000000004</v>
      </c>
      <c r="X12" s="258">
        <v>7.7377989999999999</v>
      </c>
      <c r="Y12" s="258">
        <v>7.5566750000000003</v>
      </c>
      <c r="Z12" s="258">
        <v>6.9812589999999997</v>
      </c>
      <c r="AA12" s="258">
        <v>7.8712689999999998</v>
      </c>
      <c r="AB12" s="258">
        <v>6.495743</v>
      </c>
      <c r="AC12" s="258">
        <v>7.6120390000000002</v>
      </c>
      <c r="AD12" s="258">
        <v>7.2161689999999998</v>
      </c>
      <c r="AE12" s="258">
        <v>6.7610799999999998</v>
      </c>
      <c r="AF12" s="258">
        <v>5.7885520000000001</v>
      </c>
      <c r="AG12" s="258">
        <v>5.1173840000000004</v>
      </c>
      <c r="AH12" s="258">
        <v>6.4086720000000001</v>
      </c>
      <c r="AI12" s="258">
        <v>5.3882459999999996</v>
      </c>
      <c r="AJ12" s="258">
        <v>5.7439840000000002</v>
      </c>
      <c r="AK12" s="258">
        <v>4.7088530000000004</v>
      </c>
      <c r="AL12" s="258">
        <v>4.8458969999999999</v>
      </c>
      <c r="AM12" s="258">
        <v>4.4332520000000004</v>
      </c>
      <c r="AN12" s="258">
        <v>4.5113630000000002</v>
      </c>
      <c r="AO12" s="258">
        <v>5.2084060000000001</v>
      </c>
      <c r="AP12" s="258">
        <v>4.5832699999999997</v>
      </c>
      <c r="AQ12" s="258">
        <v>4.2086100000000002</v>
      </c>
      <c r="AR12" s="258">
        <v>5.4315249999999997</v>
      </c>
      <c r="AS12" s="258">
        <v>3.2758970000000001</v>
      </c>
      <c r="AT12" s="258">
        <v>5.0031559999999997</v>
      </c>
      <c r="AU12" s="258">
        <v>4.2728570000000001</v>
      </c>
      <c r="AV12" s="258">
        <v>4.8629439999999997</v>
      </c>
      <c r="AW12" s="258">
        <v>6.5535009999999998</v>
      </c>
      <c r="AX12" s="258">
        <v>7.9262360000000003</v>
      </c>
      <c r="AY12" s="258">
        <v>5.8852469999999997</v>
      </c>
      <c r="AZ12" s="258">
        <v>4.6713940000000003</v>
      </c>
      <c r="BA12" s="346">
        <v>5.2162179999999996</v>
      </c>
      <c r="BB12" s="346">
        <v>4.5535990000000002</v>
      </c>
      <c r="BC12" s="346">
        <v>4.8384169999999997</v>
      </c>
      <c r="BD12" s="346">
        <v>4.34619</v>
      </c>
      <c r="BE12" s="346">
        <v>4.0160140000000002</v>
      </c>
      <c r="BF12" s="346">
        <v>3.8432200000000001</v>
      </c>
      <c r="BG12" s="346">
        <v>3.937395</v>
      </c>
      <c r="BH12" s="346">
        <v>3.778197</v>
      </c>
      <c r="BI12" s="346">
        <v>3.943003</v>
      </c>
      <c r="BJ12" s="346">
        <v>4.0424829999999998</v>
      </c>
      <c r="BK12" s="346">
        <v>3.6021869999999998</v>
      </c>
      <c r="BL12" s="346">
        <v>3.5190990000000002</v>
      </c>
      <c r="BM12" s="346">
        <v>4.3578089999999996</v>
      </c>
      <c r="BN12" s="346">
        <v>4.3197970000000003</v>
      </c>
      <c r="BO12" s="346">
        <v>4.5446939999999998</v>
      </c>
      <c r="BP12" s="346">
        <v>4.4372389999999999</v>
      </c>
      <c r="BQ12" s="346">
        <v>4.0416850000000002</v>
      </c>
      <c r="BR12" s="346">
        <v>4.1201210000000001</v>
      </c>
      <c r="BS12" s="346">
        <v>4.1906140000000001</v>
      </c>
      <c r="BT12" s="346">
        <v>4.280545</v>
      </c>
      <c r="BU12" s="346">
        <v>4.551545</v>
      </c>
      <c r="BV12" s="346">
        <v>4.982316</v>
      </c>
    </row>
    <row r="13" spans="1:74" ht="11.1" customHeight="1" x14ac:dyDescent="0.2">
      <c r="A13" s="93" t="s">
        <v>223</v>
      </c>
      <c r="B13" s="200" t="s">
        <v>898</v>
      </c>
      <c r="C13" s="258">
        <v>5.507987</v>
      </c>
      <c r="D13" s="258">
        <v>5.3164619999999996</v>
      </c>
      <c r="E13" s="258">
        <v>7.3536599999999996</v>
      </c>
      <c r="F13" s="258">
        <v>5.2935639999999999</v>
      </c>
      <c r="G13" s="258">
        <v>6.1408259999999997</v>
      </c>
      <c r="H13" s="258">
        <v>4.7077600000000004</v>
      </c>
      <c r="I13" s="258">
        <v>5.2900650000000002</v>
      </c>
      <c r="J13" s="258">
        <v>5.225892</v>
      </c>
      <c r="K13" s="258">
        <v>5.4219619999999997</v>
      </c>
      <c r="L13" s="258">
        <v>5.3922489999999996</v>
      </c>
      <c r="M13" s="258">
        <v>5.019584</v>
      </c>
      <c r="N13" s="258">
        <v>5.0088540000000004</v>
      </c>
      <c r="O13" s="258">
        <v>4.8260949999999996</v>
      </c>
      <c r="P13" s="258">
        <v>5.3110220000000004</v>
      </c>
      <c r="Q13" s="258">
        <v>5.8261839999999996</v>
      </c>
      <c r="R13" s="258">
        <v>4.6647619999999996</v>
      </c>
      <c r="S13" s="258">
        <v>5.0165449999999998</v>
      </c>
      <c r="T13" s="258">
        <v>5.5188100000000002</v>
      </c>
      <c r="U13" s="258">
        <v>4.4140730000000001</v>
      </c>
      <c r="V13" s="258">
        <v>4.806381</v>
      </c>
      <c r="W13" s="258">
        <v>5.1688780000000003</v>
      </c>
      <c r="X13" s="258">
        <v>5.3130610000000003</v>
      </c>
      <c r="Y13" s="258">
        <v>4.497096</v>
      </c>
      <c r="Z13" s="258">
        <v>4.7079490000000002</v>
      </c>
      <c r="AA13" s="258">
        <v>4.977957</v>
      </c>
      <c r="AB13" s="258">
        <v>3.2403580000000001</v>
      </c>
      <c r="AC13" s="258">
        <v>5.2977720000000001</v>
      </c>
      <c r="AD13" s="258">
        <v>4.2272230000000004</v>
      </c>
      <c r="AE13" s="258">
        <v>4.5502209999999996</v>
      </c>
      <c r="AF13" s="258">
        <v>3.9524210000000002</v>
      </c>
      <c r="AG13" s="258">
        <v>2.9331659999999999</v>
      </c>
      <c r="AH13" s="258">
        <v>3.9443519999999999</v>
      </c>
      <c r="AI13" s="258">
        <v>3.4360740000000001</v>
      </c>
      <c r="AJ13" s="258">
        <v>3.4515349999999998</v>
      </c>
      <c r="AK13" s="258">
        <v>2.8593250000000001</v>
      </c>
      <c r="AL13" s="258">
        <v>3.1364550000000002</v>
      </c>
      <c r="AM13" s="258">
        <v>3.0618609999999999</v>
      </c>
      <c r="AN13" s="258">
        <v>3.4954900000000002</v>
      </c>
      <c r="AO13" s="258">
        <v>3.5958420000000002</v>
      </c>
      <c r="AP13" s="258">
        <v>3.363178</v>
      </c>
      <c r="AQ13" s="258">
        <v>3.2752659999999998</v>
      </c>
      <c r="AR13" s="258">
        <v>3.4229989999999999</v>
      </c>
      <c r="AS13" s="258">
        <v>2.4252280000000002</v>
      </c>
      <c r="AT13" s="258">
        <v>3.8229060000000001</v>
      </c>
      <c r="AU13" s="258">
        <v>2.8277830000000002</v>
      </c>
      <c r="AV13" s="258">
        <v>3.1570900000000002</v>
      </c>
      <c r="AW13" s="258">
        <v>3.8439380000000001</v>
      </c>
      <c r="AX13" s="258">
        <v>4.6386539999999998</v>
      </c>
      <c r="AY13" s="258">
        <v>3.45459</v>
      </c>
      <c r="AZ13" s="258">
        <v>2.7569210000000002</v>
      </c>
      <c r="BA13" s="346">
        <v>3.361208</v>
      </c>
      <c r="BB13" s="346">
        <v>2.9400200000000001</v>
      </c>
      <c r="BC13" s="346">
        <v>2.9176850000000001</v>
      </c>
      <c r="BD13" s="346">
        <v>2.4983599999999999</v>
      </c>
      <c r="BE13" s="346">
        <v>2.0587580000000001</v>
      </c>
      <c r="BF13" s="346">
        <v>2.0398480000000001</v>
      </c>
      <c r="BG13" s="346">
        <v>2.1309670000000001</v>
      </c>
      <c r="BH13" s="346">
        <v>2.1001620000000001</v>
      </c>
      <c r="BI13" s="346">
        <v>2.3380350000000001</v>
      </c>
      <c r="BJ13" s="346">
        <v>2.5271750000000002</v>
      </c>
      <c r="BK13" s="346">
        <v>1.9346950000000001</v>
      </c>
      <c r="BL13" s="346">
        <v>1.873132</v>
      </c>
      <c r="BM13" s="346">
        <v>2.8421829999999999</v>
      </c>
      <c r="BN13" s="346">
        <v>2.7195640000000001</v>
      </c>
      <c r="BO13" s="346">
        <v>2.932798</v>
      </c>
      <c r="BP13" s="346">
        <v>2.6558920000000001</v>
      </c>
      <c r="BQ13" s="346">
        <v>2.3647290000000001</v>
      </c>
      <c r="BR13" s="346">
        <v>2.4479760000000002</v>
      </c>
      <c r="BS13" s="346">
        <v>2.5802559999999999</v>
      </c>
      <c r="BT13" s="346">
        <v>2.6707209999999999</v>
      </c>
      <c r="BU13" s="346">
        <v>2.9372660000000002</v>
      </c>
      <c r="BV13" s="346">
        <v>3.2207469999999998</v>
      </c>
    </row>
    <row r="14" spans="1:74" ht="11.1" customHeight="1" x14ac:dyDescent="0.2">
      <c r="A14" s="93" t="s">
        <v>224</v>
      </c>
      <c r="B14" s="200" t="s">
        <v>899</v>
      </c>
      <c r="C14" s="258">
        <v>4.0638129999999997</v>
      </c>
      <c r="D14" s="258">
        <v>3.3103220000000002</v>
      </c>
      <c r="E14" s="258">
        <v>6.2829370000000004</v>
      </c>
      <c r="F14" s="258">
        <v>4.4609199999999998</v>
      </c>
      <c r="G14" s="258">
        <v>4.3374680000000003</v>
      </c>
      <c r="H14" s="258">
        <v>4.486224</v>
      </c>
      <c r="I14" s="258">
        <v>3.8349310000000001</v>
      </c>
      <c r="J14" s="258">
        <v>4.8471489999999999</v>
      </c>
      <c r="K14" s="258">
        <v>3.968664</v>
      </c>
      <c r="L14" s="258">
        <v>4.4624740000000003</v>
      </c>
      <c r="M14" s="258">
        <v>3.4918070000000001</v>
      </c>
      <c r="N14" s="258">
        <v>4.433694</v>
      </c>
      <c r="O14" s="258">
        <v>3.3256230000000002</v>
      </c>
      <c r="P14" s="258">
        <v>3.6608909999999999</v>
      </c>
      <c r="Q14" s="258">
        <v>4.6340729999999999</v>
      </c>
      <c r="R14" s="258">
        <v>3.2871790000000001</v>
      </c>
      <c r="S14" s="258">
        <v>3.1653859999999998</v>
      </c>
      <c r="T14" s="258">
        <v>3.0213679999999998</v>
      </c>
      <c r="U14" s="258">
        <v>2.705384</v>
      </c>
      <c r="V14" s="258">
        <v>2.830962</v>
      </c>
      <c r="W14" s="258">
        <v>2.7973970000000001</v>
      </c>
      <c r="X14" s="258">
        <v>2.4247380000000001</v>
      </c>
      <c r="Y14" s="258">
        <v>3.0595789999999998</v>
      </c>
      <c r="Z14" s="258">
        <v>2.2733099999999999</v>
      </c>
      <c r="AA14" s="258">
        <v>2.8933119999999999</v>
      </c>
      <c r="AB14" s="258">
        <v>3.255385</v>
      </c>
      <c r="AC14" s="258">
        <v>2.3142670000000001</v>
      </c>
      <c r="AD14" s="258">
        <v>2.9889459999999999</v>
      </c>
      <c r="AE14" s="258">
        <v>2.2108590000000001</v>
      </c>
      <c r="AF14" s="258">
        <v>1.836131</v>
      </c>
      <c r="AG14" s="258">
        <v>2.184218</v>
      </c>
      <c r="AH14" s="258">
        <v>2.4643199999999998</v>
      </c>
      <c r="AI14" s="258">
        <v>1.952172</v>
      </c>
      <c r="AJ14" s="258">
        <v>2.292449</v>
      </c>
      <c r="AK14" s="258">
        <v>1.8495280000000001</v>
      </c>
      <c r="AL14" s="258">
        <v>1.7094419999999999</v>
      </c>
      <c r="AM14" s="258">
        <v>1.371391</v>
      </c>
      <c r="AN14" s="258">
        <v>1.015873</v>
      </c>
      <c r="AO14" s="258">
        <v>1.6125640000000001</v>
      </c>
      <c r="AP14" s="258">
        <v>1.220092</v>
      </c>
      <c r="AQ14" s="258">
        <v>0.93334399999999995</v>
      </c>
      <c r="AR14" s="258">
        <v>2.0085259999999998</v>
      </c>
      <c r="AS14" s="258">
        <v>0.85066900000000001</v>
      </c>
      <c r="AT14" s="258">
        <v>1.18025</v>
      </c>
      <c r="AU14" s="258">
        <v>1.445074</v>
      </c>
      <c r="AV14" s="258">
        <v>1.705854</v>
      </c>
      <c r="AW14" s="258">
        <v>2.7095630000000002</v>
      </c>
      <c r="AX14" s="258">
        <v>3.287582</v>
      </c>
      <c r="AY14" s="258">
        <v>2.4306570000000001</v>
      </c>
      <c r="AZ14" s="258">
        <v>1.9144730000000001</v>
      </c>
      <c r="BA14" s="346">
        <v>1.85501</v>
      </c>
      <c r="BB14" s="346">
        <v>1.61358</v>
      </c>
      <c r="BC14" s="346">
        <v>1.9207320000000001</v>
      </c>
      <c r="BD14" s="346">
        <v>1.8478300000000001</v>
      </c>
      <c r="BE14" s="346">
        <v>1.9572560000000001</v>
      </c>
      <c r="BF14" s="346">
        <v>1.803372</v>
      </c>
      <c r="BG14" s="346">
        <v>1.8064279999999999</v>
      </c>
      <c r="BH14" s="346">
        <v>1.6780349999999999</v>
      </c>
      <c r="BI14" s="346">
        <v>1.604967</v>
      </c>
      <c r="BJ14" s="346">
        <v>1.5153080000000001</v>
      </c>
      <c r="BK14" s="346">
        <v>1.6674910000000001</v>
      </c>
      <c r="BL14" s="346">
        <v>1.6459680000000001</v>
      </c>
      <c r="BM14" s="346">
        <v>1.5156259999999999</v>
      </c>
      <c r="BN14" s="346">
        <v>1.6002339999999999</v>
      </c>
      <c r="BO14" s="346">
        <v>1.611896</v>
      </c>
      <c r="BP14" s="346">
        <v>1.781347</v>
      </c>
      <c r="BQ14" s="346">
        <v>1.6769559999999999</v>
      </c>
      <c r="BR14" s="346">
        <v>1.672145</v>
      </c>
      <c r="BS14" s="346">
        <v>1.610358</v>
      </c>
      <c r="BT14" s="346">
        <v>1.6098239999999999</v>
      </c>
      <c r="BU14" s="346">
        <v>1.614279</v>
      </c>
      <c r="BV14" s="346">
        <v>1.7615689999999999</v>
      </c>
    </row>
    <row r="15" spans="1:74" ht="11.1" customHeight="1" x14ac:dyDescent="0.2">
      <c r="A15" s="93" t="s">
        <v>225</v>
      </c>
      <c r="B15" s="199" t="s">
        <v>579</v>
      </c>
      <c r="C15" s="258">
        <v>73.037886999999998</v>
      </c>
      <c r="D15" s="258">
        <v>68.587112988000001</v>
      </c>
      <c r="E15" s="258">
        <v>70.563693999999998</v>
      </c>
      <c r="F15" s="258">
        <v>69.257637000000003</v>
      </c>
      <c r="G15" s="258">
        <v>73.093761999999998</v>
      </c>
      <c r="H15" s="258">
        <v>72.481622009999995</v>
      </c>
      <c r="I15" s="258">
        <v>77.264600999999999</v>
      </c>
      <c r="J15" s="258">
        <v>81.833915000000005</v>
      </c>
      <c r="K15" s="258">
        <v>75.299617990000002</v>
      </c>
      <c r="L15" s="258">
        <v>71.529358009999996</v>
      </c>
      <c r="M15" s="258">
        <v>72.988526010000001</v>
      </c>
      <c r="N15" s="258">
        <v>70.656203000000005</v>
      </c>
      <c r="O15" s="258">
        <v>76.607033833000003</v>
      </c>
      <c r="P15" s="258">
        <v>67.077142832999996</v>
      </c>
      <c r="Q15" s="258">
        <v>77.376612832999996</v>
      </c>
      <c r="R15" s="258">
        <v>75.874485832999994</v>
      </c>
      <c r="S15" s="258">
        <v>77.833733832999997</v>
      </c>
      <c r="T15" s="258">
        <v>73.082069833000006</v>
      </c>
      <c r="U15" s="258">
        <v>78.999837833000001</v>
      </c>
      <c r="V15" s="258">
        <v>82.832202832999997</v>
      </c>
      <c r="W15" s="258">
        <v>77.827322832999997</v>
      </c>
      <c r="X15" s="258">
        <v>78.869166832999994</v>
      </c>
      <c r="Y15" s="258">
        <v>75.310000833000004</v>
      </c>
      <c r="Z15" s="258">
        <v>79.210327832999994</v>
      </c>
      <c r="AA15" s="258">
        <v>80.086366999999996</v>
      </c>
      <c r="AB15" s="258">
        <v>65.849559999999997</v>
      </c>
      <c r="AC15" s="258">
        <v>74.677125000000004</v>
      </c>
      <c r="AD15" s="258">
        <v>68.217543000000006</v>
      </c>
      <c r="AE15" s="258">
        <v>64.948081999999999</v>
      </c>
      <c r="AF15" s="258">
        <v>62.371076000000002</v>
      </c>
      <c r="AG15" s="258">
        <v>72.909914000000001</v>
      </c>
      <c r="AH15" s="258">
        <v>78.881989000000004</v>
      </c>
      <c r="AI15" s="258">
        <v>74.434562</v>
      </c>
      <c r="AJ15" s="258">
        <v>70.752598000000006</v>
      </c>
      <c r="AK15" s="258">
        <v>64.470495</v>
      </c>
      <c r="AL15" s="258">
        <v>59.761190999999997</v>
      </c>
      <c r="AM15" s="258">
        <v>56.695745000000002</v>
      </c>
      <c r="AN15" s="258">
        <v>52.849981999999997</v>
      </c>
      <c r="AO15" s="258">
        <v>50.593206000000002</v>
      </c>
      <c r="AP15" s="258">
        <v>43.768303000000003</v>
      </c>
      <c r="AQ15" s="258">
        <v>49.972199000000003</v>
      </c>
      <c r="AR15" s="258">
        <v>55.020226999999998</v>
      </c>
      <c r="AS15" s="258">
        <v>60.350214999999999</v>
      </c>
      <c r="AT15" s="258">
        <v>65.769221999999999</v>
      </c>
      <c r="AU15" s="258">
        <v>62.753999999999998</v>
      </c>
      <c r="AV15" s="258">
        <v>69.081513000000001</v>
      </c>
      <c r="AW15" s="258">
        <v>65.071442000000005</v>
      </c>
      <c r="AX15" s="258">
        <v>58.485222999999998</v>
      </c>
      <c r="AY15" s="258">
        <v>63.830925460000003</v>
      </c>
      <c r="AZ15" s="258">
        <v>60.895559599999999</v>
      </c>
      <c r="BA15" s="346">
        <v>61.69547</v>
      </c>
      <c r="BB15" s="346">
        <v>47.84158</v>
      </c>
      <c r="BC15" s="346">
        <v>53.302010000000003</v>
      </c>
      <c r="BD15" s="346">
        <v>56.595170000000003</v>
      </c>
      <c r="BE15" s="346">
        <v>65.409769999999995</v>
      </c>
      <c r="BF15" s="346">
        <v>71.845370000000003</v>
      </c>
      <c r="BG15" s="346">
        <v>60.550319999999999</v>
      </c>
      <c r="BH15" s="346">
        <v>61.005719999999997</v>
      </c>
      <c r="BI15" s="346">
        <v>59.554969999999997</v>
      </c>
      <c r="BJ15" s="346">
        <v>63.185470000000002</v>
      </c>
      <c r="BK15" s="346">
        <v>66.914670000000001</v>
      </c>
      <c r="BL15" s="346">
        <v>56.234180000000002</v>
      </c>
      <c r="BM15" s="346">
        <v>60.264530000000001</v>
      </c>
      <c r="BN15" s="346">
        <v>47.257240000000003</v>
      </c>
      <c r="BO15" s="346">
        <v>52.360619999999997</v>
      </c>
      <c r="BP15" s="346">
        <v>56.728439999999999</v>
      </c>
      <c r="BQ15" s="346">
        <v>65.607209999999995</v>
      </c>
      <c r="BR15" s="346">
        <v>70.447389999999999</v>
      </c>
      <c r="BS15" s="346">
        <v>58.587029999999999</v>
      </c>
      <c r="BT15" s="346">
        <v>59.694009999999999</v>
      </c>
      <c r="BU15" s="346">
        <v>58.15455</v>
      </c>
      <c r="BV15" s="346">
        <v>72.177710000000005</v>
      </c>
    </row>
    <row r="16" spans="1:74" ht="11.1" customHeight="1" x14ac:dyDescent="0.2">
      <c r="A16" s="90"/>
      <c r="B16" s="94"/>
      <c r="C16" s="267"/>
      <c r="D16" s="267"/>
      <c r="E16" s="267"/>
      <c r="F16" s="267"/>
      <c r="G16" s="267"/>
      <c r="H16" s="267"/>
      <c r="I16" s="267"/>
      <c r="J16" s="267"/>
      <c r="K16" s="267"/>
      <c r="L16" s="267"/>
      <c r="M16" s="267"/>
      <c r="N16" s="267"/>
      <c r="O16" s="267"/>
      <c r="P16" s="267"/>
      <c r="Q16" s="267"/>
      <c r="R16" s="267"/>
      <c r="S16" s="267"/>
      <c r="T16" s="267"/>
      <c r="U16" s="267"/>
      <c r="V16" s="267"/>
      <c r="W16" s="267"/>
      <c r="X16" s="267"/>
      <c r="Y16" s="267"/>
      <c r="Z16" s="267"/>
      <c r="AA16" s="267"/>
      <c r="AB16" s="267"/>
      <c r="AC16" s="267"/>
      <c r="AD16" s="267"/>
      <c r="AE16" s="267"/>
      <c r="AF16" s="267"/>
      <c r="AG16" s="267"/>
      <c r="AH16" s="267"/>
      <c r="AI16" s="267"/>
      <c r="AJ16" s="267"/>
      <c r="AK16" s="267"/>
      <c r="AL16" s="267"/>
      <c r="AM16" s="267"/>
      <c r="AN16" s="267"/>
      <c r="AO16" s="267"/>
      <c r="AP16" s="267"/>
      <c r="AQ16" s="267"/>
      <c r="AR16" s="267"/>
      <c r="AS16" s="267"/>
      <c r="AT16" s="267"/>
      <c r="AU16" s="267"/>
      <c r="AV16" s="267"/>
      <c r="AW16" s="267"/>
      <c r="AX16" s="267"/>
      <c r="AY16" s="267"/>
      <c r="AZ16" s="267"/>
      <c r="BA16" s="381"/>
      <c r="BB16" s="381"/>
      <c r="BC16" s="381"/>
      <c r="BD16" s="381"/>
      <c r="BE16" s="381"/>
      <c r="BF16" s="381"/>
      <c r="BG16" s="381"/>
      <c r="BH16" s="381"/>
      <c r="BI16" s="381"/>
      <c r="BJ16" s="381"/>
      <c r="BK16" s="381"/>
      <c r="BL16" s="381"/>
      <c r="BM16" s="381"/>
      <c r="BN16" s="381"/>
      <c r="BO16" s="381"/>
      <c r="BP16" s="381"/>
      <c r="BQ16" s="381"/>
      <c r="BR16" s="381"/>
      <c r="BS16" s="381"/>
      <c r="BT16" s="381"/>
      <c r="BU16" s="381"/>
      <c r="BV16" s="381"/>
    </row>
    <row r="17" spans="1:74" ht="11.1" customHeight="1" x14ac:dyDescent="0.2">
      <c r="A17" s="95" t="s">
        <v>226</v>
      </c>
      <c r="B17" s="199" t="s">
        <v>603</v>
      </c>
      <c r="C17" s="258">
        <v>6.5561199999999999</v>
      </c>
      <c r="D17" s="258">
        <v>3.5931630000000001</v>
      </c>
      <c r="E17" s="258">
        <v>4.1279329999999996</v>
      </c>
      <c r="F17" s="258">
        <v>-1.3790720000000001</v>
      </c>
      <c r="G17" s="258">
        <v>-4.2610869999999998</v>
      </c>
      <c r="H17" s="258">
        <v>5.949287</v>
      </c>
      <c r="I17" s="258">
        <v>10.971605</v>
      </c>
      <c r="J17" s="258">
        <v>5.3195399999999999</v>
      </c>
      <c r="K17" s="258">
        <v>1.7404189999999999</v>
      </c>
      <c r="L17" s="258">
        <v>-1.3026530000000001</v>
      </c>
      <c r="M17" s="258">
        <v>-1.8569910000000001</v>
      </c>
      <c r="N17" s="258">
        <v>8.5621749999999999</v>
      </c>
      <c r="O17" s="258">
        <v>14.533668</v>
      </c>
      <c r="P17" s="258">
        <v>14.154591999999999</v>
      </c>
      <c r="Q17" s="258">
        <v>1.9981930000000001</v>
      </c>
      <c r="R17" s="258">
        <v>-10.75226</v>
      </c>
      <c r="S17" s="258">
        <v>-8.083024</v>
      </c>
      <c r="T17" s="258">
        <v>3.3536489999999999</v>
      </c>
      <c r="U17" s="258">
        <v>7.3269279999999997</v>
      </c>
      <c r="V17" s="258">
        <v>4.2181889999999997</v>
      </c>
      <c r="W17" s="258">
        <v>-3.4595790000000002</v>
      </c>
      <c r="X17" s="258">
        <v>-12.566568</v>
      </c>
      <c r="Y17" s="258">
        <v>-5.7795730000000001</v>
      </c>
      <c r="Z17" s="258">
        <v>-9.1014900000000001</v>
      </c>
      <c r="AA17" s="258">
        <v>-2.466879</v>
      </c>
      <c r="AB17" s="258">
        <v>5.6925369999999997</v>
      </c>
      <c r="AC17" s="258">
        <v>-4.9011659999999999</v>
      </c>
      <c r="AD17" s="258">
        <v>-12.954995</v>
      </c>
      <c r="AE17" s="258">
        <v>-5.98421</v>
      </c>
      <c r="AF17" s="258">
        <v>6.1344539999999999</v>
      </c>
      <c r="AG17" s="258">
        <v>8.2322089999999992</v>
      </c>
      <c r="AH17" s="258">
        <v>1.71991</v>
      </c>
      <c r="AI17" s="258">
        <v>-6.4230749999999999</v>
      </c>
      <c r="AJ17" s="258">
        <v>-13.25807</v>
      </c>
      <c r="AK17" s="258">
        <v>-12.785287</v>
      </c>
      <c r="AL17" s="258">
        <v>-6.7321679999999997</v>
      </c>
      <c r="AM17" s="258">
        <v>8.3408429999999996</v>
      </c>
      <c r="AN17" s="258">
        <v>0.18848000000000001</v>
      </c>
      <c r="AO17" s="258">
        <v>-4.415845</v>
      </c>
      <c r="AP17" s="258">
        <v>-1.7235020000000001</v>
      </c>
      <c r="AQ17" s="258">
        <v>0.70328100000000004</v>
      </c>
      <c r="AR17" s="258">
        <v>10.253914</v>
      </c>
      <c r="AS17" s="258">
        <v>13.861132</v>
      </c>
      <c r="AT17" s="258">
        <v>9.0829149999999998</v>
      </c>
      <c r="AU17" s="258">
        <v>2.2832539999999999</v>
      </c>
      <c r="AV17" s="258">
        <v>-6.8608621999999997</v>
      </c>
      <c r="AW17" s="258">
        <v>-9.5831593999999996</v>
      </c>
      <c r="AX17" s="258">
        <v>8.1514308</v>
      </c>
      <c r="AY17" s="258">
        <v>2.3984125999999999</v>
      </c>
      <c r="AZ17" s="258">
        <v>7.5043399999999996E-2</v>
      </c>
      <c r="BA17" s="346">
        <v>-6.9135140000000002</v>
      </c>
      <c r="BB17" s="346">
        <v>-0.55532219999999999</v>
      </c>
      <c r="BC17" s="346">
        <v>-1.2203870000000001</v>
      </c>
      <c r="BD17" s="346">
        <v>6.275296</v>
      </c>
      <c r="BE17" s="346">
        <v>9.1612270000000002</v>
      </c>
      <c r="BF17" s="346">
        <v>5.5303649999999998</v>
      </c>
      <c r="BG17" s="346">
        <v>2.085156</v>
      </c>
      <c r="BH17" s="346">
        <v>-3.8210069999999998</v>
      </c>
      <c r="BI17" s="346">
        <v>-4.1713100000000001</v>
      </c>
      <c r="BJ17" s="346">
        <v>3.8123559999999999</v>
      </c>
      <c r="BK17" s="346">
        <v>3.9714499999999999</v>
      </c>
      <c r="BL17" s="346">
        <v>1.3659030000000001</v>
      </c>
      <c r="BM17" s="346">
        <v>-6.2045450000000004</v>
      </c>
      <c r="BN17" s="346">
        <v>-1.0584089999999999</v>
      </c>
      <c r="BO17" s="346">
        <v>-1.9474480000000001</v>
      </c>
      <c r="BP17" s="346">
        <v>5.0165199999999999</v>
      </c>
      <c r="BQ17" s="346">
        <v>7.9111099999999999</v>
      </c>
      <c r="BR17" s="346">
        <v>4.7889200000000001</v>
      </c>
      <c r="BS17" s="346">
        <v>2.248329</v>
      </c>
      <c r="BT17" s="346">
        <v>-4.4487709999999998</v>
      </c>
      <c r="BU17" s="346">
        <v>-4.8953550000000003</v>
      </c>
      <c r="BV17" s="346">
        <v>-7.4067499999999997</v>
      </c>
    </row>
    <row r="18" spans="1:74" ht="11.1" customHeight="1" x14ac:dyDescent="0.2">
      <c r="A18" s="95" t="s">
        <v>227</v>
      </c>
      <c r="B18" s="199" t="s">
        <v>148</v>
      </c>
      <c r="C18" s="258">
        <v>1.047342006</v>
      </c>
      <c r="D18" s="258">
        <v>0.95049799599999996</v>
      </c>
      <c r="E18" s="258">
        <v>1.1711900129999999</v>
      </c>
      <c r="F18" s="258">
        <v>0.71627901000000005</v>
      </c>
      <c r="G18" s="258">
        <v>0.99203199200000003</v>
      </c>
      <c r="H18" s="258">
        <v>0.97910498999999995</v>
      </c>
      <c r="I18" s="258">
        <v>1.1079320020000001</v>
      </c>
      <c r="J18" s="258">
        <v>0.92514499699999997</v>
      </c>
      <c r="K18" s="258">
        <v>0.74940899999999999</v>
      </c>
      <c r="L18" s="258">
        <v>0.73697099799999999</v>
      </c>
      <c r="M18" s="258">
        <v>0.78115701000000004</v>
      </c>
      <c r="N18" s="258">
        <v>1.1216109999999999</v>
      </c>
      <c r="O18" s="258">
        <v>1.0923333333</v>
      </c>
      <c r="P18" s="258">
        <v>1.0923333333</v>
      </c>
      <c r="Q18" s="258">
        <v>1.0923333333</v>
      </c>
      <c r="R18" s="258">
        <v>0.96533333333000004</v>
      </c>
      <c r="S18" s="258">
        <v>0.96533333333000004</v>
      </c>
      <c r="T18" s="258">
        <v>0.96533333333000004</v>
      </c>
      <c r="U18" s="258">
        <v>1.0853333332999999</v>
      </c>
      <c r="V18" s="258">
        <v>1.0853333332999999</v>
      </c>
      <c r="W18" s="258">
        <v>1.0853333332999999</v>
      </c>
      <c r="X18" s="258">
        <v>0.88733333332999997</v>
      </c>
      <c r="Y18" s="258">
        <v>0.88733333332999997</v>
      </c>
      <c r="Z18" s="258">
        <v>0.88733333332999997</v>
      </c>
      <c r="AA18" s="258">
        <v>0.90566666666999995</v>
      </c>
      <c r="AB18" s="258">
        <v>0.90566666666999995</v>
      </c>
      <c r="AC18" s="258">
        <v>0.90566666666999995</v>
      </c>
      <c r="AD18" s="258">
        <v>0.71</v>
      </c>
      <c r="AE18" s="258">
        <v>0.71</v>
      </c>
      <c r="AF18" s="258">
        <v>0.71</v>
      </c>
      <c r="AG18" s="258">
        <v>0.97599999999999998</v>
      </c>
      <c r="AH18" s="258">
        <v>0.97599999999999998</v>
      </c>
      <c r="AI18" s="258">
        <v>0.97599999999999998</v>
      </c>
      <c r="AJ18" s="258">
        <v>0.72233333333000005</v>
      </c>
      <c r="AK18" s="258">
        <v>0.72233333333000005</v>
      </c>
      <c r="AL18" s="258">
        <v>0.72233333333000005</v>
      </c>
      <c r="AM18" s="258">
        <v>0.81666666666999999</v>
      </c>
      <c r="AN18" s="258">
        <v>0.81666666666999999</v>
      </c>
      <c r="AO18" s="258">
        <v>0.81666666666999999</v>
      </c>
      <c r="AP18" s="258">
        <v>0.81666666666999999</v>
      </c>
      <c r="AQ18" s="258">
        <v>0.81666666666999999</v>
      </c>
      <c r="AR18" s="258">
        <v>0.81666666666999999</v>
      </c>
      <c r="AS18" s="258">
        <v>0.81666666666999999</v>
      </c>
      <c r="AT18" s="258">
        <v>0.81666666666999999</v>
      </c>
      <c r="AU18" s="258">
        <v>0.81666666666999999</v>
      </c>
      <c r="AV18" s="258">
        <v>0.81666666666999999</v>
      </c>
      <c r="AW18" s="258">
        <v>0.81666666666999999</v>
      </c>
      <c r="AX18" s="258">
        <v>0.81666666666999999</v>
      </c>
      <c r="AY18" s="258">
        <v>0.85170000000000001</v>
      </c>
      <c r="AZ18" s="258">
        <v>0.85170000000000001</v>
      </c>
      <c r="BA18" s="346">
        <v>0.85170000000000001</v>
      </c>
      <c r="BB18" s="346">
        <v>0.85170000000000001</v>
      </c>
      <c r="BC18" s="346">
        <v>0.85170000000000001</v>
      </c>
      <c r="BD18" s="346">
        <v>0.85170000000000001</v>
      </c>
      <c r="BE18" s="346">
        <v>0.85170000000000001</v>
      </c>
      <c r="BF18" s="346">
        <v>0.85170000000000001</v>
      </c>
      <c r="BG18" s="346">
        <v>0.85170000000000001</v>
      </c>
      <c r="BH18" s="346">
        <v>0.85170000000000001</v>
      </c>
      <c r="BI18" s="346">
        <v>0.85170000000000001</v>
      </c>
      <c r="BJ18" s="346">
        <v>0.85170000000000001</v>
      </c>
      <c r="BK18" s="346">
        <v>0.85694689999999996</v>
      </c>
      <c r="BL18" s="346">
        <v>0.85694689999999996</v>
      </c>
      <c r="BM18" s="346">
        <v>0.85694689999999996</v>
      </c>
      <c r="BN18" s="346">
        <v>0.85694689999999996</v>
      </c>
      <c r="BO18" s="346">
        <v>0.85694689999999996</v>
      </c>
      <c r="BP18" s="346">
        <v>0.85694689999999996</v>
      </c>
      <c r="BQ18" s="346">
        <v>0.85694689999999996</v>
      </c>
      <c r="BR18" s="346">
        <v>0.85694689999999996</v>
      </c>
      <c r="BS18" s="346">
        <v>0.85694689999999996</v>
      </c>
      <c r="BT18" s="346">
        <v>0.85694689999999996</v>
      </c>
      <c r="BU18" s="346">
        <v>0.85694689999999996</v>
      </c>
      <c r="BV18" s="346">
        <v>0.85694689999999996</v>
      </c>
    </row>
    <row r="19" spans="1:74" ht="11.1" customHeight="1" x14ac:dyDescent="0.2">
      <c r="A19" s="93" t="s">
        <v>228</v>
      </c>
      <c r="B19" s="199" t="s">
        <v>580</v>
      </c>
      <c r="C19" s="258">
        <v>80.641349005999999</v>
      </c>
      <c r="D19" s="258">
        <v>73.130773984000001</v>
      </c>
      <c r="E19" s="258">
        <v>75.862817012999997</v>
      </c>
      <c r="F19" s="258">
        <v>68.594844010000003</v>
      </c>
      <c r="G19" s="258">
        <v>69.824706992000003</v>
      </c>
      <c r="H19" s="258">
        <v>79.410014000000004</v>
      </c>
      <c r="I19" s="258">
        <v>89.344138001999994</v>
      </c>
      <c r="J19" s="258">
        <v>88.078599996999998</v>
      </c>
      <c r="K19" s="258">
        <v>77.789445990000004</v>
      </c>
      <c r="L19" s="258">
        <v>70.963676007999993</v>
      </c>
      <c r="M19" s="258">
        <v>71.912692019999994</v>
      </c>
      <c r="N19" s="258">
        <v>80.339989000000003</v>
      </c>
      <c r="O19" s="258">
        <v>92.233035166999997</v>
      </c>
      <c r="P19" s="258">
        <v>82.324068166999993</v>
      </c>
      <c r="Q19" s="258">
        <v>80.467139166999999</v>
      </c>
      <c r="R19" s="258">
        <v>66.087559166999995</v>
      </c>
      <c r="S19" s="258">
        <v>70.716043166999995</v>
      </c>
      <c r="T19" s="258">
        <v>77.401052167000003</v>
      </c>
      <c r="U19" s="258">
        <v>87.412099166999994</v>
      </c>
      <c r="V19" s="258">
        <v>88.135725167000004</v>
      </c>
      <c r="W19" s="258">
        <v>75.453077167000004</v>
      </c>
      <c r="X19" s="258">
        <v>67.189932166999995</v>
      </c>
      <c r="Y19" s="258">
        <v>70.417761166999995</v>
      </c>
      <c r="Z19" s="258">
        <v>70.996171167</v>
      </c>
      <c r="AA19" s="258">
        <v>78.525154666999995</v>
      </c>
      <c r="AB19" s="258">
        <v>72.447763667000004</v>
      </c>
      <c r="AC19" s="258">
        <v>70.681625667000006</v>
      </c>
      <c r="AD19" s="258">
        <v>55.972548000000003</v>
      </c>
      <c r="AE19" s="258">
        <v>59.673872000000003</v>
      </c>
      <c r="AF19" s="258">
        <v>69.215530000000001</v>
      </c>
      <c r="AG19" s="258">
        <v>82.118122999999997</v>
      </c>
      <c r="AH19" s="258">
        <v>81.577899000000002</v>
      </c>
      <c r="AI19" s="258">
        <v>68.987487000000002</v>
      </c>
      <c r="AJ19" s="258">
        <v>58.216861332999997</v>
      </c>
      <c r="AK19" s="258">
        <v>52.407541332999998</v>
      </c>
      <c r="AL19" s="258">
        <v>53.751356332999997</v>
      </c>
      <c r="AM19" s="258">
        <v>65.853254667000002</v>
      </c>
      <c r="AN19" s="258">
        <v>53.855128667000002</v>
      </c>
      <c r="AO19" s="258">
        <v>46.994027666999997</v>
      </c>
      <c r="AP19" s="258">
        <v>42.861467666999999</v>
      </c>
      <c r="AQ19" s="258">
        <v>51.492146667</v>
      </c>
      <c r="AR19" s="258">
        <v>66.090807667000007</v>
      </c>
      <c r="AS19" s="258">
        <v>75.028013666999996</v>
      </c>
      <c r="AT19" s="258">
        <v>75.668803667000006</v>
      </c>
      <c r="AU19" s="258">
        <v>65.853920666999997</v>
      </c>
      <c r="AV19" s="258">
        <v>63.037317467000001</v>
      </c>
      <c r="AW19" s="258">
        <v>56.304949266999998</v>
      </c>
      <c r="AX19" s="258">
        <v>67.453320466999998</v>
      </c>
      <c r="AY19" s="258">
        <v>67.081038059999997</v>
      </c>
      <c r="AZ19" s="258">
        <v>61.822302999999998</v>
      </c>
      <c r="BA19" s="346">
        <v>55.633659999999999</v>
      </c>
      <c r="BB19" s="346">
        <v>48.13796</v>
      </c>
      <c r="BC19" s="346">
        <v>52.933320000000002</v>
      </c>
      <c r="BD19" s="346">
        <v>63.722169999999998</v>
      </c>
      <c r="BE19" s="346">
        <v>75.422690000000003</v>
      </c>
      <c r="BF19" s="346">
        <v>78.227440000000001</v>
      </c>
      <c r="BG19" s="346">
        <v>63.487169999999999</v>
      </c>
      <c r="BH19" s="346">
        <v>58.036409999999997</v>
      </c>
      <c r="BI19" s="346">
        <v>56.23536</v>
      </c>
      <c r="BJ19" s="346">
        <v>67.849530000000001</v>
      </c>
      <c r="BK19" s="346">
        <v>71.74306</v>
      </c>
      <c r="BL19" s="346">
        <v>58.457030000000003</v>
      </c>
      <c r="BM19" s="346">
        <v>54.916930000000001</v>
      </c>
      <c r="BN19" s="346">
        <v>47.055770000000003</v>
      </c>
      <c r="BO19" s="346">
        <v>51.270119999999999</v>
      </c>
      <c r="BP19" s="346">
        <v>62.601900000000001</v>
      </c>
      <c r="BQ19" s="346">
        <v>74.375259999999997</v>
      </c>
      <c r="BR19" s="346">
        <v>76.093249999999998</v>
      </c>
      <c r="BS19" s="346">
        <v>61.692309999999999</v>
      </c>
      <c r="BT19" s="346">
        <v>56.102179999999997</v>
      </c>
      <c r="BU19" s="346">
        <v>54.116140000000001</v>
      </c>
      <c r="BV19" s="346">
        <v>65.627899999999997</v>
      </c>
    </row>
    <row r="20" spans="1:74" ht="11.1" customHeight="1" x14ac:dyDescent="0.2">
      <c r="A20" s="90"/>
      <c r="B20" s="94"/>
      <c r="C20" s="267"/>
      <c r="D20" s="267"/>
      <c r="E20" s="267"/>
      <c r="F20" s="267"/>
      <c r="G20" s="267"/>
      <c r="H20" s="267"/>
      <c r="I20" s="267"/>
      <c r="J20" s="267"/>
      <c r="K20" s="267"/>
      <c r="L20" s="267"/>
      <c r="M20" s="267"/>
      <c r="N20" s="267"/>
      <c r="O20" s="267"/>
      <c r="P20" s="267"/>
      <c r="Q20" s="267"/>
      <c r="R20" s="267"/>
      <c r="S20" s="267"/>
      <c r="T20" s="267"/>
      <c r="U20" s="267"/>
      <c r="V20" s="267"/>
      <c r="W20" s="267"/>
      <c r="X20" s="267"/>
      <c r="Y20" s="267"/>
      <c r="Z20" s="267"/>
      <c r="AA20" s="267"/>
      <c r="AB20" s="267"/>
      <c r="AC20" s="267"/>
      <c r="AD20" s="267"/>
      <c r="AE20" s="267"/>
      <c r="AF20" s="267"/>
      <c r="AG20" s="267"/>
      <c r="AH20" s="267"/>
      <c r="AI20" s="267"/>
      <c r="AJ20" s="267"/>
      <c r="AK20" s="267"/>
      <c r="AL20" s="267"/>
      <c r="AM20" s="267"/>
      <c r="AN20" s="267"/>
      <c r="AO20" s="267"/>
      <c r="AP20" s="267"/>
      <c r="AQ20" s="267"/>
      <c r="AR20" s="267"/>
      <c r="AS20" s="267"/>
      <c r="AT20" s="267"/>
      <c r="AU20" s="267"/>
      <c r="AV20" s="267"/>
      <c r="AW20" s="267"/>
      <c r="AX20" s="267"/>
      <c r="AY20" s="267"/>
      <c r="AZ20" s="267"/>
      <c r="BA20" s="381"/>
      <c r="BB20" s="381"/>
      <c r="BC20" s="381"/>
      <c r="BD20" s="381"/>
      <c r="BE20" s="381"/>
      <c r="BF20" s="381"/>
      <c r="BG20" s="381"/>
      <c r="BH20" s="381"/>
      <c r="BI20" s="381"/>
      <c r="BJ20" s="381"/>
      <c r="BK20" s="381"/>
      <c r="BL20" s="381"/>
      <c r="BM20" s="381"/>
      <c r="BN20" s="381"/>
      <c r="BO20" s="381"/>
      <c r="BP20" s="381"/>
      <c r="BQ20" s="381"/>
      <c r="BR20" s="381"/>
      <c r="BS20" s="381"/>
      <c r="BT20" s="381"/>
      <c r="BU20" s="381"/>
      <c r="BV20" s="381"/>
    </row>
    <row r="21" spans="1:74" ht="11.1" customHeight="1" x14ac:dyDescent="0.2">
      <c r="A21" s="90"/>
      <c r="B21" s="96" t="s">
        <v>237</v>
      </c>
      <c r="C21" s="267"/>
      <c r="D21" s="267"/>
      <c r="E21" s="267"/>
      <c r="F21" s="267"/>
      <c r="G21" s="267"/>
      <c r="H21" s="267"/>
      <c r="I21" s="267"/>
      <c r="J21" s="267"/>
      <c r="K21" s="267"/>
      <c r="L21" s="267"/>
      <c r="M21" s="267"/>
      <c r="N21" s="267"/>
      <c r="O21" s="267"/>
      <c r="P21" s="267"/>
      <c r="Q21" s="267"/>
      <c r="R21" s="267"/>
      <c r="S21" s="267"/>
      <c r="T21" s="267"/>
      <c r="U21" s="267"/>
      <c r="V21" s="267"/>
      <c r="W21" s="267"/>
      <c r="X21" s="267"/>
      <c r="Y21" s="267"/>
      <c r="Z21" s="267"/>
      <c r="AA21" s="267"/>
      <c r="AB21" s="267"/>
      <c r="AC21" s="267"/>
      <c r="AD21" s="267"/>
      <c r="AE21" s="267"/>
      <c r="AF21" s="267"/>
      <c r="AG21" s="267"/>
      <c r="AH21" s="267"/>
      <c r="AI21" s="267"/>
      <c r="AJ21" s="267"/>
      <c r="AK21" s="267"/>
      <c r="AL21" s="267"/>
      <c r="AM21" s="267"/>
      <c r="AN21" s="267"/>
      <c r="AO21" s="267"/>
      <c r="AP21" s="267"/>
      <c r="AQ21" s="267"/>
      <c r="AR21" s="267"/>
      <c r="AS21" s="267"/>
      <c r="AT21" s="267"/>
      <c r="AU21" s="267"/>
      <c r="AV21" s="267"/>
      <c r="AW21" s="267"/>
      <c r="AX21" s="267"/>
      <c r="AY21" s="267"/>
      <c r="AZ21" s="267"/>
      <c r="BA21" s="381"/>
      <c r="BB21" s="381"/>
      <c r="BC21" s="381"/>
      <c r="BD21" s="381"/>
      <c r="BE21" s="381"/>
      <c r="BF21" s="381"/>
      <c r="BG21" s="381"/>
      <c r="BH21" s="381"/>
      <c r="BI21" s="381"/>
      <c r="BJ21" s="381"/>
      <c r="BK21" s="381"/>
      <c r="BL21" s="381"/>
      <c r="BM21" s="381"/>
      <c r="BN21" s="381"/>
      <c r="BO21" s="381"/>
      <c r="BP21" s="381"/>
      <c r="BQ21" s="381"/>
      <c r="BR21" s="381"/>
      <c r="BS21" s="381"/>
      <c r="BT21" s="381"/>
      <c r="BU21" s="381"/>
      <c r="BV21" s="381"/>
    </row>
    <row r="22" spans="1:74" ht="11.1" customHeight="1" x14ac:dyDescent="0.2">
      <c r="A22" s="93" t="s">
        <v>229</v>
      </c>
      <c r="B22" s="199" t="s">
        <v>604</v>
      </c>
      <c r="C22" s="258">
        <v>1.825338001</v>
      </c>
      <c r="D22" s="258">
        <v>1.6444849960000001</v>
      </c>
      <c r="E22" s="258">
        <v>1.810226989</v>
      </c>
      <c r="F22" s="258">
        <v>1.8165879899999999</v>
      </c>
      <c r="G22" s="258">
        <v>1.867854997</v>
      </c>
      <c r="H22" s="258">
        <v>1.7867780099999999</v>
      </c>
      <c r="I22" s="258">
        <v>1.7563810120000001</v>
      </c>
      <c r="J22" s="258">
        <v>1.8362819930000001</v>
      </c>
      <c r="K22" s="258">
        <v>1.836282</v>
      </c>
      <c r="L22" s="258">
        <v>1.80719801</v>
      </c>
      <c r="M22" s="258">
        <v>1.73652801</v>
      </c>
      <c r="N22" s="258">
        <v>1.750027996</v>
      </c>
      <c r="O22" s="258">
        <v>1.621404005</v>
      </c>
      <c r="P22" s="258">
        <v>1.559286988</v>
      </c>
      <c r="Q22" s="258">
        <v>1.704821006</v>
      </c>
      <c r="R22" s="258">
        <v>1.659864</v>
      </c>
      <c r="S22" s="258">
        <v>1.7431290079999999</v>
      </c>
      <c r="T22" s="258">
        <v>1.77067899</v>
      </c>
      <c r="U22" s="258">
        <v>1.9247869929999999</v>
      </c>
      <c r="V22" s="258">
        <v>1.9127089900000001</v>
      </c>
      <c r="W22" s="258">
        <v>1.7986250100000001</v>
      </c>
      <c r="X22" s="258">
        <v>1.817665997</v>
      </c>
      <c r="Y22" s="258">
        <v>1.8502059900000001</v>
      </c>
      <c r="Z22" s="258">
        <v>1.9334580029999999</v>
      </c>
      <c r="AA22" s="258">
        <v>1.908486015</v>
      </c>
      <c r="AB22" s="258">
        <v>1.5984760119999999</v>
      </c>
      <c r="AC22" s="258">
        <v>1.649450015</v>
      </c>
      <c r="AD22" s="258">
        <v>1.5434210100000001</v>
      </c>
      <c r="AE22" s="258">
        <v>1.677220001</v>
      </c>
      <c r="AF22" s="258">
        <v>1.7662749900000001</v>
      </c>
      <c r="AG22" s="258">
        <v>1.8007319989999999</v>
      </c>
      <c r="AH22" s="258">
        <v>1.710956991</v>
      </c>
      <c r="AI22" s="258">
        <v>1.5187910099999999</v>
      </c>
      <c r="AJ22" s="258">
        <v>1.5859909999999999</v>
      </c>
      <c r="AK22" s="258">
        <v>1.47933099</v>
      </c>
      <c r="AL22" s="258">
        <v>1.46926701</v>
      </c>
      <c r="AM22" s="258">
        <v>1.372126991</v>
      </c>
      <c r="AN22" s="258">
        <v>1.406172996</v>
      </c>
      <c r="AO22" s="258">
        <v>1.4807560129999999</v>
      </c>
      <c r="AP22" s="258">
        <v>1.3695050099999999</v>
      </c>
      <c r="AQ22" s="258">
        <v>1.4138149849999999</v>
      </c>
      <c r="AR22" s="258">
        <v>1.4530650000000001</v>
      </c>
      <c r="AS22" s="258">
        <v>1.4911570089999999</v>
      </c>
      <c r="AT22" s="258">
        <v>1.451746988</v>
      </c>
      <c r="AU22" s="258">
        <v>1.390458</v>
      </c>
      <c r="AV22" s="258">
        <v>1.9768173</v>
      </c>
      <c r="AW22" s="258">
        <v>1.471722</v>
      </c>
      <c r="AX22" s="258">
        <v>1.548206</v>
      </c>
      <c r="AY22" s="258">
        <v>1.546278</v>
      </c>
      <c r="AZ22" s="258">
        <v>1.365372</v>
      </c>
      <c r="BA22" s="346">
        <v>1.4342539999999999</v>
      </c>
      <c r="BB22" s="346">
        <v>1.2728390000000001</v>
      </c>
      <c r="BC22" s="346">
        <v>1.40405</v>
      </c>
      <c r="BD22" s="346">
        <v>1.5576639999999999</v>
      </c>
      <c r="BE22" s="346">
        <v>1.7129380000000001</v>
      </c>
      <c r="BF22" s="346">
        <v>1.9380740000000001</v>
      </c>
      <c r="BG22" s="346">
        <v>1.69781</v>
      </c>
      <c r="BH22" s="346">
        <v>2.0096859999999999</v>
      </c>
      <c r="BI22" s="346">
        <v>1.488113</v>
      </c>
      <c r="BJ22" s="346">
        <v>1.536829</v>
      </c>
      <c r="BK22" s="346">
        <v>1.5118769999999999</v>
      </c>
      <c r="BL22" s="346">
        <v>1.4678530000000001</v>
      </c>
      <c r="BM22" s="346">
        <v>1.4842919999999999</v>
      </c>
      <c r="BN22" s="346">
        <v>1.399937</v>
      </c>
      <c r="BO22" s="346">
        <v>1.4259029999999999</v>
      </c>
      <c r="BP22" s="346">
        <v>1.641527</v>
      </c>
      <c r="BQ22" s="346">
        <v>1.753611</v>
      </c>
      <c r="BR22" s="346">
        <v>1.893195</v>
      </c>
      <c r="BS22" s="346">
        <v>1.723876</v>
      </c>
      <c r="BT22" s="346">
        <v>1.965344</v>
      </c>
      <c r="BU22" s="346">
        <v>1.5021370000000001</v>
      </c>
      <c r="BV22" s="346">
        <v>1.5557700000000001</v>
      </c>
    </row>
    <row r="23" spans="1:74" ht="11.1" customHeight="1" x14ac:dyDescent="0.2">
      <c r="A23" s="90" t="s">
        <v>230</v>
      </c>
      <c r="B23" s="199" t="s">
        <v>179</v>
      </c>
      <c r="C23" s="258">
        <v>74.832281143000003</v>
      </c>
      <c r="D23" s="258">
        <v>66.919431627999998</v>
      </c>
      <c r="E23" s="258">
        <v>70.219093767000004</v>
      </c>
      <c r="F23" s="258">
        <v>60.584109599999998</v>
      </c>
      <c r="G23" s="258">
        <v>64.444086003999999</v>
      </c>
      <c r="H23" s="258">
        <v>74.816509019999998</v>
      </c>
      <c r="I23" s="258">
        <v>82.966157211999999</v>
      </c>
      <c r="J23" s="258">
        <v>81.737470971999997</v>
      </c>
      <c r="K23" s="258">
        <v>72.501065519999997</v>
      </c>
      <c r="L23" s="258">
        <v>66.107470054000004</v>
      </c>
      <c r="M23" s="258">
        <v>65.763241440000002</v>
      </c>
      <c r="N23" s="258">
        <v>77.070856956</v>
      </c>
      <c r="O23" s="258">
        <v>83.497728223999999</v>
      </c>
      <c r="P23" s="258">
        <v>76.0362729</v>
      </c>
      <c r="Q23" s="258">
        <v>71.999581184999997</v>
      </c>
      <c r="R23" s="258">
        <v>57.935692199999998</v>
      </c>
      <c r="S23" s="258">
        <v>63.862694271999999</v>
      </c>
      <c r="T23" s="258">
        <v>74.123222069999997</v>
      </c>
      <c r="U23" s="258">
        <v>81.286536291999994</v>
      </c>
      <c r="V23" s="258">
        <v>80.862599697999997</v>
      </c>
      <c r="W23" s="258">
        <v>68.916429809999997</v>
      </c>
      <c r="X23" s="258">
        <v>60.947479598999998</v>
      </c>
      <c r="Y23" s="258">
        <v>64.495222949999999</v>
      </c>
      <c r="Z23" s="258">
        <v>67.638400310999998</v>
      </c>
      <c r="AA23" s="258">
        <v>71.323209762000005</v>
      </c>
      <c r="AB23" s="258">
        <v>67.061004724</v>
      </c>
      <c r="AC23" s="258">
        <v>58.271967279999998</v>
      </c>
      <c r="AD23" s="258">
        <v>48.449002049999997</v>
      </c>
      <c r="AE23" s="258">
        <v>57.059577523000002</v>
      </c>
      <c r="AF23" s="258">
        <v>68.866971269999993</v>
      </c>
      <c r="AG23" s="258">
        <v>76.451695877999995</v>
      </c>
      <c r="AH23" s="258">
        <v>73.678056158999993</v>
      </c>
      <c r="AI23" s="258">
        <v>64.681560809999993</v>
      </c>
      <c r="AJ23" s="258">
        <v>53.557017598999998</v>
      </c>
      <c r="AK23" s="258">
        <v>48.879384420000001</v>
      </c>
      <c r="AL23" s="258">
        <v>50.164635208999997</v>
      </c>
      <c r="AM23" s="258">
        <v>61.969945438000003</v>
      </c>
      <c r="AN23" s="258">
        <v>50.48722549</v>
      </c>
      <c r="AO23" s="258">
        <v>39.769273427999998</v>
      </c>
      <c r="AP23" s="258">
        <v>38.958659249999997</v>
      </c>
      <c r="AQ23" s="258">
        <v>44.982509761999999</v>
      </c>
      <c r="AR23" s="258">
        <v>63.24340797</v>
      </c>
      <c r="AS23" s="258">
        <v>74.136211079999995</v>
      </c>
      <c r="AT23" s="258">
        <v>73.756853477999996</v>
      </c>
      <c r="AU23" s="258">
        <v>62.366481810000003</v>
      </c>
      <c r="AV23" s="258">
        <v>54.600991827000001</v>
      </c>
      <c r="AW23" s="258">
        <v>48.10197771</v>
      </c>
      <c r="AX23" s="258">
        <v>64.857805091000003</v>
      </c>
      <c r="AY23" s="258">
        <v>60.104289999999999</v>
      </c>
      <c r="AZ23" s="258">
        <v>47.593389999999999</v>
      </c>
      <c r="BA23" s="346">
        <v>51.343330000000002</v>
      </c>
      <c r="BB23" s="346">
        <v>43.97269</v>
      </c>
      <c r="BC23" s="346">
        <v>48.877369999999999</v>
      </c>
      <c r="BD23" s="346">
        <v>59.439309999999999</v>
      </c>
      <c r="BE23" s="346">
        <v>70.941450000000003</v>
      </c>
      <c r="BF23" s="346">
        <v>73.472329999999999</v>
      </c>
      <c r="BG23" s="346">
        <v>58.933079999999997</v>
      </c>
      <c r="BH23" s="346">
        <v>53.136899999999997</v>
      </c>
      <c r="BI23" s="346">
        <v>51.756230000000002</v>
      </c>
      <c r="BJ23" s="346">
        <v>63.360500000000002</v>
      </c>
      <c r="BK23" s="346">
        <v>67.049120000000002</v>
      </c>
      <c r="BL23" s="346">
        <v>53.84787</v>
      </c>
      <c r="BM23" s="346">
        <v>50.406829999999999</v>
      </c>
      <c r="BN23" s="346">
        <v>42.638269999999999</v>
      </c>
      <c r="BO23" s="346">
        <v>47.063490000000002</v>
      </c>
      <c r="BP23" s="346">
        <v>58.089440000000003</v>
      </c>
      <c r="BQ23" s="346">
        <v>69.725570000000005</v>
      </c>
      <c r="BR23" s="346">
        <v>71.250649999999993</v>
      </c>
      <c r="BS23" s="346">
        <v>57.017629999999997</v>
      </c>
      <c r="BT23" s="346">
        <v>51.147550000000003</v>
      </c>
      <c r="BU23" s="346">
        <v>49.478250000000003</v>
      </c>
      <c r="BV23" s="346">
        <v>60.970910000000003</v>
      </c>
    </row>
    <row r="24" spans="1:74" ht="11.1" customHeight="1" x14ac:dyDescent="0.2">
      <c r="A24" s="93" t="s">
        <v>231</v>
      </c>
      <c r="B24" s="199" t="s">
        <v>202</v>
      </c>
      <c r="C24" s="258">
        <v>3.9295149880000002</v>
      </c>
      <c r="D24" s="258">
        <v>3.921615992</v>
      </c>
      <c r="E24" s="258">
        <v>3.8849669960000002</v>
      </c>
      <c r="F24" s="258">
        <v>3.5589149999999998</v>
      </c>
      <c r="G24" s="258">
        <v>3.5734160039999998</v>
      </c>
      <c r="H24" s="258">
        <v>3.5659649999999998</v>
      </c>
      <c r="I24" s="258">
        <v>3.5766660130000001</v>
      </c>
      <c r="J24" s="258">
        <v>3.5820359879999999</v>
      </c>
      <c r="K24" s="258">
        <v>3.56427402</v>
      </c>
      <c r="L24" s="258">
        <v>3.9095300009999998</v>
      </c>
      <c r="M24" s="258">
        <v>3.9394430100000002</v>
      </c>
      <c r="N24" s="258">
        <v>3.999728996</v>
      </c>
      <c r="O24" s="258">
        <v>3.9436619930000001</v>
      </c>
      <c r="P24" s="258">
        <v>3.9854209919999999</v>
      </c>
      <c r="Q24" s="258">
        <v>3.9810929740000001</v>
      </c>
      <c r="R24" s="258">
        <v>3.6140089799999999</v>
      </c>
      <c r="S24" s="258">
        <v>3.5788720039999999</v>
      </c>
      <c r="T24" s="258">
        <v>3.593181</v>
      </c>
      <c r="U24" s="258">
        <v>3.5909720169999999</v>
      </c>
      <c r="V24" s="258">
        <v>3.5818189880000002</v>
      </c>
      <c r="W24" s="258">
        <v>3.5784939900000001</v>
      </c>
      <c r="X24" s="258">
        <v>3.7287949789999999</v>
      </c>
      <c r="Y24" s="258">
        <v>3.8093139900000001</v>
      </c>
      <c r="Z24" s="258">
        <v>3.8473519989999998</v>
      </c>
      <c r="AA24" s="258">
        <v>3.662994007</v>
      </c>
      <c r="AB24" s="258">
        <v>3.6581179879999999</v>
      </c>
      <c r="AC24" s="258">
        <v>3.6385489880000002</v>
      </c>
      <c r="AD24" s="258">
        <v>3.2149959899999998</v>
      </c>
      <c r="AE24" s="258">
        <v>3.186392009</v>
      </c>
      <c r="AF24" s="258">
        <v>3.2116339800000002</v>
      </c>
      <c r="AG24" s="258">
        <v>3.1965210110000002</v>
      </c>
      <c r="AH24" s="258">
        <v>3.1854280020000001</v>
      </c>
      <c r="AI24" s="258">
        <v>3.1691400000000001</v>
      </c>
      <c r="AJ24" s="258">
        <v>3.2615429840000001</v>
      </c>
      <c r="AK24" s="258">
        <v>3.2812380000000001</v>
      </c>
      <c r="AL24" s="258">
        <v>3.295647014</v>
      </c>
      <c r="AM24" s="258">
        <v>3.1498750009999998</v>
      </c>
      <c r="AN24" s="258">
        <v>3.1431609979999999</v>
      </c>
      <c r="AO24" s="258">
        <v>3.144827984</v>
      </c>
      <c r="AP24" s="258">
        <v>2.844354</v>
      </c>
      <c r="AQ24" s="258">
        <v>2.8354650029999999</v>
      </c>
      <c r="AR24" s="258">
        <v>2.8311099899999999</v>
      </c>
      <c r="AS24" s="258">
        <v>2.814924</v>
      </c>
      <c r="AT24" s="258">
        <v>2.8077749970000001</v>
      </c>
      <c r="AU24" s="258">
        <v>2.8095059999999998</v>
      </c>
      <c r="AV24" s="258">
        <v>2.7412853290000001</v>
      </c>
      <c r="AW24" s="258">
        <v>2.8293818700000002</v>
      </c>
      <c r="AX24" s="258">
        <v>2.7996487810000001</v>
      </c>
      <c r="AY24" s="258">
        <v>3.03822847</v>
      </c>
      <c r="AZ24" s="258">
        <v>2.9844346000000002</v>
      </c>
      <c r="BA24" s="346">
        <v>2.8560750000000001</v>
      </c>
      <c r="BB24" s="346">
        <v>2.8924280000000002</v>
      </c>
      <c r="BC24" s="346">
        <v>2.6519050000000002</v>
      </c>
      <c r="BD24" s="346">
        <v>2.7251970000000001</v>
      </c>
      <c r="BE24" s="346">
        <v>2.7683010000000001</v>
      </c>
      <c r="BF24" s="346">
        <v>2.8170329999999999</v>
      </c>
      <c r="BG24" s="346">
        <v>2.8562880000000002</v>
      </c>
      <c r="BH24" s="346">
        <v>2.8898269999999999</v>
      </c>
      <c r="BI24" s="346">
        <v>2.9910160000000001</v>
      </c>
      <c r="BJ24" s="346">
        <v>2.952194</v>
      </c>
      <c r="BK24" s="346">
        <v>3.182067</v>
      </c>
      <c r="BL24" s="346">
        <v>3.1413099999999998</v>
      </c>
      <c r="BM24" s="346">
        <v>3.025814</v>
      </c>
      <c r="BN24" s="346">
        <v>3.0175640000000001</v>
      </c>
      <c r="BO24" s="346">
        <v>2.7807210000000002</v>
      </c>
      <c r="BP24" s="346">
        <v>2.8709340000000001</v>
      </c>
      <c r="BQ24" s="346">
        <v>2.8960880000000002</v>
      </c>
      <c r="BR24" s="346">
        <v>2.949411</v>
      </c>
      <c r="BS24" s="346">
        <v>2.9508009999999998</v>
      </c>
      <c r="BT24" s="346">
        <v>2.98929</v>
      </c>
      <c r="BU24" s="346">
        <v>3.135758</v>
      </c>
      <c r="BV24" s="346">
        <v>3.1012300000000002</v>
      </c>
    </row>
    <row r="25" spans="1:74" ht="11.1" customHeight="1" x14ac:dyDescent="0.2">
      <c r="A25" s="93" t="s">
        <v>232</v>
      </c>
      <c r="B25" s="200" t="s">
        <v>900</v>
      </c>
      <c r="C25" s="258">
        <v>0.24168099100000001</v>
      </c>
      <c r="D25" s="258">
        <v>0.222411</v>
      </c>
      <c r="E25" s="258">
        <v>0.21453698800000001</v>
      </c>
      <c r="F25" s="258">
        <v>0.12909899999999999</v>
      </c>
      <c r="G25" s="258">
        <v>0.136353004</v>
      </c>
      <c r="H25" s="258">
        <v>0.131937</v>
      </c>
      <c r="I25" s="258">
        <v>0.119388998</v>
      </c>
      <c r="J25" s="258">
        <v>0.121020001</v>
      </c>
      <c r="K25" s="258">
        <v>0.11467101</v>
      </c>
      <c r="L25" s="258">
        <v>0.14154299300000001</v>
      </c>
      <c r="M25" s="258">
        <v>0.17543601</v>
      </c>
      <c r="N25" s="258">
        <v>0.20305700600000001</v>
      </c>
      <c r="O25" s="258">
        <v>0.25189198800000001</v>
      </c>
      <c r="P25" s="258">
        <v>0.250971</v>
      </c>
      <c r="Q25" s="258">
        <v>0.225820988</v>
      </c>
      <c r="R25" s="258">
        <v>0.13154799</v>
      </c>
      <c r="S25" s="258">
        <v>0.114897997</v>
      </c>
      <c r="T25" s="258">
        <v>0.125775</v>
      </c>
      <c r="U25" s="258">
        <v>0.12597101099999999</v>
      </c>
      <c r="V25" s="258">
        <v>0.10571499099999999</v>
      </c>
      <c r="W25" s="258">
        <v>9.4143989999999997E-2</v>
      </c>
      <c r="X25" s="258">
        <v>0.11553799200000001</v>
      </c>
      <c r="Y25" s="258">
        <v>0.16417799999999999</v>
      </c>
      <c r="Z25" s="258">
        <v>0.18042799800000001</v>
      </c>
      <c r="AA25" s="258">
        <v>0.198162013</v>
      </c>
      <c r="AB25" s="258">
        <v>0.198156</v>
      </c>
      <c r="AC25" s="258">
        <v>0.17065599200000001</v>
      </c>
      <c r="AD25" s="258">
        <v>9.8960999999999993E-2</v>
      </c>
      <c r="AE25" s="258">
        <v>9.1763006999999994E-2</v>
      </c>
      <c r="AF25" s="258">
        <v>0.11098899</v>
      </c>
      <c r="AG25" s="258">
        <v>0.103574007</v>
      </c>
      <c r="AH25" s="258">
        <v>9.2694991000000004E-2</v>
      </c>
      <c r="AI25" s="258">
        <v>8.1957989999999994E-2</v>
      </c>
      <c r="AJ25" s="258">
        <v>0.10052298699999999</v>
      </c>
      <c r="AK25" s="258">
        <v>0.11527899</v>
      </c>
      <c r="AL25" s="258">
        <v>0.14070100199999999</v>
      </c>
      <c r="AM25" s="258">
        <v>0.148308991</v>
      </c>
      <c r="AN25" s="258">
        <v>0.15295298900000001</v>
      </c>
      <c r="AO25" s="258">
        <v>0.146995986</v>
      </c>
      <c r="AP25" s="258">
        <v>7.6563989999999998E-2</v>
      </c>
      <c r="AQ25" s="258">
        <v>6.2019995000000001E-2</v>
      </c>
      <c r="AR25" s="258">
        <v>7.143099E-2</v>
      </c>
      <c r="AS25" s="258">
        <v>6.3041010999999994E-2</v>
      </c>
      <c r="AT25" s="258">
        <v>6.9327004999999997E-2</v>
      </c>
      <c r="AU25" s="258">
        <v>6.7481009999999994E-2</v>
      </c>
      <c r="AV25" s="258">
        <v>5.0351439999999997E-2</v>
      </c>
      <c r="AW25" s="258">
        <v>6.1971869999999998E-2</v>
      </c>
      <c r="AX25" s="258">
        <v>7.2303066999999999E-2</v>
      </c>
      <c r="AY25" s="258">
        <v>0.12983</v>
      </c>
      <c r="AZ25" s="258">
        <v>9.1830099999999998E-2</v>
      </c>
      <c r="BA25" s="346">
        <v>7.5570999999999999E-2</v>
      </c>
      <c r="BB25" s="346">
        <v>4.08221E-2</v>
      </c>
      <c r="BC25" s="346">
        <v>3.4657500000000001E-2</v>
      </c>
      <c r="BD25" s="346">
        <v>3.7576900000000003E-2</v>
      </c>
      <c r="BE25" s="346">
        <v>3.9409399999999997E-2</v>
      </c>
      <c r="BF25" s="346">
        <v>3.8239799999999997E-2</v>
      </c>
      <c r="BG25" s="346">
        <v>6.09226E-2</v>
      </c>
      <c r="BH25" s="346">
        <v>8.0893000000000007E-2</v>
      </c>
      <c r="BI25" s="346">
        <v>6.3998399999999997E-2</v>
      </c>
      <c r="BJ25" s="346">
        <v>9.7624100000000005E-2</v>
      </c>
      <c r="BK25" s="346">
        <v>0.14054230000000001</v>
      </c>
      <c r="BL25" s="346">
        <v>0.1220726</v>
      </c>
      <c r="BM25" s="346">
        <v>0.1002188</v>
      </c>
      <c r="BN25" s="346">
        <v>2.7539000000000001E-2</v>
      </c>
      <c r="BO25" s="346">
        <v>2.2264800000000001E-2</v>
      </c>
      <c r="BP25" s="346">
        <v>4.7305E-2</v>
      </c>
      <c r="BQ25" s="346">
        <v>2.7922599999999999E-2</v>
      </c>
      <c r="BR25" s="346">
        <v>3.22256E-2</v>
      </c>
      <c r="BS25" s="346">
        <v>2.2387000000000001E-2</v>
      </c>
      <c r="BT25" s="346">
        <v>4.4321699999999999E-2</v>
      </c>
      <c r="BU25" s="346">
        <v>7.8578599999999998E-2</v>
      </c>
      <c r="BV25" s="346">
        <v>0.11411540000000001</v>
      </c>
    </row>
    <row r="26" spans="1:74" ht="11.1" customHeight="1" x14ac:dyDescent="0.2">
      <c r="A26" s="93" t="s">
        <v>233</v>
      </c>
      <c r="B26" s="200" t="s">
        <v>901</v>
      </c>
      <c r="C26" s="258">
        <v>3.6878339969999998</v>
      </c>
      <c r="D26" s="258">
        <v>3.6992049919999999</v>
      </c>
      <c r="E26" s="258">
        <v>3.6704300079999999</v>
      </c>
      <c r="F26" s="258">
        <v>3.4298160000000002</v>
      </c>
      <c r="G26" s="258">
        <v>3.4370630000000002</v>
      </c>
      <c r="H26" s="258">
        <v>3.4340280000000001</v>
      </c>
      <c r="I26" s="258">
        <v>3.4572770149999998</v>
      </c>
      <c r="J26" s="258">
        <v>3.4610159870000001</v>
      </c>
      <c r="K26" s="258">
        <v>3.4496030100000001</v>
      </c>
      <c r="L26" s="258">
        <v>3.767987008</v>
      </c>
      <c r="M26" s="258">
        <v>3.7640069999999999</v>
      </c>
      <c r="N26" s="258">
        <v>3.7966719900000001</v>
      </c>
      <c r="O26" s="258">
        <v>3.691770005</v>
      </c>
      <c r="P26" s="258">
        <v>3.7344499920000001</v>
      </c>
      <c r="Q26" s="258">
        <v>3.7552719859999999</v>
      </c>
      <c r="R26" s="258">
        <v>3.4824609899999999</v>
      </c>
      <c r="S26" s="258">
        <v>3.463974007</v>
      </c>
      <c r="T26" s="258">
        <v>3.467406</v>
      </c>
      <c r="U26" s="258">
        <v>3.4650010060000001</v>
      </c>
      <c r="V26" s="258">
        <v>3.4761039970000001</v>
      </c>
      <c r="W26" s="258">
        <v>3.4843500000000001</v>
      </c>
      <c r="X26" s="258">
        <v>3.6132569870000002</v>
      </c>
      <c r="Y26" s="258">
        <v>3.64513599</v>
      </c>
      <c r="Z26" s="258">
        <v>3.6669240009999999</v>
      </c>
      <c r="AA26" s="258">
        <v>3.4648319939999999</v>
      </c>
      <c r="AB26" s="258">
        <v>3.4599619879999999</v>
      </c>
      <c r="AC26" s="258">
        <v>3.4678929959999998</v>
      </c>
      <c r="AD26" s="258">
        <v>3.1160349900000002</v>
      </c>
      <c r="AE26" s="258">
        <v>3.094629002</v>
      </c>
      <c r="AF26" s="258">
        <v>3.1006449900000002</v>
      </c>
      <c r="AG26" s="258">
        <v>3.092947004</v>
      </c>
      <c r="AH26" s="258">
        <v>3.092733011</v>
      </c>
      <c r="AI26" s="258">
        <v>3.0871820099999998</v>
      </c>
      <c r="AJ26" s="258">
        <v>3.1610199969999999</v>
      </c>
      <c r="AK26" s="258">
        <v>3.1659590099999999</v>
      </c>
      <c r="AL26" s="258">
        <v>3.1549460119999999</v>
      </c>
      <c r="AM26" s="258">
        <v>3.0015660099999999</v>
      </c>
      <c r="AN26" s="258">
        <v>2.9902080089999998</v>
      </c>
      <c r="AO26" s="258">
        <v>2.9978319980000001</v>
      </c>
      <c r="AP26" s="258">
        <v>2.7677900100000001</v>
      </c>
      <c r="AQ26" s="258">
        <v>2.7734450079999999</v>
      </c>
      <c r="AR26" s="258">
        <v>2.7596790000000002</v>
      </c>
      <c r="AS26" s="258">
        <v>2.7518829889999998</v>
      </c>
      <c r="AT26" s="258">
        <v>2.7384479920000002</v>
      </c>
      <c r="AU26" s="258">
        <v>2.74202499</v>
      </c>
      <c r="AV26" s="258">
        <v>2.6909338890000001</v>
      </c>
      <c r="AW26" s="258">
        <v>2.7674099999999999</v>
      </c>
      <c r="AX26" s="258">
        <v>2.7273457140000001</v>
      </c>
      <c r="AY26" s="258">
        <v>2.9083983</v>
      </c>
      <c r="AZ26" s="258">
        <v>2.8926044000000002</v>
      </c>
      <c r="BA26" s="346">
        <v>2.7805040000000001</v>
      </c>
      <c r="BB26" s="346">
        <v>2.8516059999999999</v>
      </c>
      <c r="BC26" s="346">
        <v>2.6172469999999999</v>
      </c>
      <c r="BD26" s="346">
        <v>2.6876199999999999</v>
      </c>
      <c r="BE26" s="346">
        <v>2.7288920000000001</v>
      </c>
      <c r="BF26" s="346">
        <v>2.7787929999999998</v>
      </c>
      <c r="BG26" s="346">
        <v>2.7953649999999999</v>
      </c>
      <c r="BH26" s="346">
        <v>2.8089339999999998</v>
      </c>
      <c r="BI26" s="346">
        <v>2.9270179999999999</v>
      </c>
      <c r="BJ26" s="346">
        <v>2.8545699999999998</v>
      </c>
      <c r="BK26" s="346">
        <v>3.041525</v>
      </c>
      <c r="BL26" s="346">
        <v>3.0192369999999999</v>
      </c>
      <c r="BM26" s="346">
        <v>2.9255949999999999</v>
      </c>
      <c r="BN26" s="346">
        <v>2.9900250000000002</v>
      </c>
      <c r="BO26" s="346">
        <v>2.7584559999999998</v>
      </c>
      <c r="BP26" s="346">
        <v>2.8236289999999999</v>
      </c>
      <c r="BQ26" s="346">
        <v>2.868166</v>
      </c>
      <c r="BR26" s="346">
        <v>2.9171849999999999</v>
      </c>
      <c r="BS26" s="346">
        <v>2.9284140000000001</v>
      </c>
      <c r="BT26" s="346">
        <v>2.9449689999999999</v>
      </c>
      <c r="BU26" s="346">
        <v>3.0571799999999998</v>
      </c>
      <c r="BV26" s="346">
        <v>2.9871150000000002</v>
      </c>
    </row>
    <row r="27" spans="1:74" ht="11.1" customHeight="1" x14ac:dyDescent="0.2">
      <c r="A27" s="93" t="s">
        <v>234</v>
      </c>
      <c r="B27" s="199" t="s">
        <v>605</v>
      </c>
      <c r="C27" s="258">
        <v>80.587134132000003</v>
      </c>
      <c r="D27" s="258">
        <v>72.485532616</v>
      </c>
      <c r="E27" s="258">
        <v>75.914287752000007</v>
      </c>
      <c r="F27" s="258">
        <v>65.959612590000006</v>
      </c>
      <c r="G27" s="258">
        <v>69.885357005000003</v>
      </c>
      <c r="H27" s="258">
        <v>80.169252029999996</v>
      </c>
      <c r="I27" s="258">
        <v>88.299204236999998</v>
      </c>
      <c r="J27" s="258">
        <v>87.155788952999998</v>
      </c>
      <c r="K27" s="258">
        <v>77.901621539999994</v>
      </c>
      <c r="L27" s="258">
        <v>71.824198065000004</v>
      </c>
      <c r="M27" s="258">
        <v>71.439212459999993</v>
      </c>
      <c r="N27" s="258">
        <v>82.820613948000002</v>
      </c>
      <c r="O27" s="258">
        <v>89.062794221999994</v>
      </c>
      <c r="P27" s="258">
        <v>81.580980879999998</v>
      </c>
      <c r="Q27" s="258">
        <v>77.685495165000006</v>
      </c>
      <c r="R27" s="258">
        <v>63.209565179999998</v>
      </c>
      <c r="S27" s="258">
        <v>69.184695284</v>
      </c>
      <c r="T27" s="258">
        <v>79.487082060000006</v>
      </c>
      <c r="U27" s="258">
        <v>86.802295302000005</v>
      </c>
      <c r="V27" s="258">
        <v>86.357127676000005</v>
      </c>
      <c r="W27" s="258">
        <v>74.293548810000004</v>
      </c>
      <c r="X27" s="258">
        <v>66.493940574999996</v>
      </c>
      <c r="Y27" s="258">
        <v>70.154742929999998</v>
      </c>
      <c r="Z27" s="258">
        <v>73.419210312999994</v>
      </c>
      <c r="AA27" s="258">
        <v>76.894689783999993</v>
      </c>
      <c r="AB27" s="258">
        <v>72.317598724000007</v>
      </c>
      <c r="AC27" s="258">
        <v>63.559966283000001</v>
      </c>
      <c r="AD27" s="258">
        <v>53.207419049999999</v>
      </c>
      <c r="AE27" s="258">
        <v>61.923189532999999</v>
      </c>
      <c r="AF27" s="258">
        <v>73.844880239999995</v>
      </c>
      <c r="AG27" s="258">
        <v>81.448948888000004</v>
      </c>
      <c r="AH27" s="258">
        <v>78.574441152000006</v>
      </c>
      <c r="AI27" s="258">
        <v>69.369491819999993</v>
      </c>
      <c r="AJ27" s="258">
        <v>58.404551583</v>
      </c>
      <c r="AK27" s="258">
        <v>53.639953409999997</v>
      </c>
      <c r="AL27" s="258">
        <v>54.929549233000003</v>
      </c>
      <c r="AM27" s="258">
        <v>66.491947429999996</v>
      </c>
      <c r="AN27" s="258">
        <v>55.036559484000001</v>
      </c>
      <c r="AO27" s="258">
        <v>44.394857424999998</v>
      </c>
      <c r="AP27" s="258">
        <v>43.172518259999997</v>
      </c>
      <c r="AQ27" s="258">
        <v>49.231789749999997</v>
      </c>
      <c r="AR27" s="258">
        <v>67.527582960000004</v>
      </c>
      <c r="AS27" s="258">
        <v>78.442292089000006</v>
      </c>
      <c r="AT27" s="258">
        <v>78.016375463000003</v>
      </c>
      <c r="AU27" s="258">
        <v>66.566445810000005</v>
      </c>
      <c r="AV27" s="258">
        <v>59.319094456000002</v>
      </c>
      <c r="AW27" s="258">
        <v>52.403081579999998</v>
      </c>
      <c r="AX27" s="258">
        <v>69.205658971999995</v>
      </c>
      <c r="AY27" s="258">
        <v>64.688793369999999</v>
      </c>
      <c r="AZ27" s="258">
        <v>51.943199</v>
      </c>
      <c r="BA27" s="346">
        <v>55.633659999999999</v>
      </c>
      <c r="BB27" s="346">
        <v>48.13796</v>
      </c>
      <c r="BC27" s="346">
        <v>52.933320000000002</v>
      </c>
      <c r="BD27" s="346">
        <v>63.722169999999998</v>
      </c>
      <c r="BE27" s="346">
        <v>75.422690000000003</v>
      </c>
      <c r="BF27" s="346">
        <v>78.227440000000001</v>
      </c>
      <c r="BG27" s="346">
        <v>63.487169999999999</v>
      </c>
      <c r="BH27" s="346">
        <v>58.036409999999997</v>
      </c>
      <c r="BI27" s="346">
        <v>56.23536</v>
      </c>
      <c r="BJ27" s="346">
        <v>67.849530000000001</v>
      </c>
      <c r="BK27" s="346">
        <v>71.74306</v>
      </c>
      <c r="BL27" s="346">
        <v>58.457030000000003</v>
      </c>
      <c r="BM27" s="346">
        <v>54.916930000000001</v>
      </c>
      <c r="BN27" s="346">
        <v>47.055770000000003</v>
      </c>
      <c r="BO27" s="346">
        <v>51.270119999999999</v>
      </c>
      <c r="BP27" s="346">
        <v>62.601900000000001</v>
      </c>
      <c r="BQ27" s="346">
        <v>74.375259999999997</v>
      </c>
      <c r="BR27" s="346">
        <v>76.093249999999998</v>
      </c>
      <c r="BS27" s="346">
        <v>61.692309999999999</v>
      </c>
      <c r="BT27" s="346">
        <v>56.102179999999997</v>
      </c>
      <c r="BU27" s="346">
        <v>54.116140000000001</v>
      </c>
      <c r="BV27" s="346">
        <v>65.627899999999997</v>
      </c>
    </row>
    <row r="28" spans="1:74" ht="11.1" customHeight="1" x14ac:dyDescent="0.2">
      <c r="A28" s="90"/>
      <c r="B28" s="94"/>
      <c r="C28" s="267"/>
      <c r="D28" s="267"/>
      <c r="E28" s="267"/>
      <c r="F28" s="267"/>
      <c r="G28" s="267"/>
      <c r="H28" s="267"/>
      <c r="I28" s="267"/>
      <c r="J28" s="267"/>
      <c r="K28" s="267"/>
      <c r="L28" s="267"/>
      <c r="M28" s="267"/>
      <c r="N28" s="267"/>
      <c r="O28" s="267"/>
      <c r="P28" s="267"/>
      <c r="Q28" s="267"/>
      <c r="R28" s="267"/>
      <c r="S28" s="267"/>
      <c r="T28" s="267"/>
      <c r="U28" s="267"/>
      <c r="V28" s="267"/>
      <c r="W28" s="267"/>
      <c r="X28" s="267"/>
      <c r="Y28" s="267"/>
      <c r="Z28" s="267"/>
      <c r="AA28" s="267"/>
      <c r="AB28" s="267"/>
      <c r="AC28" s="267"/>
      <c r="AD28" s="267"/>
      <c r="AE28" s="267"/>
      <c r="AF28" s="267"/>
      <c r="AG28" s="267"/>
      <c r="AH28" s="267"/>
      <c r="AI28" s="267"/>
      <c r="AJ28" s="267"/>
      <c r="AK28" s="267"/>
      <c r="AL28" s="267"/>
      <c r="AM28" s="267"/>
      <c r="AN28" s="267"/>
      <c r="AO28" s="267"/>
      <c r="AP28" s="267"/>
      <c r="AQ28" s="267"/>
      <c r="AR28" s="267"/>
      <c r="AS28" s="267"/>
      <c r="AT28" s="267"/>
      <c r="AU28" s="267"/>
      <c r="AV28" s="267"/>
      <c r="AW28" s="267"/>
      <c r="AX28" s="267"/>
      <c r="AY28" s="267"/>
      <c r="AZ28" s="267"/>
      <c r="BA28" s="381"/>
      <c r="BB28" s="381"/>
      <c r="BC28" s="381"/>
      <c r="BD28" s="381"/>
      <c r="BE28" s="381"/>
      <c r="BF28" s="381"/>
      <c r="BG28" s="381"/>
      <c r="BH28" s="381"/>
      <c r="BI28" s="381"/>
      <c r="BJ28" s="381"/>
      <c r="BK28" s="381"/>
      <c r="BL28" s="381"/>
      <c r="BM28" s="381"/>
      <c r="BN28" s="381"/>
      <c r="BO28" s="381"/>
      <c r="BP28" s="381"/>
      <c r="BQ28" s="381"/>
      <c r="BR28" s="381"/>
      <c r="BS28" s="381"/>
      <c r="BT28" s="381"/>
      <c r="BU28" s="381"/>
      <c r="BV28" s="381"/>
    </row>
    <row r="29" spans="1:74" ht="11.1" customHeight="1" x14ac:dyDescent="0.2">
      <c r="A29" s="93" t="s">
        <v>235</v>
      </c>
      <c r="B29" s="97" t="s">
        <v>180</v>
      </c>
      <c r="C29" s="258">
        <v>5.4214874000000003E-2</v>
      </c>
      <c r="D29" s="258">
        <v>0.64524136799999998</v>
      </c>
      <c r="E29" s="258">
        <v>-5.1470739000000001E-2</v>
      </c>
      <c r="F29" s="258">
        <v>2.6352314200000002</v>
      </c>
      <c r="G29" s="258">
        <v>-6.0650013000000003E-2</v>
      </c>
      <c r="H29" s="258">
        <v>-0.75923803000000001</v>
      </c>
      <c r="I29" s="258">
        <v>1.0449337649999999</v>
      </c>
      <c r="J29" s="258">
        <v>0.92281104400000002</v>
      </c>
      <c r="K29" s="258">
        <v>-0.11217555</v>
      </c>
      <c r="L29" s="258">
        <v>-0.86052205699999995</v>
      </c>
      <c r="M29" s="258">
        <v>0.47347956000000002</v>
      </c>
      <c r="N29" s="258">
        <v>-2.480624948</v>
      </c>
      <c r="O29" s="258">
        <v>3.1702409447000002</v>
      </c>
      <c r="P29" s="258">
        <v>0.74308728667000001</v>
      </c>
      <c r="Q29" s="258">
        <v>2.7816440017000001</v>
      </c>
      <c r="R29" s="258">
        <v>2.8779939867</v>
      </c>
      <c r="S29" s="258">
        <v>1.5313478827</v>
      </c>
      <c r="T29" s="258">
        <v>-2.0860298933000001</v>
      </c>
      <c r="U29" s="258">
        <v>0.60980386467000003</v>
      </c>
      <c r="V29" s="258">
        <v>1.7785974907</v>
      </c>
      <c r="W29" s="258">
        <v>1.1595283567000001</v>
      </c>
      <c r="X29" s="258">
        <v>0.69599159167000002</v>
      </c>
      <c r="Y29" s="258">
        <v>0.26301823667000002</v>
      </c>
      <c r="Z29" s="258">
        <v>-2.4230391462999998</v>
      </c>
      <c r="AA29" s="258">
        <v>1.6304648826999999</v>
      </c>
      <c r="AB29" s="258">
        <v>0.13016494267000001</v>
      </c>
      <c r="AC29" s="258">
        <v>7.1216593837</v>
      </c>
      <c r="AD29" s="258">
        <v>2.7651289499999998</v>
      </c>
      <c r="AE29" s="258">
        <v>-2.2493175330000001</v>
      </c>
      <c r="AF29" s="258">
        <v>-4.6293502399999999</v>
      </c>
      <c r="AG29" s="258">
        <v>0.66917411199999999</v>
      </c>
      <c r="AH29" s="258">
        <v>3.003457848</v>
      </c>
      <c r="AI29" s="258">
        <v>-0.38200482000000002</v>
      </c>
      <c r="AJ29" s="258">
        <v>-0.18769024967</v>
      </c>
      <c r="AK29" s="258">
        <v>-1.2324120767</v>
      </c>
      <c r="AL29" s="258">
        <v>-1.1781928997</v>
      </c>
      <c r="AM29" s="258">
        <v>-0.63869276333000002</v>
      </c>
      <c r="AN29" s="258">
        <v>-1.1814308173000001</v>
      </c>
      <c r="AO29" s="258">
        <v>2.5991702417</v>
      </c>
      <c r="AP29" s="258">
        <v>-0.31105059333000001</v>
      </c>
      <c r="AQ29" s="258">
        <v>2.2603569167000002</v>
      </c>
      <c r="AR29" s="258">
        <v>-1.4367752933</v>
      </c>
      <c r="AS29" s="258">
        <v>-3.4142784222999998</v>
      </c>
      <c r="AT29" s="258">
        <v>-2.3475717963</v>
      </c>
      <c r="AU29" s="258">
        <v>-0.71252514333000005</v>
      </c>
      <c r="AV29" s="258">
        <v>3.7182230107000001</v>
      </c>
      <c r="AW29" s="258">
        <v>3.9018676867000002</v>
      </c>
      <c r="AX29" s="258">
        <v>-1.7523385053</v>
      </c>
      <c r="AY29" s="258">
        <v>2.3922446900000001</v>
      </c>
      <c r="AZ29" s="258">
        <v>9.8791039999999999</v>
      </c>
      <c r="BA29" s="346">
        <v>0</v>
      </c>
      <c r="BB29" s="346">
        <v>0</v>
      </c>
      <c r="BC29" s="346">
        <v>0</v>
      </c>
      <c r="BD29" s="346">
        <v>0</v>
      </c>
      <c r="BE29" s="346">
        <v>0</v>
      </c>
      <c r="BF29" s="346">
        <v>0</v>
      </c>
      <c r="BG29" s="346">
        <v>0</v>
      </c>
      <c r="BH29" s="346">
        <v>0</v>
      </c>
      <c r="BI29" s="346">
        <v>0</v>
      </c>
      <c r="BJ29" s="346">
        <v>0</v>
      </c>
      <c r="BK29" s="346">
        <v>0</v>
      </c>
      <c r="BL29" s="346">
        <v>0</v>
      </c>
      <c r="BM29" s="346">
        <v>0</v>
      </c>
      <c r="BN29" s="346">
        <v>0</v>
      </c>
      <c r="BO29" s="346">
        <v>0</v>
      </c>
      <c r="BP29" s="346">
        <v>0</v>
      </c>
      <c r="BQ29" s="346">
        <v>0</v>
      </c>
      <c r="BR29" s="346">
        <v>0</v>
      </c>
      <c r="BS29" s="346">
        <v>0</v>
      </c>
      <c r="BT29" s="346">
        <v>0</v>
      </c>
      <c r="BU29" s="346">
        <v>0</v>
      </c>
      <c r="BV29" s="346">
        <v>0</v>
      </c>
    </row>
    <row r="30" spans="1:74" ht="11.1" customHeight="1" x14ac:dyDescent="0.2">
      <c r="A30" s="93"/>
      <c r="B30" s="97"/>
      <c r="C30" s="267"/>
      <c r="D30" s="267"/>
      <c r="E30" s="267"/>
      <c r="F30" s="267"/>
      <c r="G30" s="267"/>
      <c r="H30" s="267"/>
      <c r="I30" s="267"/>
      <c r="J30" s="267"/>
      <c r="K30" s="267"/>
      <c r="L30" s="267"/>
      <c r="M30" s="267"/>
      <c r="N30" s="267"/>
      <c r="O30" s="267"/>
      <c r="P30" s="267"/>
      <c r="Q30" s="267"/>
      <c r="R30" s="267"/>
      <c r="S30" s="267"/>
      <c r="T30" s="267"/>
      <c r="U30" s="267"/>
      <c r="V30" s="267"/>
      <c r="W30" s="267"/>
      <c r="X30" s="267"/>
      <c r="Y30" s="267"/>
      <c r="Z30" s="267"/>
      <c r="AA30" s="267"/>
      <c r="AB30" s="267"/>
      <c r="AC30" s="267"/>
      <c r="AD30" s="267"/>
      <c r="AE30" s="267"/>
      <c r="AF30" s="267"/>
      <c r="AG30" s="267"/>
      <c r="AH30" s="267"/>
      <c r="AI30" s="267"/>
      <c r="AJ30" s="267"/>
      <c r="AK30" s="267"/>
      <c r="AL30" s="267"/>
      <c r="AM30" s="267"/>
      <c r="AN30" s="267"/>
      <c r="AO30" s="267"/>
      <c r="AP30" s="267"/>
      <c r="AQ30" s="267"/>
      <c r="AR30" s="267"/>
      <c r="AS30" s="267"/>
      <c r="AT30" s="267"/>
      <c r="AU30" s="267"/>
      <c r="AV30" s="267"/>
      <c r="AW30" s="267"/>
      <c r="AX30" s="267"/>
      <c r="AY30" s="267"/>
      <c r="AZ30" s="267"/>
      <c r="BA30" s="381"/>
      <c r="BB30" s="381"/>
      <c r="BC30" s="381"/>
      <c r="BD30" s="381"/>
      <c r="BE30" s="381"/>
      <c r="BF30" s="381"/>
      <c r="BG30" s="381"/>
      <c r="BH30" s="381"/>
      <c r="BI30" s="381"/>
      <c r="BJ30" s="381"/>
      <c r="BK30" s="381"/>
      <c r="BL30" s="381"/>
      <c r="BM30" s="381"/>
      <c r="BN30" s="381"/>
      <c r="BO30" s="381"/>
      <c r="BP30" s="381"/>
      <c r="BQ30" s="381"/>
      <c r="BR30" s="381"/>
      <c r="BS30" s="381"/>
      <c r="BT30" s="381"/>
      <c r="BU30" s="381"/>
      <c r="BV30" s="381"/>
    </row>
    <row r="31" spans="1:74" ht="11.1" customHeight="1" x14ac:dyDescent="0.2">
      <c r="A31" s="93"/>
      <c r="B31" s="91" t="s">
        <v>896</v>
      </c>
      <c r="C31" s="233"/>
      <c r="D31" s="233"/>
      <c r="E31" s="233"/>
      <c r="F31" s="233"/>
      <c r="G31" s="233"/>
      <c r="H31" s="233"/>
      <c r="I31" s="233"/>
      <c r="J31" s="233"/>
      <c r="K31" s="233"/>
      <c r="L31" s="233"/>
      <c r="M31" s="233"/>
      <c r="N31" s="233"/>
      <c r="O31" s="233"/>
      <c r="P31" s="233"/>
      <c r="Q31" s="233"/>
      <c r="R31" s="233"/>
      <c r="S31" s="233"/>
      <c r="T31" s="233"/>
      <c r="U31" s="233"/>
      <c r="V31" s="233"/>
      <c r="W31" s="233"/>
      <c r="X31" s="233"/>
      <c r="Y31" s="233"/>
      <c r="Z31" s="233"/>
      <c r="AA31" s="233"/>
      <c r="AB31" s="233"/>
      <c r="AC31" s="233"/>
      <c r="AD31" s="233"/>
      <c r="AE31" s="233"/>
      <c r="AF31" s="233"/>
      <c r="AG31" s="233"/>
      <c r="AH31" s="233"/>
      <c r="AI31" s="233"/>
      <c r="AJ31" s="233"/>
      <c r="AK31" s="233"/>
      <c r="AL31" s="233"/>
      <c r="AM31" s="233"/>
      <c r="AN31" s="233"/>
      <c r="AO31" s="233"/>
      <c r="AP31" s="233"/>
      <c r="AQ31" s="233"/>
      <c r="AR31" s="233"/>
      <c r="AS31" s="233"/>
      <c r="AT31" s="233"/>
      <c r="AU31" s="233"/>
      <c r="AV31" s="233"/>
      <c r="AW31" s="233"/>
      <c r="AX31" s="233"/>
      <c r="AY31" s="233"/>
      <c r="AZ31" s="233"/>
      <c r="BA31" s="382"/>
      <c r="BB31" s="382"/>
      <c r="BC31" s="382"/>
      <c r="BD31" s="382"/>
      <c r="BE31" s="382"/>
      <c r="BF31" s="382"/>
      <c r="BG31" s="382"/>
      <c r="BH31" s="382"/>
      <c r="BI31" s="382"/>
      <c r="BJ31" s="382"/>
      <c r="BK31" s="382"/>
      <c r="BL31" s="382"/>
      <c r="BM31" s="382"/>
      <c r="BN31" s="382"/>
      <c r="BO31" s="382"/>
      <c r="BP31" s="382"/>
      <c r="BQ31" s="382"/>
      <c r="BR31" s="382"/>
      <c r="BS31" s="382"/>
      <c r="BT31" s="382"/>
      <c r="BU31" s="382"/>
      <c r="BV31" s="382"/>
    </row>
    <row r="32" spans="1:74" ht="11.1" customHeight="1" x14ac:dyDescent="0.2">
      <c r="A32" s="93" t="s">
        <v>786</v>
      </c>
      <c r="B32" s="199" t="s">
        <v>201</v>
      </c>
      <c r="C32" s="258">
        <v>46.914340000000003</v>
      </c>
      <c r="D32" s="258">
        <v>47.671680000000002</v>
      </c>
      <c r="E32" s="258">
        <v>48.429020000000001</v>
      </c>
      <c r="F32" s="258">
        <v>48.998170000000002</v>
      </c>
      <c r="G32" s="258">
        <v>49.567309999999999</v>
      </c>
      <c r="H32" s="258">
        <v>50.136450000000004</v>
      </c>
      <c r="I32" s="258">
        <v>49.13841</v>
      </c>
      <c r="J32" s="258">
        <v>48.140369999999997</v>
      </c>
      <c r="K32" s="258">
        <v>47.142330000000001</v>
      </c>
      <c r="L32" s="258">
        <v>47.068330000000003</v>
      </c>
      <c r="M32" s="258">
        <v>46.994329999999998</v>
      </c>
      <c r="N32" s="258">
        <v>45.652000000000001</v>
      </c>
      <c r="O32" s="258">
        <v>44.950724166999997</v>
      </c>
      <c r="P32" s="258">
        <v>44.803748333000001</v>
      </c>
      <c r="Q32" s="258">
        <v>44.728402500000001</v>
      </c>
      <c r="R32" s="258">
        <v>44.813036666999999</v>
      </c>
      <c r="S32" s="258">
        <v>43.870530832999997</v>
      </c>
      <c r="T32" s="258">
        <v>42.682315000000003</v>
      </c>
      <c r="U32" s="258">
        <v>41.939139167</v>
      </c>
      <c r="V32" s="258">
        <v>39.892003332999998</v>
      </c>
      <c r="W32" s="258">
        <v>38.828127500000001</v>
      </c>
      <c r="X32" s="258">
        <v>38.266461667000002</v>
      </c>
      <c r="Y32" s="258">
        <v>38.159385833000002</v>
      </c>
      <c r="Z32" s="258">
        <v>38.893999999999998</v>
      </c>
      <c r="AA32" s="258">
        <v>38.817010000000003</v>
      </c>
      <c r="AB32" s="258">
        <v>39.580640000000002</v>
      </c>
      <c r="AC32" s="258">
        <v>39.609639999999999</v>
      </c>
      <c r="AD32" s="258">
        <v>40.226410000000001</v>
      </c>
      <c r="AE32" s="258">
        <v>39.816569999999999</v>
      </c>
      <c r="AF32" s="258">
        <v>39.398780000000002</v>
      </c>
      <c r="AG32" s="258">
        <v>38.992519999999999</v>
      </c>
      <c r="AH32" s="258">
        <v>37.353200000000001</v>
      </c>
      <c r="AI32" s="258">
        <v>36.212449999999997</v>
      </c>
      <c r="AJ32" s="258">
        <v>36.23274</v>
      </c>
      <c r="AK32" s="258">
        <v>36.508980000000001</v>
      </c>
      <c r="AL32" s="258">
        <v>35.871000000000002</v>
      </c>
      <c r="AM32" s="258">
        <v>35.934869999999997</v>
      </c>
      <c r="AN32" s="258">
        <v>36.655549999999998</v>
      </c>
      <c r="AO32" s="258">
        <v>37.304290000000002</v>
      </c>
      <c r="AP32" s="258">
        <v>37.808140000000002</v>
      </c>
      <c r="AQ32" s="258">
        <v>37.549169999999997</v>
      </c>
      <c r="AR32" s="258">
        <v>37.126939999999998</v>
      </c>
      <c r="AS32" s="258">
        <v>36.287140000000001</v>
      </c>
      <c r="AT32" s="258">
        <v>34.718470000000003</v>
      </c>
      <c r="AU32" s="258">
        <v>33.574399999999997</v>
      </c>
      <c r="AV32" s="258">
        <v>33.416910000000001</v>
      </c>
      <c r="AW32" s="258">
        <v>33.335509999999999</v>
      </c>
      <c r="AX32" s="258">
        <v>33.699370000000002</v>
      </c>
      <c r="AY32" s="258">
        <v>33.705750000000002</v>
      </c>
      <c r="AZ32" s="258">
        <v>34.286380000000001</v>
      </c>
      <c r="BA32" s="346">
        <v>34.719119999999997</v>
      </c>
      <c r="BB32" s="346">
        <v>35.114899999999999</v>
      </c>
      <c r="BC32" s="346">
        <v>34.720329999999997</v>
      </c>
      <c r="BD32" s="346">
        <v>34.239930000000001</v>
      </c>
      <c r="BE32" s="346">
        <v>33.246270000000003</v>
      </c>
      <c r="BF32" s="346">
        <v>32.040239999999997</v>
      </c>
      <c r="BG32" s="346">
        <v>31.319430000000001</v>
      </c>
      <c r="BH32" s="346">
        <v>31.426200000000001</v>
      </c>
      <c r="BI32" s="346">
        <v>31.70401</v>
      </c>
      <c r="BJ32" s="346">
        <v>32.082329999999999</v>
      </c>
      <c r="BK32" s="346">
        <v>33.556815276999998</v>
      </c>
      <c r="BL32" s="346">
        <v>32.217791261999999</v>
      </c>
      <c r="BM32" s="346">
        <v>33.202407692000001</v>
      </c>
      <c r="BN32" s="346">
        <v>33.809917566000003</v>
      </c>
      <c r="BO32" s="346">
        <v>33.226702899999999</v>
      </c>
      <c r="BP32" s="346">
        <v>33.522164496000002</v>
      </c>
      <c r="BQ32" s="346">
        <v>32.619812672999998</v>
      </c>
      <c r="BR32" s="346">
        <v>31.425512566999998</v>
      </c>
      <c r="BS32" s="346">
        <v>30.309328879999999</v>
      </c>
      <c r="BT32" s="346">
        <v>31.028785201000002</v>
      </c>
      <c r="BU32" s="346">
        <v>31.417030652000001</v>
      </c>
      <c r="BV32" s="346">
        <v>33.328772352999998</v>
      </c>
    </row>
    <row r="33" spans="1:74" ht="11.1" customHeight="1" x14ac:dyDescent="0.2">
      <c r="A33" s="98" t="s">
        <v>787</v>
      </c>
      <c r="B33" s="200" t="s">
        <v>102</v>
      </c>
      <c r="C33" s="258">
        <v>186.14030399999999</v>
      </c>
      <c r="D33" s="258">
        <v>182.54714100000001</v>
      </c>
      <c r="E33" s="258">
        <v>178.419208</v>
      </c>
      <c r="F33" s="258">
        <v>179.79828000000001</v>
      </c>
      <c r="G33" s="258">
        <v>184.05936700000001</v>
      </c>
      <c r="H33" s="258">
        <v>178.11008000000001</v>
      </c>
      <c r="I33" s="258">
        <v>167.138475</v>
      </c>
      <c r="J33" s="258">
        <v>161.81893500000001</v>
      </c>
      <c r="K33" s="258">
        <v>160.07851600000001</v>
      </c>
      <c r="L33" s="258">
        <v>161.381169</v>
      </c>
      <c r="M33" s="258">
        <v>163.23815999999999</v>
      </c>
      <c r="N33" s="258">
        <v>154.675985</v>
      </c>
      <c r="O33" s="258">
        <v>140.14231699999999</v>
      </c>
      <c r="P33" s="258">
        <v>125.987725</v>
      </c>
      <c r="Q33" s="258">
        <v>123.989532</v>
      </c>
      <c r="R33" s="258">
        <v>134.741792</v>
      </c>
      <c r="S33" s="258">
        <v>142.824816</v>
      </c>
      <c r="T33" s="258">
        <v>139.47116700000001</v>
      </c>
      <c r="U33" s="258">
        <v>132.144239</v>
      </c>
      <c r="V33" s="258">
        <v>127.92605</v>
      </c>
      <c r="W33" s="258">
        <v>131.38562899999999</v>
      </c>
      <c r="X33" s="258">
        <v>143.95219700000001</v>
      </c>
      <c r="Y33" s="258">
        <v>149.73177000000001</v>
      </c>
      <c r="Z33" s="258">
        <v>158.83326</v>
      </c>
      <c r="AA33" s="258">
        <v>161.300139</v>
      </c>
      <c r="AB33" s="258">
        <v>155.60760200000001</v>
      </c>
      <c r="AC33" s="258">
        <v>160.508768</v>
      </c>
      <c r="AD33" s="258">
        <v>173.463763</v>
      </c>
      <c r="AE33" s="258">
        <v>179.44797299999999</v>
      </c>
      <c r="AF33" s="258">
        <v>173.31351900000001</v>
      </c>
      <c r="AG33" s="258">
        <v>165.08131</v>
      </c>
      <c r="AH33" s="258">
        <v>163.3614</v>
      </c>
      <c r="AI33" s="258">
        <v>169.78447499999999</v>
      </c>
      <c r="AJ33" s="258">
        <v>183.04254499999999</v>
      </c>
      <c r="AK33" s="258">
        <v>195.827832</v>
      </c>
      <c r="AL33" s="258">
        <v>202.56</v>
      </c>
      <c r="AM33" s="258">
        <v>194.219157</v>
      </c>
      <c r="AN33" s="258">
        <v>194.030677</v>
      </c>
      <c r="AO33" s="258">
        <v>198.44652199999999</v>
      </c>
      <c r="AP33" s="258">
        <v>200.17002400000001</v>
      </c>
      <c r="AQ33" s="258">
        <v>199.46674300000001</v>
      </c>
      <c r="AR33" s="258">
        <v>189.212829</v>
      </c>
      <c r="AS33" s="258">
        <v>175.351697</v>
      </c>
      <c r="AT33" s="258">
        <v>166.26878199999999</v>
      </c>
      <c r="AU33" s="258">
        <v>163.98552799999999</v>
      </c>
      <c r="AV33" s="258">
        <v>170.8463902</v>
      </c>
      <c r="AW33" s="258">
        <v>180.4295496</v>
      </c>
      <c r="AX33" s="258">
        <v>172.27811879999999</v>
      </c>
      <c r="AY33" s="258">
        <v>169.87970619999999</v>
      </c>
      <c r="AZ33" s="258">
        <v>169.80466279999999</v>
      </c>
      <c r="BA33" s="346">
        <v>176.7182</v>
      </c>
      <c r="BB33" s="346">
        <v>177.27350000000001</v>
      </c>
      <c r="BC33" s="346">
        <v>178.4939</v>
      </c>
      <c r="BD33" s="346">
        <v>172.21860000000001</v>
      </c>
      <c r="BE33" s="346">
        <v>163.0574</v>
      </c>
      <c r="BF33" s="346">
        <v>157.52699999999999</v>
      </c>
      <c r="BG33" s="346">
        <v>155.4418</v>
      </c>
      <c r="BH33" s="346">
        <v>159.2629</v>
      </c>
      <c r="BI33" s="346">
        <v>163.4342</v>
      </c>
      <c r="BJ33" s="346">
        <v>159.62180000000001</v>
      </c>
      <c r="BK33" s="346">
        <v>155.65039999999999</v>
      </c>
      <c r="BL33" s="346">
        <v>154.28450000000001</v>
      </c>
      <c r="BM33" s="346">
        <v>160.489</v>
      </c>
      <c r="BN33" s="346">
        <v>161.54740000000001</v>
      </c>
      <c r="BO33" s="346">
        <v>163.4949</v>
      </c>
      <c r="BP33" s="346">
        <v>158.47829999999999</v>
      </c>
      <c r="BQ33" s="346">
        <v>150.56720000000001</v>
      </c>
      <c r="BR33" s="346">
        <v>145.7783</v>
      </c>
      <c r="BS33" s="346">
        <v>143.53</v>
      </c>
      <c r="BT33" s="346">
        <v>147.9787</v>
      </c>
      <c r="BU33" s="346">
        <v>152.8741</v>
      </c>
      <c r="BV33" s="346">
        <v>160.2809</v>
      </c>
    </row>
    <row r="34" spans="1:74" ht="11.1" customHeight="1" x14ac:dyDescent="0.2">
      <c r="A34" s="98" t="s">
        <v>65</v>
      </c>
      <c r="B34" s="200" t="s">
        <v>66</v>
      </c>
      <c r="C34" s="258">
        <v>178.85896299999999</v>
      </c>
      <c r="D34" s="258">
        <v>175.56505300000001</v>
      </c>
      <c r="E34" s="258">
        <v>171.73636999999999</v>
      </c>
      <c r="F34" s="258">
        <v>173.014216</v>
      </c>
      <c r="G34" s="258">
        <v>177.17407700000001</v>
      </c>
      <c r="H34" s="258">
        <v>171.12356399999999</v>
      </c>
      <c r="I34" s="258">
        <v>160.019272</v>
      </c>
      <c r="J34" s="258">
        <v>154.567047</v>
      </c>
      <c r="K34" s="258">
        <v>152.693941</v>
      </c>
      <c r="L34" s="258">
        <v>154.19420600000001</v>
      </c>
      <c r="M34" s="258">
        <v>156.24880999999999</v>
      </c>
      <c r="N34" s="258">
        <v>147.88424699999999</v>
      </c>
      <c r="O34" s="258">
        <v>133.70472699999999</v>
      </c>
      <c r="P34" s="258">
        <v>119.90428300000001</v>
      </c>
      <c r="Q34" s="258">
        <v>118.260238</v>
      </c>
      <c r="R34" s="258">
        <v>128.92501799999999</v>
      </c>
      <c r="S34" s="258">
        <v>136.92056299999999</v>
      </c>
      <c r="T34" s="258">
        <v>133.479434</v>
      </c>
      <c r="U34" s="258">
        <v>125.869913</v>
      </c>
      <c r="V34" s="258">
        <v>121.36913199999999</v>
      </c>
      <c r="W34" s="258">
        <v>124.54611800000001</v>
      </c>
      <c r="X34" s="258">
        <v>136.96425400000001</v>
      </c>
      <c r="Y34" s="258">
        <v>142.59539599999999</v>
      </c>
      <c r="Z34" s="258">
        <v>151.54845399999999</v>
      </c>
      <c r="AA34" s="258">
        <v>154.389578</v>
      </c>
      <c r="AB34" s="258">
        <v>149.07128700000001</v>
      </c>
      <c r="AC34" s="258">
        <v>154.346698</v>
      </c>
      <c r="AD34" s="258">
        <v>167.06340900000001</v>
      </c>
      <c r="AE34" s="258">
        <v>172.809335</v>
      </c>
      <c r="AF34" s="258">
        <v>166.43659700000001</v>
      </c>
      <c r="AG34" s="258">
        <v>157.93807699999999</v>
      </c>
      <c r="AH34" s="258">
        <v>155.95185499999999</v>
      </c>
      <c r="AI34" s="258">
        <v>162.108619</v>
      </c>
      <c r="AJ34" s="258">
        <v>175.587987</v>
      </c>
      <c r="AK34" s="258">
        <v>188.594571</v>
      </c>
      <c r="AL34" s="258">
        <v>195.54803699999999</v>
      </c>
      <c r="AM34" s="258">
        <v>187.485511</v>
      </c>
      <c r="AN34" s="258">
        <v>187.57535100000001</v>
      </c>
      <c r="AO34" s="258">
        <v>192.26951299999999</v>
      </c>
      <c r="AP34" s="258">
        <v>194.06306499999999</v>
      </c>
      <c r="AQ34" s="258">
        <v>193.42983599999999</v>
      </c>
      <c r="AR34" s="258">
        <v>183.24597199999999</v>
      </c>
      <c r="AS34" s="258">
        <v>169.46208100000001</v>
      </c>
      <c r="AT34" s="258">
        <v>160.44911999999999</v>
      </c>
      <c r="AU34" s="258">
        <v>158.23582200000001</v>
      </c>
      <c r="AV34" s="258">
        <v>162.736819</v>
      </c>
      <c r="AW34" s="258">
        <v>172.20539199999999</v>
      </c>
      <c r="AX34" s="258">
        <v>163.94324399999999</v>
      </c>
      <c r="AY34" s="258">
        <v>161.76509999999999</v>
      </c>
      <c r="AZ34" s="258">
        <v>162.08179999999999</v>
      </c>
      <c r="BA34" s="346">
        <v>169.3946</v>
      </c>
      <c r="BB34" s="346">
        <v>169.74189999999999</v>
      </c>
      <c r="BC34" s="346">
        <v>170.7499</v>
      </c>
      <c r="BD34" s="346">
        <v>164.25899999999999</v>
      </c>
      <c r="BE34" s="346">
        <v>154.9316</v>
      </c>
      <c r="BF34" s="346">
        <v>149.23009999999999</v>
      </c>
      <c r="BG34" s="346">
        <v>146.98429999999999</v>
      </c>
      <c r="BH34" s="346">
        <v>150.69890000000001</v>
      </c>
      <c r="BI34" s="346">
        <v>154.77440000000001</v>
      </c>
      <c r="BJ34" s="346">
        <v>150.87100000000001</v>
      </c>
      <c r="BK34" s="346">
        <v>147.13910000000001</v>
      </c>
      <c r="BL34" s="346">
        <v>146.1789</v>
      </c>
      <c r="BM34" s="346">
        <v>152.79820000000001</v>
      </c>
      <c r="BN34" s="346">
        <v>153.66050000000001</v>
      </c>
      <c r="BO34" s="346">
        <v>155.41069999999999</v>
      </c>
      <c r="BP34" s="346">
        <v>150.191</v>
      </c>
      <c r="BQ34" s="346">
        <v>142.12710000000001</v>
      </c>
      <c r="BR34" s="346">
        <v>137.18279999999999</v>
      </c>
      <c r="BS34" s="346">
        <v>134.78639999999999</v>
      </c>
      <c r="BT34" s="346">
        <v>139.14320000000001</v>
      </c>
      <c r="BU34" s="346">
        <v>143.95490000000001</v>
      </c>
      <c r="BV34" s="346">
        <v>151.28210000000001</v>
      </c>
    </row>
    <row r="35" spans="1:74" ht="11.1" customHeight="1" x14ac:dyDescent="0.2">
      <c r="A35" s="98" t="s">
        <v>63</v>
      </c>
      <c r="B35" s="200" t="s">
        <v>67</v>
      </c>
      <c r="C35" s="258">
        <v>4.298635</v>
      </c>
      <c r="D35" s="258">
        <v>4.1222709999999996</v>
      </c>
      <c r="E35" s="258">
        <v>3.9459080000000002</v>
      </c>
      <c r="F35" s="258">
        <v>3.949751</v>
      </c>
      <c r="G35" s="258">
        <v>3.9535939999999998</v>
      </c>
      <c r="H35" s="258">
        <v>3.9574370000000001</v>
      </c>
      <c r="I35" s="258">
        <v>4.0742989999999999</v>
      </c>
      <c r="J35" s="258">
        <v>4.1911610000000001</v>
      </c>
      <c r="K35" s="258">
        <v>4.3080230000000004</v>
      </c>
      <c r="L35" s="258">
        <v>4.2377229999999999</v>
      </c>
      <c r="M35" s="258">
        <v>4.1674220000000002</v>
      </c>
      <c r="N35" s="258">
        <v>4.0971219999999997</v>
      </c>
      <c r="O35" s="258">
        <v>3.9092709999999999</v>
      </c>
      <c r="P35" s="258">
        <v>3.7214209999999999</v>
      </c>
      <c r="Q35" s="258">
        <v>3.5335700000000001</v>
      </c>
      <c r="R35" s="258">
        <v>3.5643099999999999</v>
      </c>
      <c r="S35" s="258">
        <v>3.5950489999999999</v>
      </c>
      <c r="T35" s="258">
        <v>3.6257890000000002</v>
      </c>
      <c r="U35" s="258">
        <v>3.7739180000000001</v>
      </c>
      <c r="V35" s="258">
        <v>3.9220480000000002</v>
      </c>
      <c r="W35" s="258">
        <v>4.0701770000000002</v>
      </c>
      <c r="X35" s="258">
        <v>4.1121090000000002</v>
      </c>
      <c r="Y35" s="258">
        <v>4.1540419999999996</v>
      </c>
      <c r="Z35" s="258">
        <v>4.1959739999999996</v>
      </c>
      <c r="AA35" s="258">
        <v>4.0104300000000004</v>
      </c>
      <c r="AB35" s="258">
        <v>3.8248859999999998</v>
      </c>
      <c r="AC35" s="258">
        <v>3.6393420000000001</v>
      </c>
      <c r="AD35" s="258">
        <v>3.7141130000000002</v>
      </c>
      <c r="AE35" s="258">
        <v>3.7888839999999999</v>
      </c>
      <c r="AF35" s="258">
        <v>3.8636550000000001</v>
      </c>
      <c r="AG35" s="258">
        <v>3.9993910000000001</v>
      </c>
      <c r="AH35" s="258">
        <v>4.1351279999999999</v>
      </c>
      <c r="AI35" s="258">
        <v>4.2708640000000004</v>
      </c>
      <c r="AJ35" s="258">
        <v>4.3077509999999997</v>
      </c>
      <c r="AK35" s="258">
        <v>4.3446389999999999</v>
      </c>
      <c r="AL35" s="258">
        <v>4.381526</v>
      </c>
      <c r="AM35" s="258">
        <v>4.2163529999999998</v>
      </c>
      <c r="AN35" s="258">
        <v>4.0511790000000003</v>
      </c>
      <c r="AO35" s="258">
        <v>3.8860060000000001</v>
      </c>
      <c r="AP35" s="258">
        <v>3.8557039999999998</v>
      </c>
      <c r="AQ35" s="258">
        <v>3.825402</v>
      </c>
      <c r="AR35" s="258">
        <v>3.7951000000000001</v>
      </c>
      <c r="AS35" s="258">
        <v>3.7455560000000001</v>
      </c>
      <c r="AT35" s="258">
        <v>3.7032980000000002</v>
      </c>
      <c r="AU35" s="258">
        <v>3.6610390000000002</v>
      </c>
      <c r="AV35" s="258">
        <v>5.7932090000000001</v>
      </c>
      <c r="AW35" s="258">
        <v>5.9085400000000003</v>
      </c>
      <c r="AX35" s="258">
        <v>6.0228679999999999</v>
      </c>
      <c r="AY35" s="258">
        <v>5.7757290000000001</v>
      </c>
      <c r="AZ35" s="258">
        <v>5.5322490000000002</v>
      </c>
      <c r="BA35" s="346">
        <v>5.2824739999999997</v>
      </c>
      <c r="BB35" s="346">
        <v>5.368544</v>
      </c>
      <c r="BC35" s="346">
        <v>5.4533240000000003</v>
      </c>
      <c r="BD35" s="346">
        <v>5.5352959999999998</v>
      </c>
      <c r="BE35" s="346">
        <v>5.730639</v>
      </c>
      <c r="BF35" s="346">
        <v>5.9215710000000001</v>
      </c>
      <c r="BG35" s="346">
        <v>6.1111040000000001</v>
      </c>
      <c r="BH35" s="346">
        <v>6.2116899999999999</v>
      </c>
      <c r="BI35" s="346">
        <v>6.3081110000000002</v>
      </c>
      <c r="BJ35" s="346">
        <v>6.4036249999999999</v>
      </c>
      <c r="BK35" s="346">
        <v>6.1387499999999999</v>
      </c>
      <c r="BL35" s="346">
        <v>5.8780419999999998</v>
      </c>
      <c r="BM35" s="346">
        <v>5.6115810000000002</v>
      </c>
      <c r="BN35" s="346">
        <v>5.6816509999999996</v>
      </c>
      <c r="BO35" s="346">
        <v>5.7510859999999999</v>
      </c>
      <c r="BP35" s="346">
        <v>5.8183170000000004</v>
      </c>
      <c r="BQ35" s="346">
        <v>5.9995099999999999</v>
      </c>
      <c r="BR35" s="346">
        <v>6.1768559999999999</v>
      </c>
      <c r="BS35" s="346">
        <v>6.3533439999999999</v>
      </c>
      <c r="BT35" s="346">
        <v>6.4414170000000004</v>
      </c>
      <c r="BU35" s="346">
        <v>6.5258409999999998</v>
      </c>
      <c r="BV35" s="346">
        <v>6.6098629999999998</v>
      </c>
    </row>
    <row r="36" spans="1:74" ht="11.1" customHeight="1" x14ac:dyDescent="0.2">
      <c r="A36" s="98" t="s">
        <v>64</v>
      </c>
      <c r="B36" s="200" t="s">
        <v>257</v>
      </c>
      <c r="C36" s="258">
        <v>2.4171819999999999</v>
      </c>
      <c r="D36" s="258">
        <v>2.311871</v>
      </c>
      <c r="E36" s="258">
        <v>2.2065610000000002</v>
      </c>
      <c r="F36" s="258">
        <v>2.3045049999999998</v>
      </c>
      <c r="G36" s="258">
        <v>2.4024480000000001</v>
      </c>
      <c r="H36" s="258">
        <v>2.5003920000000002</v>
      </c>
      <c r="I36" s="258">
        <v>2.515628</v>
      </c>
      <c r="J36" s="258">
        <v>2.5308630000000001</v>
      </c>
      <c r="K36" s="258">
        <v>2.5460989999999999</v>
      </c>
      <c r="L36" s="258">
        <v>2.43072</v>
      </c>
      <c r="M36" s="258">
        <v>2.3153410000000001</v>
      </c>
      <c r="N36" s="258">
        <v>2.1999620000000002</v>
      </c>
      <c r="O36" s="258">
        <v>2.0637120000000002</v>
      </c>
      <c r="P36" s="258">
        <v>1.927462</v>
      </c>
      <c r="Q36" s="258">
        <v>1.791212</v>
      </c>
      <c r="R36" s="258">
        <v>1.839815</v>
      </c>
      <c r="S36" s="258">
        <v>1.8884179999999999</v>
      </c>
      <c r="T36" s="258">
        <v>1.9370210000000001</v>
      </c>
      <c r="U36" s="258">
        <v>2.0603880000000001</v>
      </c>
      <c r="V36" s="258">
        <v>2.183754</v>
      </c>
      <c r="W36" s="258">
        <v>2.307121</v>
      </c>
      <c r="X36" s="258">
        <v>2.4179360000000001</v>
      </c>
      <c r="Y36" s="258">
        <v>2.5287500000000001</v>
      </c>
      <c r="Z36" s="258">
        <v>2.6395650000000002</v>
      </c>
      <c r="AA36" s="258">
        <v>2.4714429999999998</v>
      </c>
      <c r="AB36" s="258">
        <v>2.3033199999999998</v>
      </c>
      <c r="AC36" s="258">
        <v>2.1351979999999999</v>
      </c>
      <c r="AD36" s="258">
        <v>2.2992560000000002</v>
      </c>
      <c r="AE36" s="258">
        <v>2.4633129999999999</v>
      </c>
      <c r="AF36" s="258">
        <v>2.6273710000000001</v>
      </c>
      <c r="AG36" s="258">
        <v>2.7558199999999999</v>
      </c>
      <c r="AH36" s="258">
        <v>2.8842680000000001</v>
      </c>
      <c r="AI36" s="258">
        <v>3.0127169999999999</v>
      </c>
      <c r="AJ36" s="258">
        <v>2.7539030000000002</v>
      </c>
      <c r="AK36" s="258">
        <v>2.4950890000000001</v>
      </c>
      <c r="AL36" s="258">
        <v>2.236275</v>
      </c>
      <c r="AM36" s="258">
        <v>2.1438510000000002</v>
      </c>
      <c r="AN36" s="258">
        <v>2.0514260000000002</v>
      </c>
      <c r="AO36" s="258">
        <v>1.9590019999999999</v>
      </c>
      <c r="AP36" s="258">
        <v>1.9174800000000001</v>
      </c>
      <c r="AQ36" s="258">
        <v>1.8759570000000001</v>
      </c>
      <c r="AR36" s="258">
        <v>1.834435</v>
      </c>
      <c r="AS36" s="258">
        <v>1.7956719999999999</v>
      </c>
      <c r="AT36" s="258">
        <v>1.75691</v>
      </c>
      <c r="AU36" s="258">
        <v>1.7181470000000001</v>
      </c>
      <c r="AV36" s="258">
        <v>1.831269</v>
      </c>
      <c r="AW36" s="258">
        <v>1.827912</v>
      </c>
      <c r="AX36" s="258">
        <v>1.828041</v>
      </c>
      <c r="AY36" s="258">
        <v>1.821617</v>
      </c>
      <c r="AZ36" s="258">
        <v>1.680145</v>
      </c>
      <c r="BA36" s="346">
        <v>1.5369120000000001</v>
      </c>
      <c r="BB36" s="346">
        <v>1.658048</v>
      </c>
      <c r="BC36" s="346">
        <v>1.7849630000000001</v>
      </c>
      <c r="BD36" s="346">
        <v>1.917929</v>
      </c>
      <c r="BE36" s="346">
        <v>1.886795</v>
      </c>
      <c r="BF36" s="346">
        <v>1.8650690000000001</v>
      </c>
      <c r="BG36" s="346">
        <v>1.8344990000000001</v>
      </c>
      <c r="BH36" s="346">
        <v>1.838444</v>
      </c>
      <c r="BI36" s="346">
        <v>1.8354790000000001</v>
      </c>
      <c r="BJ36" s="346">
        <v>1.835027</v>
      </c>
      <c r="BK36" s="346">
        <v>1.827256</v>
      </c>
      <c r="BL36" s="346">
        <v>1.6894940000000001</v>
      </c>
      <c r="BM36" s="346">
        <v>1.547722</v>
      </c>
      <c r="BN36" s="346">
        <v>1.6730449999999999</v>
      </c>
      <c r="BO36" s="346">
        <v>1.8003180000000001</v>
      </c>
      <c r="BP36" s="346">
        <v>1.9358359999999999</v>
      </c>
      <c r="BQ36" s="346">
        <v>1.905626</v>
      </c>
      <c r="BR36" s="346">
        <v>1.881893</v>
      </c>
      <c r="BS36" s="346">
        <v>1.8518079999999999</v>
      </c>
      <c r="BT36" s="346">
        <v>1.8538030000000001</v>
      </c>
      <c r="BU36" s="346">
        <v>1.8509370000000001</v>
      </c>
      <c r="BV36" s="346">
        <v>1.850733</v>
      </c>
    </row>
    <row r="37" spans="1:74" ht="11.1" customHeight="1" x14ac:dyDescent="0.2">
      <c r="A37" s="98" t="s">
        <v>214</v>
      </c>
      <c r="B37" s="495" t="s">
        <v>215</v>
      </c>
      <c r="C37" s="258">
        <v>0.56552400000000003</v>
      </c>
      <c r="D37" s="258">
        <v>0.54794600000000004</v>
      </c>
      <c r="E37" s="258">
        <v>0.53036899999999998</v>
      </c>
      <c r="F37" s="258">
        <v>0.52980799999999995</v>
      </c>
      <c r="G37" s="258">
        <v>0.52924800000000005</v>
      </c>
      <c r="H37" s="258">
        <v>0.52868700000000002</v>
      </c>
      <c r="I37" s="258">
        <v>0.52927599999999997</v>
      </c>
      <c r="J37" s="258">
        <v>0.529864</v>
      </c>
      <c r="K37" s="258">
        <v>0.53045299999999995</v>
      </c>
      <c r="L37" s="258">
        <v>0.51851999999999998</v>
      </c>
      <c r="M37" s="258">
        <v>0.50658700000000001</v>
      </c>
      <c r="N37" s="258">
        <v>0.49465399999999998</v>
      </c>
      <c r="O37" s="258">
        <v>0.46460699999999999</v>
      </c>
      <c r="P37" s="258">
        <v>0.43455899999999997</v>
      </c>
      <c r="Q37" s="258">
        <v>0.40451199999999998</v>
      </c>
      <c r="R37" s="258">
        <v>0.41264899999999999</v>
      </c>
      <c r="S37" s="258">
        <v>0.42078599999999999</v>
      </c>
      <c r="T37" s="258">
        <v>0.428923</v>
      </c>
      <c r="U37" s="258">
        <v>0.44002000000000002</v>
      </c>
      <c r="V37" s="258">
        <v>0.45111600000000002</v>
      </c>
      <c r="W37" s="258">
        <v>0.46221299999999998</v>
      </c>
      <c r="X37" s="258">
        <v>0.45789800000000003</v>
      </c>
      <c r="Y37" s="258">
        <v>0.45358199999999999</v>
      </c>
      <c r="Z37" s="258">
        <v>0.44926700000000003</v>
      </c>
      <c r="AA37" s="258">
        <v>0.42868800000000001</v>
      </c>
      <c r="AB37" s="258">
        <v>0.408109</v>
      </c>
      <c r="AC37" s="258">
        <v>0.38752999999999999</v>
      </c>
      <c r="AD37" s="258">
        <v>0.38698500000000002</v>
      </c>
      <c r="AE37" s="258">
        <v>0.38644099999999998</v>
      </c>
      <c r="AF37" s="258">
        <v>0.38589600000000002</v>
      </c>
      <c r="AG37" s="258">
        <v>0.38802199999999998</v>
      </c>
      <c r="AH37" s="258">
        <v>0.39014900000000002</v>
      </c>
      <c r="AI37" s="258">
        <v>0.39227499999999998</v>
      </c>
      <c r="AJ37" s="258">
        <v>0.39290399999999998</v>
      </c>
      <c r="AK37" s="258">
        <v>0.39353300000000002</v>
      </c>
      <c r="AL37" s="258">
        <v>0.39416200000000001</v>
      </c>
      <c r="AM37" s="258">
        <v>0.373442</v>
      </c>
      <c r="AN37" s="258">
        <v>0.35272100000000001</v>
      </c>
      <c r="AO37" s="258">
        <v>0.33200099999999999</v>
      </c>
      <c r="AP37" s="258">
        <v>0.33377499999999999</v>
      </c>
      <c r="AQ37" s="258">
        <v>0.33554800000000001</v>
      </c>
      <c r="AR37" s="258">
        <v>0.33732200000000001</v>
      </c>
      <c r="AS37" s="258">
        <v>0.34838799999999998</v>
      </c>
      <c r="AT37" s="258">
        <v>0.359454</v>
      </c>
      <c r="AU37" s="258">
        <v>0.37052000000000002</v>
      </c>
      <c r="AV37" s="258">
        <v>0.4850932</v>
      </c>
      <c r="AW37" s="258">
        <v>0.48770560000000002</v>
      </c>
      <c r="AX37" s="258">
        <v>0.4839658</v>
      </c>
      <c r="AY37" s="258">
        <v>0.51726019999999995</v>
      </c>
      <c r="AZ37" s="258">
        <v>0.51046879999999994</v>
      </c>
      <c r="BA37" s="346">
        <v>0.50421360000000004</v>
      </c>
      <c r="BB37" s="346">
        <v>0.50504780000000005</v>
      </c>
      <c r="BC37" s="346">
        <v>0.50568250000000003</v>
      </c>
      <c r="BD37" s="346">
        <v>0.50639809999999996</v>
      </c>
      <c r="BE37" s="346">
        <v>0.50834460000000004</v>
      </c>
      <c r="BF37" s="346">
        <v>0.51027120000000004</v>
      </c>
      <c r="BG37" s="346">
        <v>0.51189180000000001</v>
      </c>
      <c r="BH37" s="346">
        <v>0.51377839999999997</v>
      </c>
      <c r="BI37" s="346">
        <v>0.51615829999999996</v>
      </c>
      <c r="BJ37" s="346">
        <v>0.51215089999999996</v>
      </c>
      <c r="BK37" s="346">
        <v>0.54520100000000005</v>
      </c>
      <c r="BL37" s="346">
        <v>0.5380587</v>
      </c>
      <c r="BM37" s="346">
        <v>0.531497</v>
      </c>
      <c r="BN37" s="346">
        <v>0.53220909999999999</v>
      </c>
      <c r="BO37" s="346">
        <v>0.53271619999999997</v>
      </c>
      <c r="BP37" s="346">
        <v>0.53319839999999996</v>
      </c>
      <c r="BQ37" s="346">
        <v>0.53501540000000003</v>
      </c>
      <c r="BR37" s="346">
        <v>0.53678749999999997</v>
      </c>
      <c r="BS37" s="346">
        <v>0.53841510000000004</v>
      </c>
      <c r="BT37" s="346">
        <v>0.54029320000000003</v>
      </c>
      <c r="BU37" s="346">
        <v>0.5424196</v>
      </c>
      <c r="BV37" s="346">
        <v>0.53815360000000001</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383"/>
      <c r="BB38" s="383"/>
      <c r="BC38" s="383"/>
      <c r="BD38" s="383"/>
      <c r="BE38" s="383"/>
      <c r="BF38" s="383"/>
      <c r="BG38" s="383"/>
      <c r="BH38" s="383"/>
      <c r="BI38" s="383"/>
      <c r="BJ38" s="383"/>
      <c r="BK38" s="383"/>
      <c r="BL38" s="383"/>
      <c r="BM38" s="383"/>
      <c r="BN38" s="383"/>
      <c r="BO38" s="383"/>
      <c r="BP38" s="383"/>
      <c r="BQ38" s="383"/>
      <c r="BR38" s="383"/>
      <c r="BS38" s="383"/>
      <c r="BT38" s="383"/>
      <c r="BU38" s="383"/>
      <c r="BV38" s="383"/>
    </row>
    <row r="39" spans="1:74" ht="11.1" customHeight="1" x14ac:dyDescent="0.2">
      <c r="A39" s="98"/>
      <c r="B39" s="91" t="s">
        <v>52</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383"/>
      <c r="BB39" s="383"/>
      <c r="BC39" s="383"/>
      <c r="BD39" s="383"/>
      <c r="BE39" s="383"/>
      <c r="BF39" s="383"/>
      <c r="BG39" s="383"/>
      <c r="BH39" s="383"/>
      <c r="BI39" s="383"/>
      <c r="BJ39" s="383"/>
      <c r="BK39" s="383"/>
      <c r="BL39" s="383"/>
      <c r="BM39" s="383"/>
      <c r="BN39" s="383"/>
      <c r="BO39" s="383"/>
      <c r="BP39" s="383"/>
      <c r="BQ39" s="383"/>
      <c r="BR39" s="383"/>
      <c r="BS39" s="383"/>
      <c r="BT39" s="383"/>
      <c r="BU39" s="383"/>
      <c r="BV39" s="383"/>
    </row>
    <row r="40" spans="1:74" ht="11.1" customHeight="1" x14ac:dyDescent="0.2">
      <c r="A40" s="98"/>
      <c r="B40" s="97" t="s">
        <v>53</v>
      </c>
      <c r="C40" s="233"/>
      <c r="D40" s="233"/>
      <c r="E40" s="233"/>
      <c r="F40" s="233"/>
      <c r="G40" s="233"/>
      <c r="H40" s="233"/>
      <c r="I40" s="233"/>
      <c r="J40" s="233"/>
      <c r="K40" s="233"/>
      <c r="L40" s="233"/>
      <c r="M40" s="233"/>
      <c r="N40" s="233"/>
      <c r="O40" s="233"/>
      <c r="P40" s="233"/>
      <c r="Q40" s="233"/>
      <c r="R40" s="233"/>
      <c r="S40" s="233"/>
      <c r="T40" s="233"/>
      <c r="U40" s="233"/>
      <c r="V40" s="233"/>
      <c r="W40" s="233"/>
      <c r="X40" s="233"/>
      <c r="Y40" s="233"/>
      <c r="Z40" s="233"/>
      <c r="AA40" s="233"/>
      <c r="AB40" s="233"/>
      <c r="AC40" s="233"/>
      <c r="AD40" s="233"/>
      <c r="AE40" s="233"/>
      <c r="AF40" s="233"/>
      <c r="AG40" s="233"/>
      <c r="AH40" s="233"/>
      <c r="AI40" s="233"/>
      <c r="AJ40" s="233"/>
      <c r="AK40" s="233"/>
      <c r="AL40" s="233"/>
      <c r="AM40" s="233"/>
      <c r="AN40" s="233"/>
      <c r="AO40" s="233"/>
      <c r="AP40" s="233"/>
      <c r="AQ40" s="233"/>
      <c r="AR40" s="233"/>
      <c r="AS40" s="233"/>
      <c r="AT40" s="233"/>
      <c r="AU40" s="233"/>
      <c r="AV40" s="233"/>
      <c r="AW40" s="233"/>
      <c r="AX40" s="233"/>
      <c r="AY40" s="233"/>
      <c r="AZ40" s="233"/>
      <c r="BA40" s="382"/>
      <c r="BB40" s="382"/>
      <c r="BC40" s="382"/>
      <c r="BD40" s="382"/>
      <c r="BE40" s="382"/>
      <c r="BF40" s="382"/>
      <c r="BG40" s="382"/>
      <c r="BH40" s="382"/>
      <c r="BI40" s="382"/>
      <c r="BJ40" s="382"/>
      <c r="BK40" s="382"/>
      <c r="BL40" s="382"/>
      <c r="BM40" s="382"/>
      <c r="BN40" s="382"/>
      <c r="BO40" s="382"/>
      <c r="BP40" s="382"/>
      <c r="BQ40" s="382"/>
      <c r="BR40" s="382"/>
      <c r="BS40" s="382"/>
      <c r="BT40" s="382"/>
      <c r="BU40" s="382"/>
      <c r="BV40" s="382"/>
    </row>
    <row r="41" spans="1:74" ht="11.1" customHeight="1" x14ac:dyDescent="0.2">
      <c r="A41" s="98" t="s">
        <v>59</v>
      </c>
      <c r="B41" s="200" t="s">
        <v>61</v>
      </c>
      <c r="C41" s="261">
        <v>5.54</v>
      </c>
      <c r="D41" s="261">
        <v>5.54</v>
      </c>
      <c r="E41" s="261">
        <v>5.54</v>
      </c>
      <c r="F41" s="261">
        <v>5.54</v>
      </c>
      <c r="G41" s="261">
        <v>5.54</v>
      </c>
      <c r="H41" s="261">
        <v>5.54</v>
      </c>
      <c r="I41" s="261">
        <v>5.54</v>
      </c>
      <c r="J41" s="261">
        <v>5.54</v>
      </c>
      <c r="K41" s="261">
        <v>5.54</v>
      </c>
      <c r="L41" s="261">
        <v>5.54</v>
      </c>
      <c r="M41" s="261">
        <v>5.54</v>
      </c>
      <c r="N41" s="261">
        <v>5.54</v>
      </c>
      <c r="O41" s="261">
        <v>5.96</v>
      </c>
      <c r="P41" s="261">
        <v>5.96</v>
      </c>
      <c r="Q41" s="261">
        <v>5.96</v>
      </c>
      <c r="R41" s="261">
        <v>5.96</v>
      </c>
      <c r="S41" s="261">
        <v>5.96</v>
      </c>
      <c r="T41" s="261">
        <v>5.96</v>
      </c>
      <c r="U41" s="261">
        <v>5.96</v>
      </c>
      <c r="V41" s="261">
        <v>5.96</v>
      </c>
      <c r="W41" s="261">
        <v>5.96</v>
      </c>
      <c r="X41" s="261">
        <v>5.96</v>
      </c>
      <c r="Y41" s="261">
        <v>5.96</v>
      </c>
      <c r="Z41" s="261">
        <v>5.96</v>
      </c>
      <c r="AA41" s="261">
        <v>6.28</v>
      </c>
      <c r="AB41" s="261">
        <v>6.28</v>
      </c>
      <c r="AC41" s="261">
        <v>6.28</v>
      </c>
      <c r="AD41" s="261">
        <v>6.28</v>
      </c>
      <c r="AE41" s="261">
        <v>6.28</v>
      </c>
      <c r="AF41" s="261">
        <v>6.28</v>
      </c>
      <c r="AG41" s="261">
        <v>6.28</v>
      </c>
      <c r="AH41" s="261">
        <v>6.28</v>
      </c>
      <c r="AI41" s="261">
        <v>6.28</v>
      </c>
      <c r="AJ41" s="261">
        <v>6.28</v>
      </c>
      <c r="AK41" s="261">
        <v>6.28</v>
      </c>
      <c r="AL41" s="261">
        <v>6.28</v>
      </c>
      <c r="AM41" s="261">
        <v>6.1143015474000002</v>
      </c>
      <c r="AN41" s="261">
        <v>6.1143015474000002</v>
      </c>
      <c r="AO41" s="261">
        <v>6.1143015474000002</v>
      </c>
      <c r="AP41" s="261">
        <v>6.1143015474000002</v>
      </c>
      <c r="AQ41" s="261">
        <v>6.1143015474000002</v>
      </c>
      <c r="AR41" s="261">
        <v>6.1143015474000002</v>
      </c>
      <c r="AS41" s="261">
        <v>6.1143015474000002</v>
      </c>
      <c r="AT41" s="261">
        <v>6.1143015474000002</v>
      </c>
      <c r="AU41" s="261">
        <v>6.1143015474000002</v>
      </c>
      <c r="AV41" s="261">
        <v>6.1143015474000002</v>
      </c>
      <c r="AW41" s="261">
        <v>6.1143015474000002</v>
      </c>
      <c r="AX41" s="261">
        <v>6.1143015474000002</v>
      </c>
      <c r="AY41" s="261">
        <v>5.9562384517</v>
      </c>
      <c r="AZ41" s="261">
        <v>5.9562384517</v>
      </c>
      <c r="BA41" s="384">
        <v>5.9562379999999999</v>
      </c>
      <c r="BB41" s="384">
        <v>5.9562379999999999</v>
      </c>
      <c r="BC41" s="384">
        <v>5.9562379999999999</v>
      </c>
      <c r="BD41" s="384">
        <v>5.9562379999999999</v>
      </c>
      <c r="BE41" s="384">
        <v>5.9562379999999999</v>
      </c>
      <c r="BF41" s="384">
        <v>5.9562379999999999</v>
      </c>
      <c r="BG41" s="384">
        <v>5.9562379999999999</v>
      </c>
      <c r="BH41" s="384">
        <v>5.9562379999999999</v>
      </c>
      <c r="BI41" s="384">
        <v>5.9562379999999999</v>
      </c>
      <c r="BJ41" s="384">
        <v>5.9562379999999999</v>
      </c>
      <c r="BK41" s="384">
        <v>5.8623849999999997</v>
      </c>
      <c r="BL41" s="384">
        <v>5.8623849999999997</v>
      </c>
      <c r="BM41" s="384">
        <v>5.8623849999999997</v>
      </c>
      <c r="BN41" s="384">
        <v>5.8623849999999997</v>
      </c>
      <c r="BO41" s="384">
        <v>5.8623849999999997</v>
      </c>
      <c r="BP41" s="384">
        <v>5.8623849999999997</v>
      </c>
      <c r="BQ41" s="384">
        <v>5.8623849999999997</v>
      </c>
      <c r="BR41" s="384">
        <v>5.8623849999999997</v>
      </c>
      <c r="BS41" s="384">
        <v>5.8623849999999997</v>
      </c>
      <c r="BT41" s="384">
        <v>5.8623849999999997</v>
      </c>
      <c r="BU41" s="384">
        <v>5.8623849999999997</v>
      </c>
      <c r="BV41" s="384">
        <v>5.8623849999999997</v>
      </c>
    </row>
    <row r="42" spans="1:74" ht="11.1" customHeight="1" x14ac:dyDescent="0.2">
      <c r="A42" s="98"/>
      <c r="B42" s="97" t="s">
        <v>57</v>
      </c>
      <c r="C42" s="232"/>
      <c r="D42" s="232"/>
      <c r="E42" s="232"/>
      <c r="F42" s="232"/>
      <c r="G42" s="232"/>
      <c r="H42" s="232"/>
      <c r="I42" s="232"/>
      <c r="J42" s="232"/>
      <c r="K42" s="232"/>
      <c r="L42" s="232"/>
      <c r="M42" s="232"/>
      <c r="N42" s="232"/>
      <c r="O42" s="232"/>
      <c r="P42" s="232"/>
      <c r="Q42" s="232"/>
      <c r="R42" s="232"/>
      <c r="S42" s="232"/>
      <c r="T42" s="232"/>
      <c r="U42" s="232"/>
      <c r="V42" s="232"/>
      <c r="W42" s="232"/>
      <c r="X42" s="232"/>
      <c r="Y42" s="232"/>
      <c r="Z42" s="232"/>
      <c r="AA42" s="232"/>
      <c r="AB42" s="232"/>
      <c r="AC42" s="232"/>
      <c r="AD42" s="232"/>
      <c r="AE42" s="232"/>
      <c r="AF42" s="232"/>
      <c r="AG42" s="232"/>
      <c r="AH42" s="232"/>
      <c r="AI42" s="232"/>
      <c r="AJ42" s="232"/>
      <c r="AK42" s="232"/>
      <c r="AL42" s="232"/>
      <c r="AM42" s="232"/>
      <c r="AN42" s="232"/>
      <c r="AO42" s="232"/>
      <c r="AP42" s="232"/>
      <c r="AQ42" s="232"/>
      <c r="AR42" s="232"/>
      <c r="AS42" s="232"/>
      <c r="AT42" s="232"/>
      <c r="AU42" s="232"/>
      <c r="AV42" s="232"/>
      <c r="AW42" s="232"/>
      <c r="AX42" s="232"/>
      <c r="AY42" s="232"/>
      <c r="AZ42" s="232"/>
      <c r="BA42" s="385"/>
      <c r="BB42" s="385"/>
      <c r="BC42" s="385"/>
      <c r="BD42" s="385"/>
      <c r="BE42" s="385"/>
      <c r="BF42" s="385"/>
      <c r="BG42" s="385"/>
      <c r="BH42" s="385"/>
      <c r="BI42" s="385"/>
      <c r="BJ42" s="385"/>
      <c r="BK42" s="385"/>
      <c r="BL42" s="385"/>
      <c r="BM42" s="385"/>
      <c r="BN42" s="385"/>
      <c r="BO42" s="385"/>
      <c r="BP42" s="385"/>
      <c r="BQ42" s="385"/>
      <c r="BR42" s="385"/>
      <c r="BS42" s="385"/>
      <c r="BT42" s="385"/>
      <c r="BU42" s="385"/>
      <c r="BV42" s="385"/>
    </row>
    <row r="43" spans="1:74" ht="11.1" customHeight="1" x14ac:dyDescent="0.2">
      <c r="A43" s="98" t="s">
        <v>753</v>
      </c>
      <c r="B43" s="200" t="s">
        <v>62</v>
      </c>
      <c r="C43" s="271">
        <v>0.25773271888999999</v>
      </c>
      <c r="D43" s="271">
        <v>0.26142857142999998</v>
      </c>
      <c r="E43" s="271">
        <v>0.25925806452</v>
      </c>
      <c r="F43" s="271">
        <v>0.26679999999999998</v>
      </c>
      <c r="G43" s="271">
        <v>0.26748847926000002</v>
      </c>
      <c r="H43" s="271">
        <v>0.26518095238</v>
      </c>
      <c r="I43" s="271">
        <v>0.26912442396000003</v>
      </c>
      <c r="J43" s="271">
        <v>0.26664976958999997</v>
      </c>
      <c r="K43" s="271">
        <v>0.26597142857</v>
      </c>
      <c r="L43" s="271">
        <v>0.26277880184000002</v>
      </c>
      <c r="M43" s="271">
        <v>0.26235714286</v>
      </c>
      <c r="N43" s="271">
        <v>0.25593087557999999</v>
      </c>
      <c r="O43" s="271">
        <v>0.26056221198000001</v>
      </c>
      <c r="P43" s="271">
        <v>0.26313775509999998</v>
      </c>
      <c r="Q43" s="271">
        <v>0.26265437788000001</v>
      </c>
      <c r="R43" s="271">
        <v>0.25745714285999999</v>
      </c>
      <c r="S43" s="271">
        <v>0.26544700460999998</v>
      </c>
      <c r="T43" s="271">
        <v>0.26558095238000001</v>
      </c>
      <c r="U43" s="271">
        <v>0.27088479262999998</v>
      </c>
      <c r="V43" s="271">
        <v>0.27330414746999998</v>
      </c>
      <c r="W43" s="271">
        <v>0.26722857143000001</v>
      </c>
      <c r="X43" s="271">
        <v>0.25998617512</v>
      </c>
      <c r="Y43" s="271">
        <v>0.26458095238000001</v>
      </c>
      <c r="Z43" s="271">
        <v>0.26270967742000001</v>
      </c>
      <c r="AA43" s="271">
        <v>0.26173732718999998</v>
      </c>
      <c r="AB43" s="271">
        <v>0.2465</v>
      </c>
      <c r="AC43" s="271">
        <v>0.23292626727999999</v>
      </c>
      <c r="AD43" s="271">
        <v>0.23733809523999999</v>
      </c>
      <c r="AE43" s="271">
        <v>0.24313364055</v>
      </c>
      <c r="AF43" s="271">
        <v>0.24679047619</v>
      </c>
      <c r="AG43" s="271">
        <v>0.24851152073999999</v>
      </c>
      <c r="AH43" s="271">
        <v>0.24896313364</v>
      </c>
      <c r="AI43" s="271">
        <v>0.24551428571</v>
      </c>
      <c r="AJ43" s="271">
        <v>0.23961751151999999</v>
      </c>
      <c r="AK43" s="271">
        <v>0.22372380952000001</v>
      </c>
      <c r="AL43" s="271">
        <v>0.21460829493</v>
      </c>
      <c r="AM43" s="271">
        <v>0.23306912442</v>
      </c>
      <c r="AN43" s="271">
        <v>0.2419408867</v>
      </c>
      <c r="AO43" s="271">
        <v>0.23995391704999999</v>
      </c>
      <c r="AP43" s="271">
        <v>0.24051428571</v>
      </c>
      <c r="AQ43" s="271">
        <v>0.25033179723999999</v>
      </c>
      <c r="AR43" s="271">
        <v>0.25108095238</v>
      </c>
      <c r="AS43" s="271">
        <v>0.24453917050999999</v>
      </c>
      <c r="AT43" s="271">
        <v>0.23815668203000001</v>
      </c>
      <c r="AU43" s="271">
        <v>0.23178571429</v>
      </c>
      <c r="AV43" s="271">
        <v>0.22693087558</v>
      </c>
      <c r="AW43" s="271">
        <v>0.22875238095</v>
      </c>
      <c r="AX43" s="271">
        <v>0.23537788018</v>
      </c>
      <c r="AY43" s="271">
        <v>0.24443317972</v>
      </c>
      <c r="AZ43" s="271">
        <v>0.25034285713999999</v>
      </c>
      <c r="BA43" s="365">
        <v>0.25670700000000002</v>
      </c>
      <c r="BB43" s="365">
        <v>0.25142720000000002</v>
      </c>
      <c r="BC43" s="365">
        <v>0.25430540000000001</v>
      </c>
      <c r="BD43" s="365">
        <v>0.24371010000000001</v>
      </c>
      <c r="BE43" s="365">
        <v>0.23094509999999999</v>
      </c>
      <c r="BF43" s="365">
        <v>0.2160859</v>
      </c>
      <c r="BG43" s="365">
        <v>0.2002526</v>
      </c>
      <c r="BH43" s="365">
        <v>0.18391009999999999</v>
      </c>
      <c r="BI43" s="365">
        <v>0.17624609999999999</v>
      </c>
      <c r="BJ43" s="365">
        <v>0.17764730000000001</v>
      </c>
      <c r="BK43" s="365">
        <v>0.2189208</v>
      </c>
      <c r="BL43" s="365">
        <v>0.2256435</v>
      </c>
      <c r="BM43" s="365">
        <v>0.2398063</v>
      </c>
      <c r="BN43" s="365">
        <v>0.227908</v>
      </c>
      <c r="BO43" s="365">
        <v>0.23634920000000001</v>
      </c>
      <c r="BP43" s="365">
        <v>0.23193749999999999</v>
      </c>
      <c r="BQ43" s="365">
        <v>0.2237584</v>
      </c>
      <c r="BR43" s="365">
        <v>0.2132763</v>
      </c>
      <c r="BS43" s="365">
        <v>0.20199719999999999</v>
      </c>
      <c r="BT43" s="365">
        <v>0.17610139999999999</v>
      </c>
      <c r="BU43" s="365">
        <v>0.17148430000000001</v>
      </c>
      <c r="BV43" s="365">
        <v>0.17534259999999999</v>
      </c>
    </row>
    <row r="44" spans="1:74" ht="11.1" customHeight="1" x14ac:dyDescent="0.2">
      <c r="A44" s="98"/>
      <c r="B44" s="97" t="s">
        <v>58</v>
      </c>
      <c r="C44" s="232"/>
      <c r="D44" s="232"/>
      <c r="E44" s="232"/>
      <c r="F44" s="232"/>
      <c r="G44" s="232"/>
      <c r="H44" s="232"/>
      <c r="I44" s="232"/>
      <c r="J44" s="232"/>
      <c r="K44" s="232"/>
      <c r="L44" s="232"/>
      <c r="M44" s="232"/>
      <c r="N44" s="232"/>
      <c r="O44" s="232"/>
      <c r="P44" s="232"/>
      <c r="Q44" s="232"/>
      <c r="R44" s="232"/>
      <c r="S44" s="232"/>
      <c r="T44" s="232"/>
      <c r="U44" s="232"/>
      <c r="V44" s="232"/>
      <c r="W44" s="232"/>
      <c r="X44" s="232"/>
      <c r="Y44" s="232"/>
      <c r="Z44" s="232"/>
      <c r="AA44" s="232"/>
      <c r="AB44" s="232"/>
      <c r="AC44" s="232"/>
      <c r="AD44" s="232"/>
      <c r="AE44" s="232"/>
      <c r="AF44" s="232"/>
      <c r="AG44" s="232"/>
      <c r="AH44" s="232"/>
      <c r="AI44" s="232"/>
      <c r="AJ44" s="232"/>
      <c r="AK44" s="232"/>
      <c r="AL44" s="232"/>
      <c r="AM44" s="232"/>
      <c r="AN44" s="232"/>
      <c r="AO44" s="232"/>
      <c r="AP44" s="232"/>
      <c r="AQ44" s="232"/>
      <c r="AR44" s="232"/>
      <c r="AS44" s="232"/>
      <c r="AT44" s="232"/>
      <c r="AU44" s="232"/>
      <c r="AV44" s="232"/>
      <c r="AW44" s="232"/>
      <c r="AX44" s="232"/>
      <c r="AY44" s="232"/>
      <c r="AZ44" s="232"/>
      <c r="BA44" s="385"/>
      <c r="BB44" s="385"/>
      <c r="BC44" s="385"/>
      <c r="BD44" s="385"/>
      <c r="BE44" s="385"/>
      <c r="BF44" s="385"/>
      <c r="BG44" s="385"/>
      <c r="BH44" s="385"/>
      <c r="BI44" s="385"/>
      <c r="BJ44" s="385"/>
      <c r="BK44" s="385"/>
      <c r="BL44" s="385"/>
      <c r="BM44" s="385"/>
      <c r="BN44" s="385"/>
      <c r="BO44" s="385"/>
      <c r="BP44" s="385"/>
      <c r="BQ44" s="385"/>
      <c r="BR44" s="385"/>
      <c r="BS44" s="385"/>
      <c r="BT44" s="385"/>
      <c r="BU44" s="385"/>
      <c r="BV44" s="385"/>
    </row>
    <row r="45" spans="1:74" ht="11.1" customHeight="1" x14ac:dyDescent="0.2">
      <c r="A45" s="98" t="s">
        <v>681</v>
      </c>
      <c r="B45" s="201" t="s">
        <v>60</v>
      </c>
      <c r="C45" s="215">
        <v>2.34</v>
      </c>
      <c r="D45" s="215">
        <v>2.34</v>
      </c>
      <c r="E45" s="215">
        <v>2.35</v>
      </c>
      <c r="F45" s="215">
        <v>2.37</v>
      </c>
      <c r="G45" s="215">
        <v>2.37</v>
      </c>
      <c r="H45" s="215">
        <v>2.36</v>
      </c>
      <c r="I45" s="215">
        <v>2.31</v>
      </c>
      <c r="J45" s="215">
        <v>2.33</v>
      </c>
      <c r="K45" s="215">
        <v>2.35</v>
      </c>
      <c r="L45" s="215">
        <v>2.34</v>
      </c>
      <c r="M45" s="215">
        <v>2.33</v>
      </c>
      <c r="N45" s="215">
        <v>2.34</v>
      </c>
      <c r="O45" s="215">
        <v>2.29</v>
      </c>
      <c r="P45" s="215">
        <v>2.3199999999999998</v>
      </c>
      <c r="Q45" s="215">
        <v>2.36</v>
      </c>
      <c r="R45" s="215">
        <v>2.39</v>
      </c>
      <c r="S45" s="215">
        <v>2.4</v>
      </c>
      <c r="T45" s="215">
        <v>2.38</v>
      </c>
      <c r="U45" s="215">
        <v>2.38</v>
      </c>
      <c r="V45" s="215">
        <v>2.37</v>
      </c>
      <c r="W45" s="215">
        <v>2.37</v>
      </c>
      <c r="X45" s="215">
        <v>2.31</v>
      </c>
      <c r="Y45" s="215">
        <v>2.2999999999999998</v>
      </c>
      <c r="Z45" s="215">
        <v>2.5099999999999998</v>
      </c>
      <c r="AA45" s="215">
        <v>2.29</v>
      </c>
      <c r="AB45" s="215">
        <v>2.2599999999999998</v>
      </c>
      <c r="AC45" s="215">
        <v>2.2599999999999998</v>
      </c>
      <c r="AD45" s="215">
        <v>2.23</v>
      </c>
      <c r="AE45" s="215">
        <v>2.2599999999999998</v>
      </c>
      <c r="AF45" s="215">
        <v>2.25</v>
      </c>
      <c r="AG45" s="215">
        <v>2.21</v>
      </c>
      <c r="AH45" s="215">
        <v>2.23</v>
      </c>
      <c r="AI45" s="215">
        <v>2.2200000000000002</v>
      </c>
      <c r="AJ45" s="215">
        <v>2.15</v>
      </c>
      <c r="AK45" s="215">
        <v>2.15</v>
      </c>
      <c r="AL45" s="215">
        <v>2.16</v>
      </c>
      <c r="AM45" s="215">
        <v>2.12</v>
      </c>
      <c r="AN45" s="215">
        <v>2.11</v>
      </c>
      <c r="AO45" s="215">
        <v>2.1800000000000002</v>
      </c>
      <c r="AP45" s="215">
        <v>2.16</v>
      </c>
      <c r="AQ45" s="215">
        <v>2.16</v>
      </c>
      <c r="AR45" s="215">
        <v>2.1</v>
      </c>
      <c r="AS45" s="215">
        <v>2.11</v>
      </c>
      <c r="AT45" s="215">
        <v>2.11</v>
      </c>
      <c r="AU45" s="215">
        <v>2.12</v>
      </c>
      <c r="AV45" s="215">
        <v>2.08</v>
      </c>
      <c r="AW45" s="215">
        <v>2.09</v>
      </c>
      <c r="AX45" s="215">
        <v>2.08</v>
      </c>
      <c r="AY45" s="215">
        <v>2.1588379999999998</v>
      </c>
      <c r="AZ45" s="215">
        <v>2.1494620000000002</v>
      </c>
      <c r="BA45" s="386">
        <v>2.1746989999999999</v>
      </c>
      <c r="BB45" s="386">
        <v>2.1320749999999999</v>
      </c>
      <c r="BC45" s="386">
        <v>2.170191</v>
      </c>
      <c r="BD45" s="386">
        <v>2.1542810000000001</v>
      </c>
      <c r="BE45" s="386">
        <v>2.182849</v>
      </c>
      <c r="BF45" s="386">
        <v>2.2198479999999998</v>
      </c>
      <c r="BG45" s="386">
        <v>2.1896580000000001</v>
      </c>
      <c r="BH45" s="386">
        <v>2.1806540000000001</v>
      </c>
      <c r="BI45" s="386">
        <v>2.1659660000000001</v>
      </c>
      <c r="BJ45" s="386">
        <v>2.168253</v>
      </c>
      <c r="BK45" s="386">
        <v>2.1990289999999999</v>
      </c>
      <c r="BL45" s="386">
        <v>2.1800799999999998</v>
      </c>
      <c r="BM45" s="386">
        <v>2.1957770000000001</v>
      </c>
      <c r="BN45" s="386">
        <v>2.1595930000000001</v>
      </c>
      <c r="BO45" s="386">
        <v>2.195856</v>
      </c>
      <c r="BP45" s="386">
        <v>2.1907030000000001</v>
      </c>
      <c r="BQ45" s="386">
        <v>2.2135929999999999</v>
      </c>
      <c r="BR45" s="386">
        <v>2.2457259999999999</v>
      </c>
      <c r="BS45" s="386">
        <v>2.2123659999999998</v>
      </c>
      <c r="BT45" s="386">
        <v>2.2120519999999999</v>
      </c>
      <c r="BU45" s="386">
        <v>2.1958709999999999</v>
      </c>
      <c r="BV45" s="386">
        <v>2.236615</v>
      </c>
    </row>
    <row r="46" spans="1:74" s="289" customFormat="1" ht="11.1" customHeight="1" x14ac:dyDescent="0.2">
      <c r="A46" s="93"/>
      <c r="B46" s="287"/>
      <c r="C46" s="288"/>
      <c r="D46" s="288"/>
      <c r="E46" s="288"/>
      <c r="F46" s="288"/>
      <c r="G46" s="288"/>
      <c r="H46" s="288"/>
      <c r="I46" s="288"/>
      <c r="J46" s="288"/>
      <c r="K46" s="288"/>
      <c r="L46" s="288"/>
      <c r="M46" s="288"/>
      <c r="N46" s="288"/>
      <c r="O46" s="288"/>
      <c r="P46" s="288"/>
      <c r="Q46" s="288"/>
      <c r="R46" s="288"/>
      <c r="S46" s="288"/>
      <c r="T46" s="288"/>
      <c r="U46" s="288"/>
      <c r="V46" s="288"/>
      <c r="W46" s="288"/>
      <c r="X46" s="288"/>
      <c r="Y46" s="288"/>
      <c r="Z46" s="288"/>
      <c r="AA46" s="288"/>
      <c r="AB46" s="288"/>
      <c r="AC46" s="288"/>
      <c r="AD46" s="288"/>
      <c r="AE46" s="288"/>
      <c r="AF46" s="288"/>
      <c r="AG46" s="288"/>
      <c r="AH46" s="288"/>
      <c r="AI46" s="288"/>
      <c r="AJ46" s="288"/>
      <c r="AK46" s="288"/>
      <c r="AL46" s="288"/>
      <c r="AM46" s="288"/>
      <c r="AN46" s="288"/>
      <c r="AO46" s="288"/>
      <c r="AP46" s="288"/>
      <c r="AQ46" s="288"/>
      <c r="AR46" s="288"/>
      <c r="AS46" s="288"/>
      <c r="AT46" s="288"/>
      <c r="AU46" s="288"/>
      <c r="AV46" s="288"/>
      <c r="AW46" s="288"/>
      <c r="AX46" s="288"/>
      <c r="AY46" s="387"/>
      <c r="AZ46" s="387"/>
      <c r="BA46" s="387"/>
      <c r="BB46" s="387"/>
      <c r="BC46" s="387"/>
      <c r="BD46" s="387"/>
      <c r="BE46" s="387"/>
      <c r="BF46" s="288"/>
      <c r="BG46" s="387"/>
      <c r="BH46" s="387"/>
      <c r="BI46" s="387"/>
      <c r="BJ46" s="387"/>
      <c r="BK46" s="387"/>
      <c r="BL46" s="387"/>
      <c r="BM46" s="387"/>
      <c r="BN46" s="387"/>
      <c r="BO46" s="387"/>
      <c r="BP46" s="387"/>
      <c r="BQ46" s="387"/>
      <c r="BR46" s="387"/>
      <c r="BS46" s="387"/>
      <c r="BT46" s="387"/>
      <c r="BU46" s="387"/>
      <c r="BV46" s="387"/>
    </row>
    <row r="47" spans="1:74" s="289" customFormat="1" ht="12" customHeight="1" x14ac:dyDescent="0.2">
      <c r="A47" s="93"/>
      <c r="B47" s="763" t="s">
        <v>1037</v>
      </c>
      <c r="C47" s="764"/>
      <c r="D47" s="764"/>
      <c r="E47" s="764"/>
      <c r="F47" s="764"/>
      <c r="G47" s="764"/>
      <c r="H47" s="764"/>
      <c r="I47" s="764"/>
      <c r="J47" s="764"/>
      <c r="K47" s="764"/>
      <c r="L47" s="764"/>
      <c r="M47" s="764"/>
      <c r="N47" s="764"/>
      <c r="O47" s="764"/>
      <c r="P47" s="764"/>
      <c r="Q47" s="764"/>
      <c r="AY47" s="521"/>
      <c r="AZ47" s="521"/>
      <c r="BA47" s="521"/>
      <c r="BB47" s="521"/>
      <c r="BC47" s="521"/>
      <c r="BD47" s="521"/>
      <c r="BE47" s="521"/>
      <c r="BF47" s="689"/>
      <c r="BG47" s="521"/>
      <c r="BH47" s="521"/>
      <c r="BI47" s="521"/>
      <c r="BJ47" s="521"/>
    </row>
    <row r="48" spans="1:74" s="456" customFormat="1" ht="12" customHeight="1" x14ac:dyDescent="0.2">
      <c r="A48" s="455"/>
      <c r="B48" s="820" t="s">
        <v>1106</v>
      </c>
      <c r="C48" s="786"/>
      <c r="D48" s="786"/>
      <c r="E48" s="786"/>
      <c r="F48" s="786"/>
      <c r="G48" s="786"/>
      <c r="H48" s="786"/>
      <c r="I48" s="786"/>
      <c r="J48" s="786"/>
      <c r="K48" s="786"/>
      <c r="L48" s="786"/>
      <c r="M48" s="786"/>
      <c r="N48" s="786"/>
      <c r="O48" s="786"/>
      <c r="P48" s="786"/>
      <c r="Q48" s="782"/>
      <c r="AY48" s="522"/>
      <c r="AZ48" s="522"/>
      <c r="BA48" s="522"/>
      <c r="BB48" s="522"/>
      <c r="BC48" s="522"/>
      <c r="BD48" s="522"/>
      <c r="BE48" s="522"/>
      <c r="BF48" s="690"/>
      <c r="BG48" s="522"/>
      <c r="BH48" s="522"/>
      <c r="BI48" s="522"/>
      <c r="BJ48" s="522"/>
    </row>
    <row r="49" spans="1:74" s="456" customFormat="1" ht="12" customHeight="1" x14ac:dyDescent="0.2">
      <c r="A49" s="455"/>
      <c r="B49" s="816" t="s">
        <v>1107</v>
      </c>
      <c r="C49" s="786"/>
      <c r="D49" s="786"/>
      <c r="E49" s="786"/>
      <c r="F49" s="786"/>
      <c r="G49" s="786"/>
      <c r="H49" s="786"/>
      <c r="I49" s="786"/>
      <c r="J49" s="786"/>
      <c r="K49" s="786"/>
      <c r="L49" s="786"/>
      <c r="M49" s="786"/>
      <c r="N49" s="786"/>
      <c r="O49" s="786"/>
      <c r="P49" s="786"/>
      <c r="Q49" s="782"/>
      <c r="AY49" s="522"/>
      <c r="AZ49" s="522"/>
      <c r="BA49" s="522"/>
      <c r="BB49" s="522"/>
      <c r="BC49" s="522"/>
      <c r="BD49" s="522"/>
      <c r="BE49" s="522"/>
      <c r="BF49" s="690"/>
      <c r="BG49" s="522"/>
      <c r="BH49" s="522"/>
      <c r="BI49" s="522"/>
      <c r="BJ49" s="522"/>
    </row>
    <row r="50" spans="1:74" s="456" customFormat="1" ht="12" customHeight="1" x14ac:dyDescent="0.2">
      <c r="A50" s="455"/>
      <c r="B50" s="820" t="s">
        <v>1108</v>
      </c>
      <c r="C50" s="786"/>
      <c r="D50" s="786"/>
      <c r="E50" s="786"/>
      <c r="F50" s="786"/>
      <c r="G50" s="786"/>
      <c r="H50" s="786"/>
      <c r="I50" s="786"/>
      <c r="J50" s="786"/>
      <c r="K50" s="786"/>
      <c r="L50" s="786"/>
      <c r="M50" s="786"/>
      <c r="N50" s="786"/>
      <c r="O50" s="786"/>
      <c r="P50" s="786"/>
      <c r="Q50" s="782"/>
      <c r="AY50" s="522"/>
      <c r="AZ50" s="522"/>
      <c r="BA50" s="522"/>
      <c r="BB50" s="522"/>
      <c r="BC50" s="522"/>
      <c r="BD50" s="522"/>
      <c r="BE50" s="522"/>
      <c r="BF50" s="690"/>
      <c r="BG50" s="522"/>
      <c r="BH50" s="522"/>
      <c r="BI50" s="522"/>
      <c r="BJ50" s="522"/>
    </row>
    <row r="51" spans="1:74" s="456" customFormat="1" ht="12" customHeight="1" x14ac:dyDescent="0.2">
      <c r="A51" s="455"/>
      <c r="B51" s="820" t="s">
        <v>101</v>
      </c>
      <c r="C51" s="786"/>
      <c r="D51" s="786"/>
      <c r="E51" s="786"/>
      <c r="F51" s="786"/>
      <c r="G51" s="786"/>
      <c r="H51" s="786"/>
      <c r="I51" s="786"/>
      <c r="J51" s="786"/>
      <c r="K51" s="786"/>
      <c r="L51" s="786"/>
      <c r="M51" s="786"/>
      <c r="N51" s="786"/>
      <c r="O51" s="786"/>
      <c r="P51" s="786"/>
      <c r="Q51" s="782"/>
      <c r="AY51" s="522"/>
      <c r="AZ51" s="522"/>
      <c r="BA51" s="522"/>
      <c r="BB51" s="522"/>
      <c r="BC51" s="522"/>
      <c r="BD51" s="522"/>
      <c r="BE51" s="522"/>
      <c r="BF51" s="690"/>
      <c r="BG51" s="522"/>
      <c r="BH51" s="522"/>
      <c r="BI51" s="522"/>
      <c r="BJ51" s="522"/>
    </row>
    <row r="52" spans="1:74" s="456" customFormat="1" ht="12" customHeight="1" x14ac:dyDescent="0.2">
      <c r="A52" s="455"/>
      <c r="B52" s="785" t="s">
        <v>1064</v>
      </c>
      <c r="C52" s="786"/>
      <c r="D52" s="786"/>
      <c r="E52" s="786"/>
      <c r="F52" s="786"/>
      <c r="G52" s="786"/>
      <c r="H52" s="786"/>
      <c r="I52" s="786"/>
      <c r="J52" s="786"/>
      <c r="K52" s="786"/>
      <c r="L52" s="786"/>
      <c r="M52" s="786"/>
      <c r="N52" s="786"/>
      <c r="O52" s="786"/>
      <c r="P52" s="786"/>
      <c r="Q52" s="782"/>
      <c r="AY52" s="522"/>
      <c r="AZ52" s="522"/>
      <c r="BA52" s="522"/>
      <c r="BB52" s="522"/>
      <c r="BC52" s="522"/>
      <c r="BD52" s="522"/>
      <c r="BE52" s="522"/>
      <c r="BF52" s="690"/>
      <c r="BG52" s="522"/>
      <c r="BH52" s="522"/>
      <c r="BI52" s="522"/>
      <c r="BJ52" s="522"/>
    </row>
    <row r="53" spans="1:74" s="456" customFormat="1" ht="22.35" customHeight="1" x14ac:dyDescent="0.2">
      <c r="A53" s="455"/>
      <c r="B53" s="785" t="s">
        <v>1109</v>
      </c>
      <c r="C53" s="786"/>
      <c r="D53" s="786"/>
      <c r="E53" s="786"/>
      <c r="F53" s="786"/>
      <c r="G53" s="786"/>
      <c r="H53" s="786"/>
      <c r="I53" s="786"/>
      <c r="J53" s="786"/>
      <c r="K53" s="786"/>
      <c r="L53" s="786"/>
      <c r="M53" s="786"/>
      <c r="N53" s="786"/>
      <c r="O53" s="786"/>
      <c r="P53" s="786"/>
      <c r="Q53" s="782"/>
      <c r="AY53" s="522"/>
      <c r="AZ53" s="522"/>
      <c r="BA53" s="522"/>
      <c r="BB53" s="522"/>
      <c r="BC53" s="522"/>
      <c r="BD53" s="522"/>
      <c r="BE53" s="522"/>
      <c r="BF53" s="690"/>
      <c r="BG53" s="522"/>
      <c r="BH53" s="522"/>
      <c r="BI53" s="522"/>
      <c r="BJ53" s="522"/>
    </row>
    <row r="54" spans="1:74" s="456" customFormat="1" ht="12" customHeight="1" x14ac:dyDescent="0.2">
      <c r="A54" s="455"/>
      <c r="B54" s="780" t="s">
        <v>1068</v>
      </c>
      <c r="C54" s="781"/>
      <c r="D54" s="781"/>
      <c r="E54" s="781"/>
      <c r="F54" s="781"/>
      <c r="G54" s="781"/>
      <c r="H54" s="781"/>
      <c r="I54" s="781"/>
      <c r="J54" s="781"/>
      <c r="K54" s="781"/>
      <c r="L54" s="781"/>
      <c r="M54" s="781"/>
      <c r="N54" s="781"/>
      <c r="O54" s="781"/>
      <c r="P54" s="781"/>
      <c r="Q54" s="782"/>
      <c r="AY54" s="522"/>
      <c r="AZ54" s="522"/>
      <c r="BA54" s="522"/>
      <c r="BB54" s="522"/>
      <c r="BC54" s="522"/>
      <c r="BD54" s="522"/>
      <c r="BE54" s="522"/>
      <c r="BF54" s="690"/>
      <c r="BG54" s="522"/>
      <c r="BH54" s="522"/>
      <c r="BI54" s="522"/>
      <c r="BJ54" s="522"/>
    </row>
    <row r="55" spans="1:74" s="457" customFormat="1" ht="12" customHeight="1" x14ac:dyDescent="0.2">
      <c r="A55" s="436"/>
      <c r="B55" s="794" t="s">
        <v>1179</v>
      </c>
      <c r="C55" s="782"/>
      <c r="D55" s="782"/>
      <c r="E55" s="782"/>
      <c r="F55" s="782"/>
      <c r="G55" s="782"/>
      <c r="H55" s="782"/>
      <c r="I55" s="782"/>
      <c r="J55" s="782"/>
      <c r="K55" s="782"/>
      <c r="L55" s="782"/>
      <c r="M55" s="782"/>
      <c r="N55" s="782"/>
      <c r="O55" s="782"/>
      <c r="P55" s="782"/>
      <c r="Q55" s="782"/>
      <c r="AY55" s="523"/>
      <c r="AZ55" s="523"/>
      <c r="BA55" s="523"/>
      <c r="BB55" s="523"/>
      <c r="BC55" s="523"/>
      <c r="BD55" s="523"/>
      <c r="BE55" s="523"/>
      <c r="BF55" s="691"/>
      <c r="BG55" s="523"/>
      <c r="BH55" s="523"/>
      <c r="BI55" s="523"/>
      <c r="BJ55" s="523"/>
    </row>
    <row r="56" spans="1:74" x14ac:dyDescent="0.2">
      <c r="BK56" s="388"/>
      <c r="BL56" s="388"/>
      <c r="BM56" s="388"/>
      <c r="BN56" s="388"/>
      <c r="BO56" s="388"/>
      <c r="BP56" s="388"/>
      <c r="BQ56" s="388"/>
      <c r="BR56" s="388"/>
      <c r="BS56" s="388"/>
      <c r="BT56" s="388"/>
      <c r="BU56" s="388"/>
      <c r="BV56" s="388"/>
    </row>
    <row r="57" spans="1:74" x14ac:dyDescent="0.2">
      <c r="BK57" s="388"/>
      <c r="BL57" s="388"/>
      <c r="BM57" s="388"/>
      <c r="BN57" s="388"/>
      <c r="BO57" s="388"/>
      <c r="BP57" s="388"/>
      <c r="BQ57" s="388"/>
      <c r="BR57" s="388"/>
      <c r="BS57" s="388"/>
      <c r="BT57" s="388"/>
      <c r="BU57" s="388"/>
      <c r="BV57" s="388"/>
    </row>
    <row r="58" spans="1:74" x14ac:dyDescent="0.2">
      <c r="BK58" s="388"/>
      <c r="BL58" s="388"/>
      <c r="BM58" s="388"/>
      <c r="BN58" s="388"/>
      <c r="BO58" s="388"/>
      <c r="BP58" s="388"/>
      <c r="BQ58" s="388"/>
      <c r="BR58" s="388"/>
      <c r="BS58" s="388"/>
      <c r="BT58" s="388"/>
      <c r="BU58" s="388"/>
      <c r="BV58" s="388"/>
    </row>
    <row r="59" spans="1:74" x14ac:dyDescent="0.2">
      <c r="BK59" s="388"/>
      <c r="BL59" s="388"/>
      <c r="BM59" s="388"/>
      <c r="BN59" s="388"/>
      <c r="BO59" s="388"/>
      <c r="BP59" s="388"/>
      <c r="BQ59" s="388"/>
      <c r="BR59" s="388"/>
      <c r="BS59" s="388"/>
      <c r="BT59" s="388"/>
      <c r="BU59" s="388"/>
      <c r="BV59" s="388"/>
    </row>
    <row r="60" spans="1:74" x14ac:dyDescent="0.2">
      <c r="BK60" s="388"/>
      <c r="BL60" s="388"/>
      <c r="BM60" s="388"/>
      <c r="BN60" s="388"/>
      <c r="BO60" s="388"/>
      <c r="BP60" s="388"/>
      <c r="BQ60" s="388"/>
      <c r="BR60" s="388"/>
      <c r="BS60" s="388"/>
      <c r="BT60" s="388"/>
      <c r="BU60" s="388"/>
      <c r="BV60" s="388"/>
    </row>
    <row r="61" spans="1:74" x14ac:dyDescent="0.2">
      <c r="BK61" s="388"/>
      <c r="BL61" s="388"/>
      <c r="BM61" s="388"/>
      <c r="BN61" s="388"/>
      <c r="BO61" s="388"/>
      <c r="BP61" s="388"/>
      <c r="BQ61" s="388"/>
      <c r="BR61" s="388"/>
      <c r="BS61" s="388"/>
      <c r="BT61" s="388"/>
      <c r="BU61" s="388"/>
      <c r="BV61" s="388"/>
    </row>
    <row r="62" spans="1:74" x14ac:dyDescent="0.2">
      <c r="BK62" s="388"/>
      <c r="BL62" s="388"/>
      <c r="BM62" s="388"/>
      <c r="BN62" s="388"/>
      <c r="BO62" s="388"/>
      <c r="BP62" s="388"/>
      <c r="BQ62" s="388"/>
      <c r="BR62" s="388"/>
      <c r="BS62" s="388"/>
      <c r="BT62" s="388"/>
      <c r="BU62" s="388"/>
      <c r="BV62" s="388"/>
    </row>
    <row r="63" spans="1:74" x14ac:dyDescent="0.2">
      <c r="BK63" s="388"/>
      <c r="BL63" s="388"/>
      <c r="BM63" s="388"/>
      <c r="BN63" s="388"/>
      <c r="BO63" s="388"/>
      <c r="BP63" s="388"/>
      <c r="BQ63" s="388"/>
      <c r="BR63" s="388"/>
      <c r="BS63" s="388"/>
      <c r="BT63" s="388"/>
      <c r="BU63" s="388"/>
      <c r="BV63" s="388"/>
    </row>
    <row r="64" spans="1:74" x14ac:dyDescent="0.2">
      <c r="BK64" s="388"/>
      <c r="BL64" s="388"/>
      <c r="BM64" s="388"/>
      <c r="BN64" s="388"/>
      <c r="BO64" s="388"/>
      <c r="BP64" s="388"/>
      <c r="BQ64" s="388"/>
      <c r="BR64" s="388"/>
      <c r="BS64" s="388"/>
      <c r="BT64" s="388"/>
      <c r="BU64" s="388"/>
      <c r="BV64" s="388"/>
    </row>
    <row r="65" spans="63:74" x14ac:dyDescent="0.2">
      <c r="BK65" s="388"/>
      <c r="BL65" s="388"/>
      <c r="BM65" s="388"/>
      <c r="BN65" s="388"/>
      <c r="BO65" s="388"/>
      <c r="BP65" s="388"/>
      <c r="BQ65" s="388"/>
      <c r="BR65" s="388"/>
      <c r="BS65" s="388"/>
      <c r="BT65" s="388"/>
      <c r="BU65" s="388"/>
      <c r="BV65" s="388"/>
    </row>
    <row r="66" spans="63:74" x14ac:dyDescent="0.2">
      <c r="BK66" s="388"/>
      <c r="BL66" s="388"/>
      <c r="BM66" s="388"/>
      <c r="BN66" s="388"/>
      <c r="BO66" s="388"/>
      <c r="BP66" s="388"/>
      <c r="BQ66" s="388"/>
      <c r="BR66" s="388"/>
      <c r="BS66" s="388"/>
      <c r="BT66" s="388"/>
      <c r="BU66" s="388"/>
      <c r="BV66" s="388"/>
    </row>
    <row r="67" spans="63:74" x14ac:dyDescent="0.2">
      <c r="BK67" s="388"/>
      <c r="BL67" s="388"/>
      <c r="BM67" s="388"/>
      <c r="BN67" s="388"/>
      <c r="BO67" s="388"/>
      <c r="BP67" s="388"/>
      <c r="BQ67" s="388"/>
      <c r="BR67" s="388"/>
      <c r="BS67" s="388"/>
      <c r="BT67" s="388"/>
      <c r="BU67" s="388"/>
      <c r="BV67" s="388"/>
    </row>
    <row r="68" spans="63:74" x14ac:dyDescent="0.2">
      <c r="BK68" s="388"/>
      <c r="BL68" s="388"/>
      <c r="BM68" s="388"/>
      <c r="BN68" s="388"/>
      <c r="BO68" s="388"/>
      <c r="BP68" s="388"/>
      <c r="BQ68" s="388"/>
      <c r="BR68" s="388"/>
      <c r="BS68" s="388"/>
      <c r="BT68" s="388"/>
      <c r="BU68" s="388"/>
      <c r="BV68" s="388"/>
    </row>
    <row r="69" spans="63:74" x14ac:dyDescent="0.2">
      <c r="BK69" s="388"/>
      <c r="BL69" s="388"/>
      <c r="BM69" s="388"/>
      <c r="BN69" s="388"/>
      <c r="BO69" s="388"/>
      <c r="BP69" s="388"/>
      <c r="BQ69" s="388"/>
      <c r="BR69" s="388"/>
      <c r="BS69" s="388"/>
      <c r="BT69" s="388"/>
      <c r="BU69" s="388"/>
      <c r="BV69" s="388"/>
    </row>
    <row r="70" spans="63:74" x14ac:dyDescent="0.2">
      <c r="BK70" s="388"/>
      <c r="BL70" s="388"/>
      <c r="BM70" s="388"/>
      <c r="BN70" s="388"/>
      <c r="BO70" s="388"/>
      <c r="BP70" s="388"/>
      <c r="BQ70" s="388"/>
      <c r="BR70" s="388"/>
      <c r="BS70" s="388"/>
      <c r="BT70" s="388"/>
      <c r="BU70" s="388"/>
      <c r="BV70" s="388"/>
    </row>
    <row r="71" spans="63:74" x14ac:dyDescent="0.2">
      <c r="BK71" s="388"/>
      <c r="BL71" s="388"/>
      <c r="BM71" s="388"/>
      <c r="BN71" s="388"/>
      <c r="BO71" s="388"/>
      <c r="BP71" s="388"/>
      <c r="BQ71" s="388"/>
      <c r="BR71" s="388"/>
      <c r="BS71" s="388"/>
      <c r="BT71" s="388"/>
      <c r="BU71" s="388"/>
      <c r="BV71" s="388"/>
    </row>
    <row r="72" spans="63:74" x14ac:dyDescent="0.2">
      <c r="BK72" s="388"/>
      <c r="BL72" s="388"/>
      <c r="BM72" s="388"/>
      <c r="BN72" s="388"/>
      <c r="BO72" s="388"/>
      <c r="BP72" s="388"/>
      <c r="BQ72" s="388"/>
      <c r="BR72" s="388"/>
      <c r="BS72" s="388"/>
      <c r="BT72" s="388"/>
      <c r="BU72" s="388"/>
      <c r="BV72" s="388"/>
    </row>
    <row r="73" spans="63:74" x14ac:dyDescent="0.2">
      <c r="BK73" s="388"/>
      <c r="BL73" s="388"/>
      <c r="BM73" s="388"/>
      <c r="BN73" s="388"/>
      <c r="BO73" s="388"/>
      <c r="BP73" s="388"/>
      <c r="BQ73" s="388"/>
      <c r="BR73" s="388"/>
      <c r="BS73" s="388"/>
      <c r="BT73" s="388"/>
      <c r="BU73" s="388"/>
      <c r="BV73" s="388"/>
    </row>
    <row r="74" spans="63:74" x14ac:dyDescent="0.2">
      <c r="BK74" s="388"/>
      <c r="BL74" s="388"/>
      <c r="BM74" s="388"/>
      <c r="BN74" s="388"/>
      <c r="BO74" s="388"/>
      <c r="BP74" s="388"/>
      <c r="BQ74" s="388"/>
      <c r="BR74" s="388"/>
      <c r="BS74" s="388"/>
      <c r="BT74" s="388"/>
      <c r="BU74" s="388"/>
      <c r="BV74" s="388"/>
    </row>
    <row r="75" spans="63:74" x14ac:dyDescent="0.2">
      <c r="BK75" s="388"/>
      <c r="BL75" s="388"/>
      <c r="BM75" s="388"/>
      <c r="BN75" s="388"/>
      <c r="BO75" s="388"/>
      <c r="BP75" s="388"/>
      <c r="BQ75" s="388"/>
      <c r="BR75" s="388"/>
      <c r="BS75" s="388"/>
      <c r="BT75" s="388"/>
      <c r="BU75" s="388"/>
      <c r="BV75" s="388"/>
    </row>
    <row r="76" spans="63:74" x14ac:dyDescent="0.2">
      <c r="BK76" s="388"/>
      <c r="BL76" s="388"/>
      <c r="BM76" s="388"/>
      <c r="BN76" s="388"/>
      <c r="BO76" s="388"/>
      <c r="BP76" s="388"/>
      <c r="BQ76" s="388"/>
      <c r="BR76" s="388"/>
      <c r="BS76" s="388"/>
      <c r="BT76" s="388"/>
      <c r="BU76" s="388"/>
      <c r="BV76" s="388"/>
    </row>
    <row r="77" spans="63:74" x14ac:dyDescent="0.2">
      <c r="BK77" s="388"/>
      <c r="BL77" s="388"/>
      <c r="BM77" s="388"/>
      <c r="BN77" s="388"/>
      <c r="BO77" s="388"/>
      <c r="BP77" s="388"/>
      <c r="BQ77" s="388"/>
      <c r="BR77" s="388"/>
      <c r="BS77" s="388"/>
      <c r="BT77" s="388"/>
      <c r="BU77" s="388"/>
      <c r="BV77" s="388"/>
    </row>
    <row r="78" spans="63:74" x14ac:dyDescent="0.2">
      <c r="BK78" s="388"/>
      <c r="BL78" s="388"/>
      <c r="BM78" s="388"/>
      <c r="BN78" s="388"/>
      <c r="BO78" s="388"/>
      <c r="BP78" s="388"/>
      <c r="BQ78" s="388"/>
      <c r="BR78" s="388"/>
      <c r="BS78" s="388"/>
      <c r="BT78" s="388"/>
      <c r="BU78" s="388"/>
      <c r="BV78" s="388"/>
    </row>
    <row r="79" spans="63:74" x14ac:dyDescent="0.2">
      <c r="BK79" s="388"/>
      <c r="BL79" s="388"/>
      <c r="BM79" s="388"/>
      <c r="BN79" s="388"/>
      <c r="BO79" s="388"/>
      <c r="BP79" s="388"/>
      <c r="BQ79" s="388"/>
      <c r="BR79" s="388"/>
      <c r="BS79" s="388"/>
      <c r="BT79" s="388"/>
      <c r="BU79" s="388"/>
      <c r="BV79" s="388"/>
    </row>
    <row r="80" spans="63:74" x14ac:dyDescent="0.2">
      <c r="BK80" s="388"/>
      <c r="BL80" s="388"/>
      <c r="BM80" s="388"/>
      <c r="BN80" s="388"/>
      <c r="BO80" s="388"/>
      <c r="BP80" s="388"/>
      <c r="BQ80" s="388"/>
      <c r="BR80" s="388"/>
      <c r="BS80" s="388"/>
      <c r="BT80" s="388"/>
      <c r="BU80" s="388"/>
      <c r="BV80" s="388"/>
    </row>
    <row r="81" spans="63:74" x14ac:dyDescent="0.2">
      <c r="BK81" s="388"/>
      <c r="BL81" s="388"/>
      <c r="BM81" s="388"/>
      <c r="BN81" s="388"/>
      <c r="BO81" s="388"/>
      <c r="BP81" s="388"/>
      <c r="BQ81" s="388"/>
      <c r="BR81" s="388"/>
      <c r="BS81" s="388"/>
      <c r="BT81" s="388"/>
      <c r="BU81" s="388"/>
      <c r="BV81" s="388"/>
    </row>
    <row r="82" spans="63:74" x14ac:dyDescent="0.2">
      <c r="BK82" s="388"/>
      <c r="BL82" s="388"/>
      <c r="BM82" s="388"/>
      <c r="BN82" s="388"/>
      <c r="BO82" s="388"/>
      <c r="BP82" s="388"/>
      <c r="BQ82" s="388"/>
      <c r="BR82" s="388"/>
      <c r="BS82" s="388"/>
      <c r="BT82" s="388"/>
      <c r="BU82" s="388"/>
      <c r="BV82" s="388"/>
    </row>
    <row r="83" spans="63:74" x14ac:dyDescent="0.2">
      <c r="BK83" s="388"/>
      <c r="BL83" s="388"/>
      <c r="BM83" s="388"/>
      <c r="BN83" s="388"/>
      <c r="BO83" s="388"/>
      <c r="BP83" s="388"/>
      <c r="BQ83" s="388"/>
      <c r="BR83" s="388"/>
      <c r="BS83" s="388"/>
      <c r="BT83" s="388"/>
      <c r="BU83" s="388"/>
      <c r="BV83" s="388"/>
    </row>
    <row r="84" spans="63:74" x14ac:dyDescent="0.2">
      <c r="BK84" s="388"/>
      <c r="BL84" s="388"/>
      <c r="BM84" s="388"/>
      <c r="BN84" s="388"/>
      <c r="BO84" s="388"/>
      <c r="BP84" s="388"/>
      <c r="BQ84" s="388"/>
      <c r="BR84" s="388"/>
      <c r="BS84" s="388"/>
      <c r="BT84" s="388"/>
      <c r="BU84" s="388"/>
      <c r="BV84" s="388"/>
    </row>
    <row r="85" spans="63:74" x14ac:dyDescent="0.2">
      <c r="BK85" s="388"/>
      <c r="BL85" s="388"/>
      <c r="BM85" s="388"/>
      <c r="BN85" s="388"/>
      <c r="BO85" s="388"/>
      <c r="BP85" s="388"/>
      <c r="BQ85" s="388"/>
      <c r="BR85" s="388"/>
      <c r="BS85" s="388"/>
      <c r="BT85" s="388"/>
      <c r="BU85" s="388"/>
      <c r="BV85" s="388"/>
    </row>
    <row r="86" spans="63:74" x14ac:dyDescent="0.2">
      <c r="BK86" s="388"/>
      <c r="BL86" s="388"/>
      <c r="BM86" s="388"/>
      <c r="BN86" s="388"/>
      <c r="BO86" s="388"/>
      <c r="BP86" s="388"/>
      <c r="BQ86" s="388"/>
      <c r="BR86" s="388"/>
      <c r="BS86" s="388"/>
      <c r="BT86" s="388"/>
      <c r="BU86" s="388"/>
      <c r="BV86" s="388"/>
    </row>
    <row r="87" spans="63:74" x14ac:dyDescent="0.2">
      <c r="BK87" s="388"/>
      <c r="BL87" s="388"/>
      <c r="BM87" s="388"/>
      <c r="BN87" s="388"/>
      <c r="BO87" s="388"/>
      <c r="BP87" s="388"/>
      <c r="BQ87" s="388"/>
      <c r="BR87" s="388"/>
      <c r="BS87" s="388"/>
      <c r="BT87" s="388"/>
      <c r="BU87" s="388"/>
      <c r="BV87" s="388"/>
    </row>
    <row r="88" spans="63:74" x14ac:dyDescent="0.2">
      <c r="BK88" s="388"/>
      <c r="BL88" s="388"/>
      <c r="BM88" s="388"/>
      <c r="BN88" s="388"/>
      <c r="BO88" s="388"/>
      <c r="BP88" s="388"/>
      <c r="BQ88" s="388"/>
      <c r="BR88" s="388"/>
      <c r="BS88" s="388"/>
      <c r="BT88" s="388"/>
      <c r="BU88" s="388"/>
      <c r="BV88" s="388"/>
    </row>
    <row r="89" spans="63:74" x14ac:dyDescent="0.2">
      <c r="BK89" s="388"/>
      <c r="BL89" s="388"/>
      <c r="BM89" s="388"/>
      <c r="BN89" s="388"/>
      <c r="BO89" s="388"/>
      <c r="BP89" s="388"/>
      <c r="BQ89" s="388"/>
      <c r="BR89" s="388"/>
      <c r="BS89" s="388"/>
      <c r="BT89" s="388"/>
      <c r="BU89" s="388"/>
      <c r="BV89" s="388"/>
    </row>
    <row r="90" spans="63:74" x14ac:dyDescent="0.2">
      <c r="BK90" s="388"/>
      <c r="BL90" s="388"/>
      <c r="BM90" s="388"/>
      <c r="BN90" s="388"/>
      <c r="BO90" s="388"/>
      <c r="BP90" s="388"/>
      <c r="BQ90" s="388"/>
      <c r="BR90" s="388"/>
      <c r="BS90" s="388"/>
      <c r="BT90" s="388"/>
      <c r="BU90" s="388"/>
      <c r="BV90" s="388"/>
    </row>
    <row r="91" spans="63:74" x14ac:dyDescent="0.2">
      <c r="BK91" s="388"/>
      <c r="BL91" s="388"/>
      <c r="BM91" s="388"/>
      <c r="BN91" s="388"/>
      <c r="BO91" s="388"/>
      <c r="BP91" s="388"/>
      <c r="BQ91" s="388"/>
      <c r="BR91" s="388"/>
      <c r="BS91" s="388"/>
      <c r="BT91" s="388"/>
      <c r="BU91" s="388"/>
      <c r="BV91" s="388"/>
    </row>
    <row r="92" spans="63:74" x14ac:dyDescent="0.2">
      <c r="BK92" s="388"/>
      <c r="BL92" s="388"/>
      <c r="BM92" s="388"/>
      <c r="BN92" s="388"/>
      <c r="BO92" s="388"/>
      <c r="BP92" s="388"/>
      <c r="BQ92" s="388"/>
      <c r="BR92" s="388"/>
      <c r="BS92" s="388"/>
      <c r="BT92" s="388"/>
      <c r="BU92" s="388"/>
      <c r="BV92" s="388"/>
    </row>
    <row r="93" spans="63:74" x14ac:dyDescent="0.2">
      <c r="BK93" s="388"/>
      <c r="BL93" s="388"/>
      <c r="BM93" s="388"/>
      <c r="BN93" s="388"/>
      <c r="BO93" s="388"/>
      <c r="BP93" s="388"/>
      <c r="BQ93" s="388"/>
      <c r="BR93" s="388"/>
      <c r="BS93" s="388"/>
      <c r="BT93" s="388"/>
      <c r="BU93" s="388"/>
      <c r="BV93" s="388"/>
    </row>
    <row r="94" spans="63:74" x14ac:dyDescent="0.2">
      <c r="BK94" s="388"/>
      <c r="BL94" s="388"/>
      <c r="BM94" s="388"/>
      <c r="BN94" s="388"/>
      <c r="BO94" s="388"/>
      <c r="BP94" s="388"/>
      <c r="BQ94" s="388"/>
      <c r="BR94" s="388"/>
      <c r="BS94" s="388"/>
      <c r="BT94" s="388"/>
      <c r="BU94" s="388"/>
      <c r="BV94" s="388"/>
    </row>
    <row r="95" spans="63:74" x14ac:dyDescent="0.2">
      <c r="BK95" s="388"/>
      <c r="BL95" s="388"/>
      <c r="BM95" s="388"/>
      <c r="BN95" s="388"/>
      <c r="BO95" s="388"/>
      <c r="BP95" s="388"/>
      <c r="BQ95" s="388"/>
      <c r="BR95" s="388"/>
      <c r="BS95" s="388"/>
      <c r="BT95" s="388"/>
      <c r="BU95" s="388"/>
      <c r="BV95" s="388"/>
    </row>
    <row r="96" spans="63:74" x14ac:dyDescent="0.2">
      <c r="BK96" s="388"/>
      <c r="BL96" s="388"/>
      <c r="BM96" s="388"/>
      <c r="BN96" s="388"/>
      <c r="BO96" s="388"/>
      <c r="BP96" s="388"/>
      <c r="BQ96" s="388"/>
      <c r="BR96" s="388"/>
      <c r="BS96" s="388"/>
      <c r="BT96" s="388"/>
      <c r="BU96" s="388"/>
      <c r="BV96" s="388"/>
    </row>
    <row r="97" spans="63:74" x14ac:dyDescent="0.2">
      <c r="BK97" s="388"/>
      <c r="BL97" s="388"/>
      <c r="BM97" s="388"/>
      <c r="BN97" s="388"/>
      <c r="BO97" s="388"/>
      <c r="BP97" s="388"/>
      <c r="BQ97" s="388"/>
      <c r="BR97" s="388"/>
      <c r="BS97" s="388"/>
      <c r="BT97" s="388"/>
      <c r="BU97" s="388"/>
      <c r="BV97" s="388"/>
    </row>
    <row r="98" spans="63:74" x14ac:dyDescent="0.2">
      <c r="BK98" s="388"/>
      <c r="BL98" s="388"/>
      <c r="BM98" s="388"/>
      <c r="BN98" s="388"/>
      <c r="BO98" s="388"/>
      <c r="BP98" s="388"/>
      <c r="BQ98" s="388"/>
      <c r="BR98" s="388"/>
      <c r="BS98" s="388"/>
      <c r="BT98" s="388"/>
      <c r="BU98" s="388"/>
      <c r="BV98" s="388"/>
    </row>
    <row r="99" spans="63:74" x14ac:dyDescent="0.2">
      <c r="BK99" s="388"/>
      <c r="BL99" s="388"/>
      <c r="BM99" s="388"/>
      <c r="BN99" s="388"/>
      <c r="BO99" s="388"/>
      <c r="BP99" s="388"/>
      <c r="BQ99" s="388"/>
      <c r="BR99" s="388"/>
      <c r="BS99" s="388"/>
      <c r="BT99" s="388"/>
      <c r="BU99" s="388"/>
      <c r="BV99" s="388"/>
    </row>
    <row r="100" spans="63:74" x14ac:dyDescent="0.2">
      <c r="BK100" s="388"/>
      <c r="BL100" s="388"/>
      <c r="BM100" s="388"/>
      <c r="BN100" s="388"/>
      <c r="BO100" s="388"/>
      <c r="BP100" s="388"/>
      <c r="BQ100" s="388"/>
      <c r="BR100" s="388"/>
      <c r="BS100" s="388"/>
      <c r="BT100" s="388"/>
      <c r="BU100" s="388"/>
      <c r="BV100" s="388"/>
    </row>
    <row r="101" spans="63:74" x14ac:dyDescent="0.2">
      <c r="BK101" s="388"/>
      <c r="BL101" s="388"/>
      <c r="BM101" s="388"/>
      <c r="BN101" s="388"/>
      <c r="BO101" s="388"/>
      <c r="BP101" s="388"/>
      <c r="BQ101" s="388"/>
      <c r="BR101" s="388"/>
      <c r="BS101" s="388"/>
      <c r="BT101" s="388"/>
      <c r="BU101" s="388"/>
      <c r="BV101" s="388"/>
    </row>
    <row r="102" spans="63:74" x14ac:dyDescent="0.2">
      <c r="BK102" s="388"/>
      <c r="BL102" s="388"/>
      <c r="BM102" s="388"/>
      <c r="BN102" s="388"/>
      <c r="BO102" s="388"/>
      <c r="BP102" s="388"/>
      <c r="BQ102" s="388"/>
      <c r="BR102" s="388"/>
      <c r="BS102" s="388"/>
      <c r="BT102" s="388"/>
      <c r="BU102" s="388"/>
      <c r="BV102" s="388"/>
    </row>
    <row r="103" spans="63:74" x14ac:dyDescent="0.2">
      <c r="BK103" s="388"/>
      <c r="BL103" s="388"/>
      <c r="BM103" s="388"/>
      <c r="BN103" s="388"/>
      <c r="BO103" s="388"/>
      <c r="BP103" s="388"/>
      <c r="BQ103" s="388"/>
      <c r="BR103" s="388"/>
      <c r="BS103" s="388"/>
      <c r="BT103" s="388"/>
      <c r="BU103" s="388"/>
      <c r="BV103" s="388"/>
    </row>
    <row r="104" spans="63:74" x14ac:dyDescent="0.2">
      <c r="BK104" s="388"/>
      <c r="BL104" s="388"/>
      <c r="BM104" s="388"/>
      <c r="BN104" s="388"/>
      <c r="BO104" s="388"/>
      <c r="BP104" s="388"/>
      <c r="BQ104" s="388"/>
      <c r="BR104" s="388"/>
      <c r="BS104" s="388"/>
      <c r="BT104" s="388"/>
      <c r="BU104" s="388"/>
      <c r="BV104" s="388"/>
    </row>
    <row r="105" spans="63:74" x14ac:dyDescent="0.2">
      <c r="BK105" s="388"/>
      <c r="BL105" s="388"/>
      <c r="BM105" s="388"/>
      <c r="BN105" s="388"/>
      <c r="BO105" s="388"/>
      <c r="BP105" s="388"/>
      <c r="BQ105" s="388"/>
      <c r="BR105" s="388"/>
      <c r="BS105" s="388"/>
      <c r="BT105" s="388"/>
      <c r="BU105" s="388"/>
      <c r="BV105" s="388"/>
    </row>
    <row r="106" spans="63:74" x14ac:dyDescent="0.2">
      <c r="BK106" s="388"/>
      <c r="BL106" s="388"/>
      <c r="BM106" s="388"/>
      <c r="BN106" s="388"/>
      <c r="BO106" s="388"/>
      <c r="BP106" s="388"/>
      <c r="BQ106" s="388"/>
      <c r="BR106" s="388"/>
      <c r="BS106" s="388"/>
      <c r="BT106" s="388"/>
      <c r="BU106" s="388"/>
      <c r="BV106" s="388"/>
    </row>
    <row r="107" spans="63:74" x14ac:dyDescent="0.2">
      <c r="BK107" s="388"/>
      <c r="BL107" s="388"/>
      <c r="BM107" s="388"/>
      <c r="BN107" s="388"/>
      <c r="BO107" s="388"/>
      <c r="BP107" s="388"/>
      <c r="BQ107" s="388"/>
      <c r="BR107" s="388"/>
      <c r="BS107" s="388"/>
      <c r="BT107" s="388"/>
      <c r="BU107" s="388"/>
      <c r="BV107" s="388"/>
    </row>
    <row r="108" spans="63:74" x14ac:dyDescent="0.2">
      <c r="BK108" s="388"/>
      <c r="BL108" s="388"/>
      <c r="BM108" s="388"/>
      <c r="BN108" s="388"/>
      <c r="BO108" s="388"/>
      <c r="BP108" s="388"/>
      <c r="BQ108" s="388"/>
      <c r="BR108" s="388"/>
      <c r="BS108" s="388"/>
      <c r="BT108" s="388"/>
      <c r="BU108" s="388"/>
      <c r="BV108" s="388"/>
    </row>
    <row r="109" spans="63:74" x14ac:dyDescent="0.2">
      <c r="BK109" s="388"/>
      <c r="BL109" s="388"/>
      <c r="BM109" s="388"/>
      <c r="BN109" s="388"/>
      <c r="BO109" s="388"/>
      <c r="BP109" s="388"/>
      <c r="BQ109" s="388"/>
      <c r="BR109" s="388"/>
      <c r="BS109" s="388"/>
      <c r="BT109" s="388"/>
      <c r="BU109" s="388"/>
      <c r="BV109" s="388"/>
    </row>
    <row r="110" spans="63:74" x14ac:dyDescent="0.2">
      <c r="BK110" s="388"/>
      <c r="BL110" s="388"/>
      <c r="BM110" s="388"/>
      <c r="BN110" s="388"/>
      <c r="BO110" s="388"/>
      <c r="BP110" s="388"/>
      <c r="BQ110" s="388"/>
      <c r="BR110" s="388"/>
      <c r="BS110" s="388"/>
      <c r="BT110" s="388"/>
      <c r="BU110" s="388"/>
      <c r="BV110" s="388"/>
    </row>
    <row r="111" spans="63:74" x14ac:dyDescent="0.2">
      <c r="BK111" s="388"/>
      <c r="BL111" s="388"/>
      <c r="BM111" s="388"/>
      <c r="BN111" s="388"/>
      <c r="BO111" s="388"/>
      <c r="BP111" s="388"/>
      <c r="BQ111" s="388"/>
      <c r="BR111" s="388"/>
      <c r="BS111" s="388"/>
      <c r="BT111" s="388"/>
      <c r="BU111" s="388"/>
      <c r="BV111" s="388"/>
    </row>
    <row r="112" spans="63:74" x14ac:dyDescent="0.2">
      <c r="BK112" s="388"/>
      <c r="BL112" s="388"/>
      <c r="BM112" s="388"/>
      <c r="BN112" s="388"/>
      <c r="BO112" s="388"/>
      <c r="BP112" s="388"/>
      <c r="BQ112" s="388"/>
      <c r="BR112" s="388"/>
      <c r="BS112" s="388"/>
      <c r="BT112" s="388"/>
      <c r="BU112" s="388"/>
      <c r="BV112" s="388"/>
    </row>
    <row r="113" spans="63:74" x14ac:dyDescent="0.2">
      <c r="BK113" s="388"/>
      <c r="BL113" s="388"/>
      <c r="BM113" s="388"/>
      <c r="BN113" s="388"/>
      <c r="BO113" s="388"/>
      <c r="BP113" s="388"/>
      <c r="BQ113" s="388"/>
      <c r="BR113" s="388"/>
      <c r="BS113" s="388"/>
      <c r="BT113" s="388"/>
      <c r="BU113" s="388"/>
      <c r="BV113" s="388"/>
    </row>
    <row r="114" spans="63:74" x14ac:dyDescent="0.2">
      <c r="BK114" s="388"/>
      <c r="BL114" s="388"/>
      <c r="BM114" s="388"/>
      <c r="BN114" s="388"/>
      <c r="BO114" s="388"/>
      <c r="BP114" s="388"/>
      <c r="BQ114" s="388"/>
      <c r="BR114" s="388"/>
      <c r="BS114" s="388"/>
      <c r="BT114" s="388"/>
      <c r="BU114" s="388"/>
      <c r="BV114" s="388"/>
    </row>
    <row r="115" spans="63:74" x14ac:dyDescent="0.2">
      <c r="BK115" s="388"/>
      <c r="BL115" s="388"/>
      <c r="BM115" s="388"/>
      <c r="BN115" s="388"/>
      <c r="BO115" s="388"/>
      <c r="BP115" s="388"/>
      <c r="BQ115" s="388"/>
      <c r="BR115" s="388"/>
      <c r="BS115" s="388"/>
      <c r="BT115" s="388"/>
      <c r="BU115" s="388"/>
      <c r="BV115" s="388"/>
    </row>
    <row r="116" spans="63:74" x14ac:dyDescent="0.2">
      <c r="BK116" s="388"/>
      <c r="BL116" s="388"/>
      <c r="BM116" s="388"/>
      <c r="BN116" s="388"/>
      <c r="BO116" s="388"/>
      <c r="BP116" s="388"/>
      <c r="BQ116" s="388"/>
      <c r="BR116" s="388"/>
      <c r="BS116" s="388"/>
      <c r="BT116" s="388"/>
      <c r="BU116" s="388"/>
      <c r="BV116" s="388"/>
    </row>
    <row r="117" spans="63:74" x14ac:dyDescent="0.2">
      <c r="BK117" s="388"/>
      <c r="BL117" s="388"/>
      <c r="BM117" s="388"/>
      <c r="BN117" s="388"/>
      <c r="BO117" s="388"/>
      <c r="BP117" s="388"/>
      <c r="BQ117" s="388"/>
      <c r="BR117" s="388"/>
      <c r="BS117" s="388"/>
      <c r="BT117" s="388"/>
      <c r="BU117" s="388"/>
      <c r="BV117" s="388"/>
    </row>
    <row r="118" spans="63:74" x14ac:dyDescent="0.2">
      <c r="BK118" s="388"/>
      <c r="BL118" s="388"/>
      <c r="BM118" s="388"/>
      <c r="BN118" s="388"/>
      <c r="BO118" s="388"/>
      <c r="BP118" s="388"/>
      <c r="BQ118" s="388"/>
      <c r="BR118" s="388"/>
      <c r="BS118" s="388"/>
      <c r="BT118" s="388"/>
      <c r="BU118" s="388"/>
      <c r="BV118" s="388"/>
    </row>
    <row r="119" spans="63:74" x14ac:dyDescent="0.2">
      <c r="BK119" s="388"/>
      <c r="BL119" s="388"/>
      <c r="BM119" s="388"/>
      <c r="BN119" s="388"/>
      <c r="BO119" s="388"/>
      <c r="BP119" s="388"/>
      <c r="BQ119" s="388"/>
      <c r="BR119" s="388"/>
      <c r="BS119" s="388"/>
      <c r="BT119" s="388"/>
      <c r="BU119" s="388"/>
      <c r="BV119" s="388"/>
    </row>
    <row r="120" spans="63:74" x14ac:dyDescent="0.2">
      <c r="BK120" s="388"/>
      <c r="BL120" s="388"/>
      <c r="BM120" s="388"/>
      <c r="BN120" s="388"/>
      <c r="BO120" s="388"/>
      <c r="BP120" s="388"/>
      <c r="BQ120" s="388"/>
      <c r="BR120" s="388"/>
      <c r="BS120" s="388"/>
      <c r="BT120" s="388"/>
      <c r="BU120" s="388"/>
      <c r="BV120" s="388"/>
    </row>
    <row r="121" spans="63:74" x14ac:dyDescent="0.2">
      <c r="BK121" s="388"/>
      <c r="BL121" s="388"/>
      <c r="BM121" s="388"/>
      <c r="BN121" s="388"/>
      <c r="BO121" s="388"/>
      <c r="BP121" s="388"/>
      <c r="BQ121" s="388"/>
      <c r="BR121" s="388"/>
      <c r="BS121" s="388"/>
      <c r="BT121" s="388"/>
      <c r="BU121" s="388"/>
      <c r="BV121" s="388"/>
    </row>
    <row r="122" spans="63:74" x14ac:dyDescent="0.2">
      <c r="BK122" s="388"/>
      <c r="BL122" s="388"/>
      <c r="BM122" s="388"/>
      <c r="BN122" s="388"/>
      <c r="BO122" s="388"/>
      <c r="BP122" s="388"/>
      <c r="BQ122" s="388"/>
      <c r="BR122" s="388"/>
      <c r="BS122" s="388"/>
      <c r="BT122" s="388"/>
      <c r="BU122" s="388"/>
      <c r="BV122" s="388"/>
    </row>
    <row r="123" spans="63:74" x14ac:dyDescent="0.2">
      <c r="BK123" s="388"/>
      <c r="BL123" s="388"/>
      <c r="BM123" s="388"/>
      <c r="BN123" s="388"/>
      <c r="BO123" s="388"/>
      <c r="BP123" s="388"/>
      <c r="BQ123" s="388"/>
      <c r="BR123" s="388"/>
      <c r="BS123" s="388"/>
      <c r="BT123" s="388"/>
      <c r="BU123" s="388"/>
      <c r="BV123" s="388"/>
    </row>
    <row r="124" spans="63:74" x14ac:dyDescent="0.2">
      <c r="BK124" s="388"/>
      <c r="BL124" s="388"/>
      <c r="BM124" s="388"/>
      <c r="BN124" s="388"/>
      <c r="BO124" s="388"/>
      <c r="BP124" s="388"/>
      <c r="BQ124" s="388"/>
      <c r="BR124" s="388"/>
      <c r="BS124" s="388"/>
      <c r="BT124" s="388"/>
      <c r="BU124" s="388"/>
      <c r="BV124" s="388"/>
    </row>
    <row r="125" spans="63:74" x14ac:dyDescent="0.2">
      <c r="BK125" s="388"/>
      <c r="BL125" s="388"/>
      <c r="BM125" s="388"/>
      <c r="BN125" s="388"/>
      <c r="BO125" s="388"/>
      <c r="BP125" s="388"/>
      <c r="BQ125" s="388"/>
      <c r="BR125" s="388"/>
      <c r="BS125" s="388"/>
      <c r="BT125" s="388"/>
      <c r="BU125" s="388"/>
      <c r="BV125" s="388"/>
    </row>
    <row r="126" spans="63:74" x14ac:dyDescent="0.2">
      <c r="BK126" s="388"/>
      <c r="BL126" s="388"/>
      <c r="BM126" s="388"/>
      <c r="BN126" s="388"/>
      <c r="BO126" s="388"/>
      <c r="BP126" s="388"/>
      <c r="BQ126" s="388"/>
      <c r="BR126" s="388"/>
      <c r="BS126" s="388"/>
      <c r="BT126" s="388"/>
      <c r="BU126" s="388"/>
      <c r="BV126" s="388"/>
    </row>
    <row r="127" spans="63:74" x14ac:dyDescent="0.2">
      <c r="BK127" s="388"/>
      <c r="BL127" s="388"/>
      <c r="BM127" s="388"/>
      <c r="BN127" s="388"/>
      <c r="BO127" s="388"/>
      <c r="BP127" s="388"/>
      <c r="BQ127" s="388"/>
      <c r="BR127" s="388"/>
      <c r="BS127" s="388"/>
      <c r="BT127" s="388"/>
      <c r="BU127" s="388"/>
      <c r="BV127" s="388"/>
    </row>
    <row r="128" spans="63:74" x14ac:dyDescent="0.2">
      <c r="BK128" s="388"/>
      <c r="BL128" s="388"/>
      <c r="BM128" s="388"/>
      <c r="BN128" s="388"/>
      <c r="BO128" s="388"/>
      <c r="BP128" s="388"/>
      <c r="BQ128" s="388"/>
      <c r="BR128" s="388"/>
      <c r="BS128" s="388"/>
      <c r="BT128" s="388"/>
      <c r="BU128" s="388"/>
      <c r="BV128" s="388"/>
    </row>
    <row r="129" spans="63:74" x14ac:dyDescent="0.2">
      <c r="BK129" s="388"/>
      <c r="BL129" s="388"/>
      <c r="BM129" s="388"/>
      <c r="BN129" s="388"/>
      <c r="BO129" s="388"/>
      <c r="BP129" s="388"/>
      <c r="BQ129" s="388"/>
      <c r="BR129" s="388"/>
      <c r="BS129" s="388"/>
      <c r="BT129" s="388"/>
      <c r="BU129" s="388"/>
      <c r="BV129" s="388"/>
    </row>
    <row r="130" spans="63:74" x14ac:dyDescent="0.2">
      <c r="BK130" s="388"/>
      <c r="BL130" s="388"/>
      <c r="BM130" s="388"/>
      <c r="BN130" s="388"/>
      <c r="BO130" s="388"/>
      <c r="BP130" s="388"/>
      <c r="BQ130" s="388"/>
      <c r="BR130" s="388"/>
      <c r="BS130" s="388"/>
      <c r="BT130" s="388"/>
      <c r="BU130" s="388"/>
      <c r="BV130" s="388"/>
    </row>
    <row r="131" spans="63:74" x14ac:dyDescent="0.2">
      <c r="BK131" s="388"/>
      <c r="BL131" s="388"/>
      <c r="BM131" s="388"/>
      <c r="BN131" s="388"/>
      <c r="BO131" s="388"/>
      <c r="BP131" s="388"/>
      <c r="BQ131" s="388"/>
      <c r="BR131" s="388"/>
      <c r="BS131" s="388"/>
      <c r="BT131" s="388"/>
      <c r="BU131" s="388"/>
      <c r="BV131" s="388"/>
    </row>
    <row r="132" spans="63:74" x14ac:dyDescent="0.2">
      <c r="BK132" s="388"/>
      <c r="BL132" s="388"/>
      <c r="BM132" s="388"/>
      <c r="BN132" s="388"/>
      <c r="BO132" s="388"/>
      <c r="BP132" s="388"/>
      <c r="BQ132" s="388"/>
      <c r="BR132" s="388"/>
      <c r="BS132" s="388"/>
      <c r="BT132" s="388"/>
      <c r="BU132" s="388"/>
      <c r="BV132" s="388"/>
    </row>
    <row r="133" spans="63:74" x14ac:dyDescent="0.2">
      <c r="BK133" s="388"/>
      <c r="BL133" s="388"/>
      <c r="BM133" s="388"/>
      <c r="BN133" s="388"/>
      <c r="BO133" s="388"/>
      <c r="BP133" s="388"/>
      <c r="BQ133" s="388"/>
      <c r="BR133" s="388"/>
      <c r="BS133" s="388"/>
      <c r="BT133" s="388"/>
      <c r="BU133" s="388"/>
      <c r="BV133" s="388"/>
    </row>
    <row r="134" spans="63:74" x14ac:dyDescent="0.2">
      <c r="BK134" s="388"/>
      <c r="BL134" s="388"/>
      <c r="BM134" s="388"/>
      <c r="BN134" s="388"/>
      <c r="BO134" s="388"/>
      <c r="BP134" s="388"/>
      <c r="BQ134" s="388"/>
      <c r="BR134" s="388"/>
      <c r="BS134" s="388"/>
      <c r="BT134" s="388"/>
      <c r="BU134" s="388"/>
      <c r="BV134" s="388"/>
    </row>
    <row r="135" spans="63:74" x14ac:dyDescent="0.2">
      <c r="BK135" s="388"/>
      <c r="BL135" s="388"/>
      <c r="BM135" s="388"/>
      <c r="BN135" s="388"/>
      <c r="BO135" s="388"/>
      <c r="BP135" s="388"/>
      <c r="BQ135" s="388"/>
      <c r="BR135" s="388"/>
      <c r="BS135" s="388"/>
      <c r="BT135" s="388"/>
      <c r="BU135" s="388"/>
      <c r="BV135" s="388"/>
    </row>
    <row r="136" spans="63:74" x14ac:dyDescent="0.2">
      <c r="BK136" s="388"/>
      <c r="BL136" s="388"/>
      <c r="BM136" s="388"/>
      <c r="BN136" s="388"/>
      <c r="BO136" s="388"/>
      <c r="BP136" s="388"/>
      <c r="BQ136" s="388"/>
      <c r="BR136" s="388"/>
      <c r="BS136" s="388"/>
      <c r="BT136" s="388"/>
      <c r="BU136" s="388"/>
      <c r="BV136" s="388"/>
    </row>
    <row r="137" spans="63:74" x14ac:dyDescent="0.2">
      <c r="BK137" s="388"/>
      <c r="BL137" s="388"/>
      <c r="BM137" s="388"/>
      <c r="BN137" s="388"/>
      <c r="BO137" s="388"/>
      <c r="BP137" s="388"/>
      <c r="BQ137" s="388"/>
      <c r="BR137" s="388"/>
      <c r="BS137" s="388"/>
      <c r="BT137" s="388"/>
      <c r="BU137" s="388"/>
      <c r="BV137" s="388"/>
    </row>
    <row r="138" spans="63:74" x14ac:dyDescent="0.2">
      <c r="BK138" s="388"/>
      <c r="BL138" s="388"/>
      <c r="BM138" s="388"/>
      <c r="BN138" s="388"/>
      <c r="BO138" s="388"/>
      <c r="BP138" s="388"/>
      <c r="BQ138" s="388"/>
      <c r="BR138" s="388"/>
      <c r="BS138" s="388"/>
      <c r="BT138" s="388"/>
      <c r="BU138" s="388"/>
      <c r="BV138" s="388"/>
    </row>
    <row r="139" spans="63:74" x14ac:dyDescent="0.2">
      <c r="BK139" s="388"/>
      <c r="BL139" s="388"/>
      <c r="BM139" s="388"/>
      <c r="BN139" s="388"/>
      <c r="BO139" s="388"/>
      <c r="BP139" s="388"/>
      <c r="BQ139" s="388"/>
      <c r="BR139" s="388"/>
      <c r="BS139" s="388"/>
      <c r="BT139" s="388"/>
      <c r="BU139" s="388"/>
      <c r="BV139" s="388"/>
    </row>
    <row r="140" spans="63:74" x14ac:dyDescent="0.2">
      <c r="BK140" s="388"/>
      <c r="BL140" s="388"/>
      <c r="BM140" s="388"/>
      <c r="BN140" s="388"/>
      <c r="BO140" s="388"/>
      <c r="BP140" s="388"/>
      <c r="BQ140" s="388"/>
      <c r="BR140" s="388"/>
      <c r="BS140" s="388"/>
      <c r="BT140" s="388"/>
      <c r="BU140" s="388"/>
      <c r="BV140" s="388"/>
    </row>
    <row r="141" spans="63:74" x14ac:dyDescent="0.2">
      <c r="BK141" s="388"/>
      <c r="BL141" s="388"/>
      <c r="BM141" s="388"/>
      <c r="BN141" s="388"/>
      <c r="BO141" s="388"/>
      <c r="BP141" s="388"/>
      <c r="BQ141" s="388"/>
      <c r="BR141" s="388"/>
      <c r="BS141" s="388"/>
      <c r="BT141" s="388"/>
      <c r="BU141" s="388"/>
      <c r="BV141" s="388"/>
    </row>
    <row r="142" spans="63:74" x14ac:dyDescent="0.2">
      <c r="BK142" s="388"/>
      <c r="BL142" s="388"/>
      <c r="BM142" s="388"/>
      <c r="BN142" s="388"/>
      <c r="BO142" s="388"/>
      <c r="BP142" s="388"/>
      <c r="BQ142" s="388"/>
      <c r="BR142" s="388"/>
      <c r="BS142" s="388"/>
      <c r="BT142" s="388"/>
      <c r="BU142" s="388"/>
      <c r="BV142" s="388"/>
    </row>
    <row r="143" spans="63:74" x14ac:dyDescent="0.2">
      <c r="BK143" s="388"/>
      <c r="BL143" s="388"/>
      <c r="BM143" s="388"/>
      <c r="BN143" s="388"/>
      <c r="BO143" s="388"/>
      <c r="BP143" s="388"/>
      <c r="BQ143" s="388"/>
      <c r="BR143" s="388"/>
      <c r="BS143" s="388"/>
      <c r="BT143" s="388"/>
      <c r="BU143" s="388"/>
      <c r="BV143" s="388"/>
    </row>
  </sheetData>
  <mergeCells count="17">
    <mergeCell ref="B55:Q55"/>
    <mergeCell ref="B51:Q51"/>
    <mergeCell ref="B52:Q52"/>
    <mergeCell ref="B53:Q53"/>
    <mergeCell ref="A1:A2"/>
    <mergeCell ref="B47:Q47"/>
    <mergeCell ref="B48:Q48"/>
    <mergeCell ref="B49:Q49"/>
    <mergeCell ref="B50:Q50"/>
    <mergeCell ref="B54:Q54"/>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46"/>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AZ11" sqref="AZ11"/>
    </sheetView>
  </sheetViews>
  <sheetFormatPr defaultColWidth="11" defaultRowHeight="11.25" x14ac:dyDescent="0.2"/>
  <cols>
    <col min="1" max="1" width="11.5703125" style="100" customWidth="1"/>
    <col min="2" max="2" width="25.5703125" style="100" customWidth="1"/>
    <col min="3" max="50" width="6.5703125" style="100" customWidth="1"/>
    <col min="51" max="57" width="6.5703125" style="380" customWidth="1"/>
    <col min="58" max="58" width="6.5703125" style="692" customWidth="1"/>
    <col min="59" max="62" width="6.5703125" style="380" customWidth="1"/>
    <col min="63" max="74" width="6.5703125" style="100" customWidth="1"/>
    <col min="75" max="16384" width="11" style="100"/>
  </cols>
  <sheetData>
    <row r="1" spans="1:74" ht="15.6" customHeight="1" x14ac:dyDescent="0.2">
      <c r="A1" s="773" t="s">
        <v>1016</v>
      </c>
      <c r="B1" s="821" t="s">
        <v>1031</v>
      </c>
      <c r="C1" s="764"/>
      <c r="D1" s="764"/>
      <c r="E1" s="764"/>
      <c r="F1" s="764"/>
      <c r="G1" s="764"/>
      <c r="H1" s="764"/>
      <c r="I1" s="764"/>
      <c r="J1" s="764"/>
      <c r="K1" s="764"/>
      <c r="L1" s="764"/>
      <c r="M1" s="764"/>
      <c r="N1" s="764"/>
      <c r="O1" s="764"/>
      <c r="P1" s="764"/>
      <c r="Q1" s="764"/>
      <c r="R1" s="764"/>
      <c r="S1" s="764"/>
      <c r="T1" s="764"/>
      <c r="U1" s="764"/>
      <c r="V1" s="764"/>
      <c r="W1" s="764"/>
      <c r="X1" s="764"/>
      <c r="Y1" s="764"/>
      <c r="Z1" s="764"/>
      <c r="AA1" s="764"/>
      <c r="AB1" s="764"/>
      <c r="AC1" s="764"/>
      <c r="AD1" s="764"/>
      <c r="AE1" s="764"/>
      <c r="AF1" s="764"/>
      <c r="AG1" s="764"/>
      <c r="AH1" s="764"/>
      <c r="AI1" s="764"/>
      <c r="AJ1" s="764"/>
      <c r="AK1" s="764"/>
      <c r="AL1" s="764"/>
      <c r="AM1" s="302"/>
    </row>
    <row r="2" spans="1:74" ht="14.1" customHeight="1" x14ac:dyDescent="0.2">
      <c r="A2" s="774"/>
      <c r="B2" s="542" t="str">
        <f>"U.S. Energy Information Administration  |  Short-Term Energy Outlook  - "&amp;Dates!D1</f>
        <v>U.S. Energy Information Administration  |  Short-Term Energy Outlook  - March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2"/>
    </row>
    <row r="3" spans="1:74" s="12" customFormat="1" ht="12.75" x14ac:dyDescent="0.2">
      <c r="A3" s="14"/>
      <c r="B3" s="15"/>
      <c r="C3" s="778">
        <f>Dates!D3</f>
        <v>2013</v>
      </c>
      <c r="D3" s="769"/>
      <c r="E3" s="769"/>
      <c r="F3" s="769"/>
      <c r="G3" s="769"/>
      <c r="H3" s="769"/>
      <c r="I3" s="769"/>
      <c r="J3" s="769"/>
      <c r="K3" s="769"/>
      <c r="L3" s="769"/>
      <c r="M3" s="769"/>
      <c r="N3" s="770"/>
      <c r="O3" s="778">
        <f>C3+1</f>
        <v>2014</v>
      </c>
      <c r="P3" s="779"/>
      <c r="Q3" s="779"/>
      <c r="R3" s="779"/>
      <c r="S3" s="779"/>
      <c r="T3" s="779"/>
      <c r="U3" s="779"/>
      <c r="V3" s="779"/>
      <c r="W3" s="779"/>
      <c r="X3" s="769"/>
      <c r="Y3" s="769"/>
      <c r="Z3" s="770"/>
      <c r="AA3" s="768">
        <f>O3+1</f>
        <v>2015</v>
      </c>
      <c r="AB3" s="769"/>
      <c r="AC3" s="769"/>
      <c r="AD3" s="769"/>
      <c r="AE3" s="769"/>
      <c r="AF3" s="769"/>
      <c r="AG3" s="769"/>
      <c r="AH3" s="769"/>
      <c r="AI3" s="769"/>
      <c r="AJ3" s="769"/>
      <c r="AK3" s="769"/>
      <c r="AL3" s="770"/>
      <c r="AM3" s="768">
        <f>AA3+1</f>
        <v>2016</v>
      </c>
      <c r="AN3" s="769"/>
      <c r="AO3" s="769"/>
      <c r="AP3" s="769"/>
      <c r="AQ3" s="769"/>
      <c r="AR3" s="769"/>
      <c r="AS3" s="769"/>
      <c r="AT3" s="769"/>
      <c r="AU3" s="769"/>
      <c r="AV3" s="769"/>
      <c r="AW3" s="769"/>
      <c r="AX3" s="770"/>
      <c r="AY3" s="768">
        <f>AM3+1</f>
        <v>2017</v>
      </c>
      <c r="AZ3" s="775"/>
      <c r="BA3" s="775"/>
      <c r="BB3" s="775"/>
      <c r="BC3" s="775"/>
      <c r="BD3" s="775"/>
      <c r="BE3" s="775"/>
      <c r="BF3" s="775"/>
      <c r="BG3" s="775"/>
      <c r="BH3" s="775"/>
      <c r="BI3" s="775"/>
      <c r="BJ3" s="776"/>
      <c r="BK3" s="768">
        <f>AY3+1</f>
        <v>2018</v>
      </c>
      <c r="BL3" s="769"/>
      <c r="BM3" s="769"/>
      <c r="BN3" s="769"/>
      <c r="BO3" s="769"/>
      <c r="BP3" s="769"/>
      <c r="BQ3" s="769"/>
      <c r="BR3" s="769"/>
      <c r="BS3" s="769"/>
      <c r="BT3" s="769"/>
      <c r="BU3" s="769"/>
      <c r="BV3" s="770"/>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101"/>
      <c r="B5" s="102" t="s">
        <v>79</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6"/>
      <c r="AZ5" s="416"/>
      <c r="BA5" s="416"/>
      <c r="BB5" s="416"/>
      <c r="BC5" s="416"/>
      <c r="BD5" s="416"/>
      <c r="BE5" s="416"/>
      <c r="BF5" s="103"/>
      <c r="BG5" s="416"/>
      <c r="BH5" s="416"/>
      <c r="BI5" s="416"/>
      <c r="BJ5" s="416"/>
      <c r="BK5" s="416"/>
      <c r="BL5" s="416"/>
      <c r="BM5" s="416"/>
      <c r="BN5" s="416"/>
      <c r="BO5" s="416"/>
      <c r="BP5" s="416"/>
      <c r="BQ5" s="416"/>
      <c r="BR5" s="416"/>
      <c r="BS5" s="416"/>
      <c r="BT5" s="416"/>
      <c r="BU5" s="416"/>
      <c r="BV5" s="416"/>
    </row>
    <row r="6" spans="1:74" ht="11.1" customHeight="1" x14ac:dyDescent="0.2">
      <c r="A6" s="101" t="s">
        <v>769</v>
      </c>
      <c r="B6" s="202" t="s">
        <v>606</v>
      </c>
      <c r="C6" s="214">
        <v>11.257012187999999</v>
      </c>
      <c r="D6" s="214">
        <v>11.061717145999999</v>
      </c>
      <c r="E6" s="214">
        <v>10.496736581</v>
      </c>
      <c r="F6" s="214">
        <v>9.9777622790000002</v>
      </c>
      <c r="G6" s="214">
        <v>10.392117435999999</v>
      </c>
      <c r="H6" s="214">
        <v>11.894088245000001</v>
      </c>
      <c r="I6" s="214">
        <v>12.736955512</v>
      </c>
      <c r="J6" s="214">
        <v>12.428572429000001</v>
      </c>
      <c r="K6" s="214">
        <v>11.364696722</v>
      </c>
      <c r="L6" s="214">
        <v>10.158885887</v>
      </c>
      <c r="M6" s="214">
        <v>10.484654730000001</v>
      </c>
      <c r="N6" s="214">
        <v>11.387782181</v>
      </c>
      <c r="O6" s="214">
        <v>12.169506808</v>
      </c>
      <c r="P6" s="214">
        <v>11.583872703000001</v>
      </c>
      <c r="Q6" s="214">
        <v>10.703969645999999</v>
      </c>
      <c r="R6" s="214">
        <v>9.9210195880000001</v>
      </c>
      <c r="S6" s="214">
        <v>10.474977423</v>
      </c>
      <c r="T6" s="214">
        <v>11.928134760000001</v>
      </c>
      <c r="U6" s="214">
        <v>12.44450166</v>
      </c>
      <c r="V6" s="214">
        <v>12.398101559000001</v>
      </c>
      <c r="W6" s="214">
        <v>11.329550185</v>
      </c>
      <c r="X6" s="214">
        <v>10.145870922</v>
      </c>
      <c r="Y6" s="214">
        <v>10.583166974999999</v>
      </c>
      <c r="Z6" s="214">
        <v>10.901827614</v>
      </c>
      <c r="AA6" s="214">
        <v>11.627586048</v>
      </c>
      <c r="AB6" s="214">
        <v>11.945555233</v>
      </c>
      <c r="AC6" s="214">
        <v>10.457803012999999</v>
      </c>
      <c r="AD6" s="214">
        <v>9.80444475</v>
      </c>
      <c r="AE6" s="214">
        <v>10.389900393</v>
      </c>
      <c r="AF6" s="214">
        <v>12.080306731</v>
      </c>
      <c r="AG6" s="214">
        <v>12.916737187000001</v>
      </c>
      <c r="AH6" s="214">
        <v>12.648909776</v>
      </c>
      <c r="AI6" s="214">
        <v>11.670721607000001</v>
      </c>
      <c r="AJ6" s="214">
        <v>10.068118707</v>
      </c>
      <c r="AK6" s="214">
        <v>10.021775587</v>
      </c>
      <c r="AL6" s="214">
        <v>10.465394308</v>
      </c>
      <c r="AM6" s="214">
        <v>11.378876742999999</v>
      </c>
      <c r="AN6" s="214">
        <v>10.818934952999999</v>
      </c>
      <c r="AO6" s="214">
        <v>9.8049124419999991</v>
      </c>
      <c r="AP6" s="214">
        <v>9.7547556600000007</v>
      </c>
      <c r="AQ6" s="214">
        <v>10.236683602999999</v>
      </c>
      <c r="AR6" s="214">
        <v>12.280595759000001</v>
      </c>
      <c r="AS6" s="214">
        <v>13.304822599</v>
      </c>
      <c r="AT6" s="214">
        <v>13.229460722000001</v>
      </c>
      <c r="AU6" s="214">
        <v>11.725627724000001</v>
      </c>
      <c r="AV6" s="214">
        <v>10.091239152</v>
      </c>
      <c r="AW6" s="214">
        <v>9.9142449490000004</v>
      </c>
      <c r="AX6" s="214">
        <v>11.136719564</v>
      </c>
      <c r="AY6" s="214">
        <v>10.908110000000001</v>
      </c>
      <c r="AZ6" s="214">
        <v>10.321020000000001</v>
      </c>
      <c r="BA6" s="355">
        <v>10.18829</v>
      </c>
      <c r="BB6" s="355">
        <v>9.7934470000000005</v>
      </c>
      <c r="BC6" s="355">
        <v>10.47514</v>
      </c>
      <c r="BD6" s="355">
        <v>12.15001</v>
      </c>
      <c r="BE6" s="355">
        <v>12.995100000000001</v>
      </c>
      <c r="BF6" s="355">
        <v>13.00516</v>
      </c>
      <c r="BG6" s="355">
        <v>11.380660000000001</v>
      </c>
      <c r="BH6" s="355">
        <v>10.06786</v>
      </c>
      <c r="BI6" s="355">
        <v>10.21167</v>
      </c>
      <c r="BJ6" s="355">
        <v>11.18675</v>
      </c>
      <c r="BK6" s="355">
        <v>11.75938</v>
      </c>
      <c r="BL6" s="355">
        <v>11.046189999999999</v>
      </c>
      <c r="BM6" s="355">
        <v>10.343920000000001</v>
      </c>
      <c r="BN6" s="355">
        <v>9.9043449999999993</v>
      </c>
      <c r="BO6" s="355">
        <v>10.531650000000001</v>
      </c>
      <c r="BP6" s="355">
        <v>12.24568</v>
      </c>
      <c r="BQ6" s="355">
        <v>13.103669999999999</v>
      </c>
      <c r="BR6" s="355">
        <v>13.11509</v>
      </c>
      <c r="BS6" s="355">
        <v>11.46955</v>
      </c>
      <c r="BT6" s="355">
        <v>10.157500000000001</v>
      </c>
      <c r="BU6" s="355">
        <v>10.29462</v>
      </c>
      <c r="BV6" s="355">
        <v>11.270390000000001</v>
      </c>
    </row>
    <row r="7" spans="1:74" ht="11.1" customHeight="1" x14ac:dyDescent="0.2">
      <c r="A7" s="101" t="s">
        <v>768</v>
      </c>
      <c r="B7" s="130" t="s">
        <v>203</v>
      </c>
      <c r="C7" s="214">
        <v>10.80844301</v>
      </c>
      <c r="D7" s="214">
        <v>10.614231419999999</v>
      </c>
      <c r="E7" s="214">
        <v>10.05896596</v>
      </c>
      <c r="F7" s="214">
        <v>9.5602204480000008</v>
      </c>
      <c r="G7" s="214">
        <v>9.9686343050000001</v>
      </c>
      <c r="H7" s="214">
        <v>11.44287403</v>
      </c>
      <c r="I7" s="214">
        <v>12.26155589</v>
      </c>
      <c r="J7" s="214">
        <v>11.96590387</v>
      </c>
      <c r="K7" s="214">
        <v>10.92126979</v>
      </c>
      <c r="L7" s="214">
        <v>9.7349109449999993</v>
      </c>
      <c r="M7" s="214">
        <v>10.042910859999999</v>
      </c>
      <c r="N7" s="214">
        <v>10.927347040000001</v>
      </c>
      <c r="O7" s="214">
        <v>11.73049683</v>
      </c>
      <c r="P7" s="214">
        <v>11.15270787</v>
      </c>
      <c r="Q7" s="214">
        <v>10.28755112</v>
      </c>
      <c r="R7" s="214">
        <v>9.5151032050000008</v>
      </c>
      <c r="S7" s="214">
        <v>10.06682522</v>
      </c>
      <c r="T7" s="214">
        <v>11.49961113</v>
      </c>
      <c r="U7" s="214">
        <v>11.99410806</v>
      </c>
      <c r="V7" s="214">
        <v>11.94529693</v>
      </c>
      <c r="W7" s="214">
        <v>10.89186664</v>
      </c>
      <c r="X7" s="214">
        <v>9.7369942910000002</v>
      </c>
      <c r="Y7" s="214">
        <v>10.157933359999999</v>
      </c>
      <c r="Z7" s="214">
        <v>10.45782502</v>
      </c>
      <c r="AA7" s="214">
        <v>11.18573554</v>
      </c>
      <c r="AB7" s="214">
        <v>11.516881870000001</v>
      </c>
      <c r="AC7" s="214">
        <v>10.05614707</v>
      </c>
      <c r="AD7" s="214">
        <v>9.4065756890000003</v>
      </c>
      <c r="AE7" s="214">
        <v>9.9855526280000007</v>
      </c>
      <c r="AF7" s="214">
        <v>11.63557788</v>
      </c>
      <c r="AG7" s="214">
        <v>12.44804716</v>
      </c>
      <c r="AH7" s="214">
        <v>12.188914159999999</v>
      </c>
      <c r="AI7" s="214">
        <v>11.22058717</v>
      </c>
      <c r="AJ7" s="214">
        <v>9.6505851329999999</v>
      </c>
      <c r="AK7" s="214">
        <v>9.5850330439999993</v>
      </c>
      <c r="AL7" s="214">
        <v>10.013657309999999</v>
      </c>
      <c r="AM7" s="214">
        <v>10.935615629999999</v>
      </c>
      <c r="AN7" s="214">
        <v>10.380932189999999</v>
      </c>
      <c r="AO7" s="214">
        <v>9.3749812269999993</v>
      </c>
      <c r="AP7" s="214">
        <v>9.3336598590000008</v>
      </c>
      <c r="AQ7" s="214">
        <v>9.8149502450000004</v>
      </c>
      <c r="AR7" s="214">
        <v>11.834535410000001</v>
      </c>
      <c r="AS7" s="214">
        <v>12.850424889999999</v>
      </c>
      <c r="AT7" s="214">
        <v>12.774285969999999</v>
      </c>
      <c r="AU7" s="214">
        <v>11.28900748</v>
      </c>
      <c r="AV7" s="214">
        <v>9.6819774489999997</v>
      </c>
      <c r="AW7" s="214">
        <v>9.4828112890000007</v>
      </c>
      <c r="AX7" s="214">
        <v>10.70300709</v>
      </c>
      <c r="AY7" s="214">
        <v>10.4654787</v>
      </c>
      <c r="AZ7" s="214">
        <v>9.8772102999999998</v>
      </c>
      <c r="BA7" s="355">
        <v>9.7532540000000001</v>
      </c>
      <c r="BB7" s="355">
        <v>9.3670539999999995</v>
      </c>
      <c r="BC7" s="355">
        <v>10.047090000000001</v>
      </c>
      <c r="BD7" s="355">
        <v>11.69782</v>
      </c>
      <c r="BE7" s="355">
        <v>12.52393</v>
      </c>
      <c r="BF7" s="355">
        <v>12.53618</v>
      </c>
      <c r="BG7" s="355">
        <v>10.93506</v>
      </c>
      <c r="BH7" s="355">
        <v>9.649858</v>
      </c>
      <c r="BI7" s="355">
        <v>9.7787600000000001</v>
      </c>
      <c r="BJ7" s="355">
        <v>10.73723</v>
      </c>
      <c r="BK7" s="355">
        <v>11.30598</v>
      </c>
      <c r="BL7" s="355">
        <v>10.59395</v>
      </c>
      <c r="BM7" s="355">
        <v>9.9092269999999996</v>
      </c>
      <c r="BN7" s="355">
        <v>9.4785339999999998</v>
      </c>
      <c r="BO7" s="355">
        <v>10.10364</v>
      </c>
      <c r="BP7" s="355">
        <v>11.79312</v>
      </c>
      <c r="BQ7" s="355">
        <v>12.632210000000001</v>
      </c>
      <c r="BR7" s="355">
        <v>12.64556</v>
      </c>
      <c r="BS7" s="355">
        <v>11.02332</v>
      </c>
      <c r="BT7" s="355">
        <v>9.7387530000000009</v>
      </c>
      <c r="BU7" s="355">
        <v>9.8594670000000004</v>
      </c>
      <c r="BV7" s="355">
        <v>10.818479999999999</v>
      </c>
    </row>
    <row r="8" spans="1:74" ht="11.1" customHeight="1" x14ac:dyDescent="0.2">
      <c r="A8" s="101" t="s">
        <v>377</v>
      </c>
      <c r="B8" s="130" t="s">
        <v>378</v>
      </c>
      <c r="C8" s="214">
        <v>0.44856917800000001</v>
      </c>
      <c r="D8" s="214">
        <v>0.44748572599999997</v>
      </c>
      <c r="E8" s="214">
        <v>0.43777062100000003</v>
      </c>
      <c r="F8" s="214">
        <v>0.41754183099999997</v>
      </c>
      <c r="G8" s="214">
        <v>0.42348313100000001</v>
      </c>
      <c r="H8" s="214">
        <v>0.45121421499999997</v>
      </c>
      <c r="I8" s="214">
        <v>0.47539962200000002</v>
      </c>
      <c r="J8" s="214">
        <v>0.46266855899999998</v>
      </c>
      <c r="K8" s="214">
        <v>0.443426932</v>
      </c>
      <c r="L8" s="214">
        <v>0.42397494200000002</v>
      </c>
      <c r="M8" s="214">
        <v>0.44174386999999998</v>
      </c>
      <c r="N8" s="214">
        <v>0.46043514099999999</v>
      </c>
      <c r="O8" s="214">
        <v>0.43900997800000002</v>
      </c>
      <c r="P8" s="214">
        <v>0.43116483300000003</v>
      </c>
      <c r="Q8" s="214">
        <v>0.41641852600000001</v>
      </c>
      <c r="R8" s="214">
        <v>0.40591638299999999</v>
      </c>
      <c r="S8" s="214">
        <v>0.40815220299999999</v>
      </c>
      <c r="T8" s="214">
        <v>0.42852362999999999</v>
      </c>
      <c r="U8" s="214">
        <v>0.45039360000000001</v>
      </c>
      <c r="V8" s="214">
        <v>0.45280462900000001</v>
      </c>
      <c r="W8" s="214">
        <v>0.43768354500000001</v>
      </c>
      <c r="X8" s="214">
        <v>0.40887663099999999</v>
      </c>
      <c r="Y8" s="214">
        <v>0.42523361500000001</v>
      </c>
      <c r="Z8" s="214">
        <v>0.44400259399999997</v>
      </c>
      <c r="AA8" s="214">
        <v>0.44185050799999998</v>
      </c>
      <c r="AB8" s="214">
        <v>0.42867336299999997</v>
      </c>
      <c r="AC8" s="214">
        <v>0.40165594300000002</v>
      </c>
      <c r="AD8" s="214">
        <v>0.39786906100000002</v>
      </c>
      <c r="AE8" s="214">
        <v>0.40434776500000003</v>
      </c>
      <c r="AF8" s="214">
        <v>0.44472885099999998</v>
      </c>
      <c r="AG8" s="214">
        <v>0.46869002700000001</v>
      </c>
      <c r="AH8" s="214">
        <v>0.459995616</v>
      </c>
      <c r="AI8" s="214">
        <v>0.450134437</v>
      </c>
      <c r="AJ8" s="214">
        <v>0.41753357400000002</v>
      </c>
      <c r="AK8" s="214">
        <v>0.43674254299999998</v>
      </c>
      <c r="AL8" s="214">
        <v>0.451736998</v>
      </c>
      <c r="AM8" s="214">
        <v>0.44326111299999998</v>
      </c>
      <c r="AN8" s="214">
        <v>0.43800276300000002</v>
      </c>
      <c r="AO8" s="214">
        <v>0.42993121499999998</v>
      </c>
      <c r="AP8" s="214">
        <v>0.42109580099999999</v>
      </c>
      <c r="AQ8" s="214">
        <v>0.421733358</v>
      </c>
      <c r="AR8" s="214">
        <v>0.44606034900000002</v>
      </c>
      <c r="AS8" s="214">
        <v>0.45439770899999998</v>
      </c>
      <c r="AT8" s="214">
        <v>0.45517475200000002</v>
      </c>
      <c r="AU8" s="214">
        <v>0.43662024399999999</v>
      </c>
      <c r="AV8" s="214">
        <v>0.40926170299999998</v>
      </c>
      <c r="AW8" s="214">
        <v>0.43143366</v>
      </c>
      <c r="AX8" s="214">
        <v>0.43371247400000001</v>
      </c>
      <c r="AY8" s="214">
        <v>0.44263140000000001</v>
      </c>
      <c r="AZ8" s="214">
        <v>0.44380969999999997</v>
      </c>
      <c r="BA8" s="355">
        <v>0.43503140000000001</v>
      </c>
      <c r="BB8" s="355">
        <v>0.42639310000000002</v>
      </c>
      <c r="BC8" s="355">
        <v>0.42805280000000001</v>
      </c>
      <c r="BD8" s="355">
        <v>0.45219150000000002</v>
      </c>
      <c r="BE8" s="355">
        <v>0.471167</v>
      </c>
      <c r="BF8" s="355">
        <v>0.4689797</v>
      </c>
      <c r="BG8" s="355">
        <v>0.44559759999999998</v>
      </c>
      <c r="BH8" s="355">
        <v>0.41799920000000002</v>
      </c>
      <c r="BI8" s="355">
        <v>0.43290790000000001</v>
      </c>
      <c r="BJ8" s="355">
        <v>0.44952789999999998</v>
      </c>
      <c r="BK8" s="355">
        <v>0.45339659999999998</v>
      </c>
      <c r="BL8" s="355">
        <v>0.45224490000000001</v>
      </c>
      <c r="BM8" s="355">
        <v>0.43469550000000001</v>
      </c>
      <c r="BN8" s="355">
        <v>0.42581140000000001</v>
      </c>
      <c r="BO8" s="355">
        <v>0.42801109999999998</v>
      </c>
      <c r="BP8" s="355">
        <v>0.45256629999999998</v>
      </c>
      <c r="BQ8" s="355">
        <v>0.47145880000000001</v>
      </c>
      <c r="BR8" s="355">
        <v>0.46953460000000002</v>
      </c>
      <c r="BS8" s="355">
        <v>0.44622919999999999</v>
      </c>
      <c r="BT8" s="355">
        <v>0.41875020000000002</v>
      </c>
      <c r="BU8" s="355">
        <v>0.43514969999999997</v>
      </c>
      <c r="BV8" s="355">
        <v>0.45191120000000001</v>
      </c>
    </row>
    <row r="9" spans="1:74" ht="11.1" customHeight="1" x14ac:dyDescent="0.2">
      <c r="A9" s="104" t="s">
        <v>770</v>
      </c>
      <c r="B9" s="130" t="s">
        <v>607</v>
      </c>
      <c r="C9" s="214">
        <v>0.139427259</v>
      </c>
      <c r="D9" s="214">
        <v>0.15165557199999999</v>
      </c>
      <c r="E9" s="214">
        <v>0.149229161</v>
      </c>
      <c r="F9" s="214">
        <v>0.13253789999999999</v>
      </c>
      <c r="G9" s="214">
        <v>0.16175251600000001</v>
      </c>
      <c r="H9" s="214">
        <v>0.1837858</v>
      </c>
      <c r="I9" s="214">
        <v>0.189415484</v>
      </c>
      <c r="J9" s="214">
        <v>0.19814364500000001</v>
      </c>
      <c r="K9" s="214">
        <v>0.16441573400000001</v>
      </c>
      <c r="L9" s="214">
        <v>0.140270742</v>
      </c>
      <c r="M9" s="214">
        <v>0.15545619999999999</v>
      </c>
      <c r="N9" s="214">
        <v>0.13607145200000001</v>
      </c>
      <c r="O9" s="214">
        <v>0.13497651599999999</v>
      </c>
      <c r="P9" s="214">
        <v>0.11230678600000001</v>
      </c>
      <c r="Q9" s="214">
        <v>0.11763480599999999</v>
      </c>
      <c r="R9" s="214">
        <v>0.115111667</v>
      </c>
      <c r="S9" s="214">
        <v>0.147216968</v>
      </c>
      <c r="T9" s="214">
        <v>0.14826890000000001</v>
      </c>
      <c r="U9" s="214">
        <v>0.169951871</v>
      </c>
      <c r="V9" s="214">
        <v>0.18757948399999999</v>
      </c>
      <c r="W9" s="214">
        <v>0.1756115</v>
      </c>
      <c r="X9" s="214">
        <v>0.142613613</v>
      </c>
      <c r="Y9" s="214">
        <v>0.15692213399999999</v>
      </c>
      <c r="Z9" s="214">
        <v>0.13841432300000001</v>
      </c>
      <c r="AA9" s="214">
        <v>0.16843451600000001</v>
      </c>
      <c r="AB9" s="214">
        <v>0.15066853599999999</v>
      </c>
      <c r="AC9" s="214">
        <v>0.18349538700000001</v>
      </c>
      <c r="AD9" s="214">
        <v>0.19809723300000001</v>
      </c>
      <c r="AE9" s="214">
        <v>0.19378441900000001</v>
      </c>
      <c r="AF9" s="214">
        <v>0.20257176599999999</v>
      </c>
      <c r="AG9" s="214">
        <v>0.201587775</v>
      </c>
      <c r="AH9" s="214">
        <v>0.21003132199999999</v>
      </c>
      <c r="AI9" s="214">
        <v>0.19674493300000001</v>
      </c>
      <c r="AJ9" s="214">
        <v>0.147221451</v>
      </c>
      <c r="AK9" s="214">
        <v>0.17291933300000001</v>
      </c>
      <c r="AL9" s="214">
        <v>0.16453748400000001</v>
      </c>
      <c r="AM9" s="214">
        <v>0.20256512900000001</v>
      </c>
      <c r="AN9" s="214">
        <v>0.17533006900000001</v>
      </c>
      <c r="AO9" s="214">
        <v>0.17195564499999999</v>
      </c>
      <c r="AP9" s="214">
        <v>0.14263083400000001</v>
      </c>
      <c r="AQ9" s="214">
        <v>0.176082129</v>
      </c>
      <c r="AR9" s="214">
        <v>0.221073933</v>
      </c>
      <c r="AS9" s="214">
        <v>0.23863635399999999</v>
      </c>
      <c r="AT9" s="214">
        <v>0.22521654799999999</v>
      </c>
      <c r="AU9" s="214">
        <v>0.193598566</v>
      </c>
      <c r="AV9" s="214">
        <v>0.166995225</v>
      </c>
      <c r="AW9" s="214">
        <v>0.2037466</v>
      </c>
      <c r="AX9" s="214">
        <v>0.207204678</v>
      </c>
      <c r="AY9" s="214">
        <v>0.20963219999999999</v>
      </c>
      <c r="AZ9" s="214">
        <v>0.18759529999999999</v>
      </c>
      <c r="BA9" s="355">
        <v>0.1728951</v>
      </c>
      <c r="BB9" s="355">
        <v>0.1681868</v>
      </c>
      <c r="BC9" s="355">
        <v>0.17005670000000001</v>
      </c>
      <c r="BD9" s="355">
        <v>0.1720236</v>
      </c>
      <c r="BE9" s="355">
        <v>0.20117889999999999</v>
      </c>
      <c r="BF9" s="355">
        <v>0.1991088</v>
      </c>
      <c r="BG9" s="355">
        <v>0.1439763</v>
      </c>
      <c r="BH9" s="355">
        <v>0.1464087</v>
      </c>
      <c r="BI9" s="355">
        <v>0.1505929</v>
      </c>
      <c r="BJ9" s="355">
        <v>0.15488869999999999</v>
      </c>
      <c r="BK9" s="355">
        <v>0.1659765</v>
      </c>
      <c r="BL9" s="355">
        <v>0.15631800000000001</v>
      </c>
      <c r="BM9" s="355">
        <v>0.14424680000000001</v>
      </c>
      <c r="BN9" s="355">
        <v>0.1433799</v>
      </c>
      <c r="BO9" s="355">
        <v>0.15043680000000001</v>
      </c>
      <c r="BP9" s="355">
        <v>0.15839320000000001</v>
      </c>
      <c r="BQ9" s="355">
        <v>0.19096379999999999</v>
      </c>
      <c r="BR9" s="355">
        <v>0.1912925</v>
      </c>
      <c r="BS9" s="355">
        <v>0.13480780000000001</v>
      </c>
      <c r="BT9" s="355">
        <v>0.12233049999999999</v>
      </c>
      <c r="BU9" s="355">
        <v>0.12926560000000001</v>
      </c>
      <c r="BV9" s="355">
        <v>0.1366908</v>
      </c>
    </row>
    <row r="10" spans="1:74" ht="11.1" customHeight="1" x14ac:dyDescent="0.2">
      <c r="A10" s="104" t="s">
        <v>771</v>
      </c>
      <c r="B10" s="130" t="s">
        <v>548</v>
      </c>
      <c r="C10" s="214">
        <v>11.396439447000001</v>
      </c>
      <c r="D10" s="214">
        <v>11.213372718</v>
      </c>
      <c r="E10" s="214">
        <v>10.645965742</v>
      </c>
      <c r="F10" s="214">
        <v>10.110300178999999</v>
      </c>
      <c r="G10" s="214">
        <v>10.553869951999999</v>
      </c>
      <c r="H10" s="214">
        <v>12.077874045</v>
      </c>
      <c r="I10" s="214">
        <v>12.926370995999999</v>
      </c>
      <c r="J10" s="214">
        <v>12.626716074000001</v>
      </c>
      <c r="K10" s="214">
        <v>11.529112456</v>
      </c>
      <c r="L10" s="214">
        <v>10.299156629000001</v>
      </c>
      <c r="M10" s="214">
        <v>10.640110930000001</v>
      </c>
      <c r="N10" s="214">
        <v>11.523853633</v>
      </c>
      <c r="O10" s="214">
        <v>12.304483324</v>
      </c>
      <c r="P10" s="214">
        <v>11.696179489</v>
      </c>
      <c r="Q10" s="214">
        <v>10.821604452000001</v>
      </c>
      <c r="R10" s="214">
        <v>10.036131255000001</v>
      </c>
      <c r="S10" s="214">
        <v>10.622194391000001</v>
      </c>
      <c r="T10" s="214">
        <v>12.07640366</v>
      </c>
      <c r="U10" s="214">
        <v>12.614453531000001</v>
      </c>
      <c r="V10" s="214">
        <v>12.585681042999999</v>
      </c>
      <c r="W10" s="214">
        <v>11.505161684999999</v>
      </c>
      <c r="X10" s="214">
        <v>10.288484535</v>
      </c>
      <c r="Y10" s="214">
        <v>10.740089108999999</v>
      </c>
      <c r="Z10" s="214">
        <v>11.040241936999999</v>
      </c>
      <c r="AA10" s="214">
        <v>11.796020564000001</v>
      </c>
      <c r="AB10" s="214">
        <v>12.096223769</v>
      </c>
      <c r="AC10" s="214">
        <v>10.6412984</v>
      </c>
      <c r="AD10" s="214">
        <v>10.002541983</v>
      </c>
      <c r="AE10" s="214">
        <v>10.583684812</v>
      </c>
      <c r="AF10" s="214">
        <v>12.282878497</v>
      </c>
      <c r="AG10" s="214">
        <v>13.118324962000001</v>
      </c>
      <c r="AH10" s="214">
        <v>12.858941098000001</v>
      </c>
      <c r="AI10" s="214">
        <v>11.867466540000001</v>
      </c>
      <c r="AJ10" s="214">
        <v>10.215340158</v>
      </c>
      <c r="AK10" s="214">
        <v>10.19469492</v>
      </c>
      <c r="AL10" s="214">
        <v>10.629931792000001</v>
      </c>
      <c r="AM10" s="214">
        <v>11.581441871999999</v>
      </c>
      <c r="AN10" s="214">
        <v>10.994265022</v>
      </c>
      <c r="AO10" s="214">
        <v>9.9768680869999997</v>
      </c>
      <c r="AP10" s="214">
        <v>9.8973864939999991</v>
      </c>
      <c r="AQ10" s="214">
        <v>10.412765732</v>
      </c>
      <c r="AR10" s="214">
        <v>12.501669692</v>
      </c>
      <c r="AS10" s="214">
        <v>13.543458953</v>
      </c>
      <c r="AT10" s="214">
        <v>13.454677269999999</v>
      </c>
      <c r="AU10" s="214">
        <v>11.919226289999999</v>
      </c>
      <c r="AV10" s="214">
        <v>10.258234377000001</v>
      </c>
      <c r="AW10" s="214">
        <v>10.117991548999999</v>
      </c>
      <c r="AX10" s="214">
        <v>11.343924242</v>
      </c>
      <c r="AY10" s="214">
        <v>11.1177422</v>
      </c>
      <c r="AZ10" s="214">
        <v>10.508615300000001</v>
      </c>
      <c r="BA10" s="355">
        <v>10.361179999999999</v>
      </c>
      <c r="BB10" s="355">
        <v>9.9616340000000001</v>
      </c>
      <c r="BC10" s="355">
        <v>10.645200000000001</v>
      </c>
      <c r="BD10" s="355">
        <v>12.322039999999999</v>
      </c>
      <c r="BE10" s="355">
        <v>13.19627</v>
      </c>
      <c r="BF10" s="355">
        <v>13.204269999999999</v>
      </c>
      <c r="BG10" s="355">
        <v>11.52464</v>
      </c>
      <c r="BH10" s="355">
        <v>10.214270000000001</v>
      </c>
      <c r="BI10" s="355">
        <v>10.362259999999999</v>
      </c>
      <c r="BJ10" s="355">
        <v>11.34164</v>
      </c>
      <c r="BK10" s="355">
        <v>11.92535</v>
      </c>
      <c r="BL10" s="355">
        <v>11.20251</v>
      </c>
      <c r="BM10" s="355">
        <v>10.48817</v>
      </c>
      <c r="BN10" s="355">
        <v>10.04773</v>
      </c>
      <c r="BO10" s="355">
        <v>10.682090000000001</v>
      </c>
      <c r="BP10" s="355">
        <v>12.40408</v>
      </c>
      <c r="BQ10" s="355">
        <v>13.29463</v>
      </c>
      <c r="BR10" s="355">
        <v>13.306380000000001</v>
      </c>
      <c r="BS10" s="355">
        <v>11.60435</v>
      </c>
      <c r="BT10" s="355">
        <v>10.27983</v>
      </c>
      <c r="BU10" s="355">
        <v>10.42388</v>
      </c>
      <c r="BV10" s="355">
        <v>11.407080000000001</v>
      </c>
    </row>
    <row r="11" spans="1:74" ht="11.1" customHeight="1" x14ac:dyDescent="0.2">
      <c r="A11" s="104" t="s">
        <v>10</v>
      </c>
      <c r="B11" s="130" t="s">
        <v>379</v>
      </c>
      <c r="C11" s="214">
        <v>0.65519956499999998</v>
      </c>
      <c r="D11" s="214">
        <v>0.40768842900000002</v>
      </c>
      <c r="E11" s="214">
        <v>0.67094816899999998</v>
      </c>
      <c r="F11" s="214">
        <v>0.48170866200000001</v>
      </c>
      <c r="G11" s="214">
        <v>0.84398867</v>
      </c>
      <c r="H11" s="214">
        <v>1.0055506089999999</v>
      </c>
      <c r="I11" s="214">
        <v>0.93502028400000003</v>
      </c>
      <c r="J11" s="214">
        <v>0.81182662699999997</v>
      </c>
      <c r="K11" s="214">
        <v>0.354434782</v>
      </c>
      <c r="L11" s="214">
        <v>0.428459011</v>
      </c>
      <c r="M11" s="214">
        <v>0.86637251299999996</v>
      </c>
      <c r="N11" s="214">
        <v>0.90787638599999998</v>
      </c>
      <c r="O11" s="214">
        <v>0.90832805400000005</v>
      </c>
      <c r="P11" s="214">
        <v>0.281040499</v>
      </c>
      <c r="Q11" s="214">
        <v>0.69866832300000004</v>
      </c>
      <c r="R11" s="214">
        <v>0.48049032699999999</v>
      </c>
      <c r="S11" s="214">
        <v>0.86035741499999996</v>
      </c>
      <c r="T11" s="214">
        <v>0.93748103599999999</v>
      </c>
      <c r="U11" s="214">
        <v>0.87642800700000001</v>
      </c>
      <c r="V11" s="214">
        <v>0.83394117000000001</v>
      </c>
      <c r="W11" s="214">
        <v>0.220962307</v>
      </c>
      <c r="X11" s="214">
        <v>0.35636409499999999</v>
      </c>
      <c r="Y11" s="214">
        <v>0.85005765</v>
      </c>
      <c r="Z11" s="214">
        <v>0.65962299800000002</v>
      </c>
      <c r="AA11" s="214">
        <v>0.77064054927000003</v>
      </c>
      <c r="AB11" s="214">
        <v>0.76088558920000005</v>
      </c>
      <c r="AC11" s="214">
        <v>0.43582592435</v>
      </c>
      <c r="AD11" s="214">
        <v>0.46797346912999999</v>
      </c>
      <c r="AE11" s="214">
        <v>0.93263911104999997</v>
      </c>
      <c r="AF11" s="214">
        <v>1.0094523581999999</v>
      </c>
      <c r="AG11" s="214">
        <v>0.99591316615000003</v>
      </c>
      <c r="AH11" s="214">
        <v>0.77345823157000004</v>
      </c>
      <c r="AI11" s="214">
        <v>0.37055787371999999</v>
      </c>
      <c r="AJ11" s="214">
        <v>0.29570257336</v>
      </c>
      <c r="AK11" s="214">
        <v>0.61101462239000004</v>
      </c>
      <c r="AL11" s="214">
        <v>0.63847326820999994</v>
      </c>
      <c r="AM11" s="214">
        <v>0.95740899779999999</v>
      </c>
      <c r="AN11" s="214">
        <v>0.49450811681000001</v>
      </c>
      <c r="AO11" s="214">
        <v>0.50550406991999997</v>
      </c>
      <c r="AP11" s="214">
        <v>0.65919298759</v>
      </c>
      <c r="AQ11" s="214">
        <v>0.98447696699999998</v>
      </c>
      <c r="AR11" s="214">
        <v>1.2593924536000001</v>
      </c>
      <c r="AS11" s="214">
        <v>1.294351676</v>
      </c>
      <c r="AT11" s="214">
        <v>0.93507210680999997</v>
      </c>
      <c r="AU11" s="214">
        <v>0.45192908874999999</v>
      </c>
      <c r="AV11" s="214">
        <v>0.47491537632000003</v>
      </c>
      <c r="AW11" s="214">
        <v>0.63986958958999995</v>
      </c>
      <c r="AX11" s="214">
        <v>1.0839101846999999</v>
      </c>
      <c r="AY11" s="214">
        <v>0.17981620664</v>
      </c>
      <c r="AZ11" s="214">
        <v>0.24721406983999999</v>
      </c>
      <c r="BA11" s="355">
        <v>0.75548249999999995</v>
      </c>
      <c r="BB11" s="355">
        <v>0.52186169999999998</v>
      </c>
      <c r="BC11" s="355">
        <v>0.96899729999999995</v>
      </c>
      <c r="BD11" s="355">
        <v>0.98951500000000003</v>
      </c>
      <c r="BE11" s="355">
        <v>1.051766</v>
      </c>
      <c r="BF11" s="355">
        <v>0.86070239999999998</v>
      </c>
      <c r="BG11" s="355">
        <v>0.23003489999999999</v>
      </c>
      <c r="BH11" s="355">
        <v>0.38755440000000002</v>
      </c>
      <c r="BI11" s="355">
        <v>0.66558709999999999</v>
      </c>
      <c r="BJ11" s="355">
        <v>0.92266029999999999</v>
      </c>
      <c r="BK11" s="355">
        <v>0.67611049999999995</v>
      </c>
      <c r="BL11" s="355">
        <v>0.3886906</v>
      </c>
      <c r="BM11" s="355">
        <v>0.62240859999999998</v>
      </c>
      <c r="BN11" s="355">
        <v>0.52245589999999997</v>
      </c>
      <c r="BO11" s="355">
        <v>0.96607540000000003</v>
      </c>
      <c r="BP11" s="355">
        <v>1.012032</v>
      </c>
      <c r="BQ11" s="355">
        <v>1.063674</v>
      </c>
      <c r="BR11" s="355">
        <v>0.87083679999999997</v>
      </c>
      <c r="BS11" s="355">
        <v>0.23529610000000001</v>
      </c>
      <c r="BT11" s="355">
        <v>0.39784629999999999</v>
      </c>
      <c r="BU11" s="355">
        <v>0.67648039999999998</v>
      </c>
      <c r="BV11" s="355">
        <v>0.93373550000000005</v>
      </c>
    </row>
    <row r="12" spans="1:74" ht="11.1" customHeight="1" x14ac:dyDescent="0.2">
      <c r="A12" s="101"/>
      <c r="B12" s="105"/>
      <c r="C12" s="234"/>
      <c r="D12" s="234"/>
      <c r="E12" s="234"/>
      <c r="F12" s="234"/>
      <c r="G12" s="234"/>
      <c r="H12" s="234"/>
      <c r="I12" s="234"/>
      <c r="J12" s="234"/>
      <c r="K12" s="234"/>
      <c r="L12" s="234"/>
      <c r="M12" s="234"/>
      <c r="N12" s="234"/>
      <c r="O12" s="234"/>
      <c r="P12" s="234"/>
      <c r="Q12" s="234"/>
      <c r="R12" s="234"/>
      <c r="S12" s="234"/>
      <c r="T12" s="234"/>
      <c r="U12" s="234"/>
      <c r="V12" s="234"/>
      <c r="W12" s="234"/>
      <c r="X12" s="234"/>
      <c r="Y12" s="234"/>
      <c r="Z12" s="234"/>
      <c r="AA12" s="234"/>
      <c r="AB12" s="234"/>
      <c r="AC12" s="234"/>
      <c r="AD12" s="234"/>
      <c r="AE12" s="234"/>
      <c r="AF12" s="234"/>
      <c r="AG12" s="234"/>
      <c r="AH12" s="234"/>
      <c r="AI12" s="234"/>
      <c r="AJ12" s="234"/>
      <c r="AK12" s="234"/>
      <c r="AL12" s="234"/>
      <c r="AM12" s="234"/>
      <c r="AN12" s="234"/>
      <c r="AO12" s="234"/>
      <c r="AP12" s="234"/>
      <c r="AQ12" s="234"/>
      <c r="AR12" s="234"/>
      <c r="AS12" s="234"/>
      <c r="AT12" s="234"/>
      <c r="AU12" s="234"/>
      <c r="AV12" s="234"/>
      <c r="AW12" s="234"/>
      <c r="AX12" s="234"/>
      <c r="AY12" s="234"/>
      <c r="AZ12" s="234"/>
      <c r="BA12" s="377"/>
      <c r="BB12" s="377"/>
      <c r="BC12" s="377"/>
      <c r="BD12" s="377"/>
      <c r="BE12" s="377"/>
      <c r="BF12" s="377"/>
      <c r="BG12" s="377"/>
      <c r="BH12" s="377"/>
      <c r="BI12" s="377"/>
      <c r="BJ12" s="377"/>
      <c r="BK12" s="377"/>
      <c r="BL12" s="377"/>
      <c r="BM12" s="377"/>
      <c r="BN12" s="377"/>
      <c r="BO12" s="377"/>
      <c r="BP12" s="377"/>
      <c r="BQ12" s="377"/>
      <c r="BR12" s="377"/>
      <c r="BS12" s="377"/>
      <c r="BT12" s="377"/>
      <c r="BU12" s="377"/>
      <c r="BV12" s="377"/>
    </row>
    <row r="13" spans="1:74" ht="11.1" customHeight="1" x14ac:dyDescent="0.2">
      <c r="A13" s="101"/>
      <c r="B13" s="106" t="s">
        <v>80</v>
      </c>
      <c r="C13" s="234"/>
      <c r="D13" s="234"/>
      <c r="E13" s="234"/>
      <c r="F13" s="234"/>
      <c r="G13" s="234"/>
      <c r="H13" s="234"/>
      <c r="I13" s="234"/>
      <c r="J13" s="234"/>
      <c r="K13" s="234"/>
      <c r="L13" s="234"/>
      <c r="M13" s="234"/>
      <c r="N13" s="234"/>
      <c r="O13" s="234"/>
      <c r="P13" s="234"/>
      <c r="Q13" s="234"/>
      <c r="R13" s="234"/>
      <c r="S13" s="234"/>
      <c r="T13" s="234"/>
      <c r="U13" s="234"/>
      <c r="V13" s="234"/>
      <c r="W13" s="234"/>
      <c r="X13" s="234"/>
      <c r="Y13" s="234"/>
      <c r="Z13" s="234"/>
      <c r="AA13" s="234"/>
      <c r="AB13" s="234"/>
      <c r="AC13" s="234"/>
      <c r="AD13" s="234"/>
      <c r="AE13" s="234"/>
      <c r="AF13" s="234"/>
      <c r="AG13" s="234"/>
      <c r="AH13" s="234"/>
      <c r="AI13" s="234"/>
      <c r="AJ13" s="234"/>
      <c r="AK13" s="234"/>
      <c r="AL13" s="234"/>
      <c r="AM13" s="234"/>
      <c r="AN13" s="234"/>
      <c r="AO13" s="234"/>
      <c r="AP13" s="234"/>
      <c r="AQ13" s="234"/>
      <c r="AR13" s="234"/>
      <c r="AS13" s="234"/>
      <c r="AT13" s="234"/>
      <c r="AU13" s="234"/>
      <c r="AV13" s="234"/>
      <c r="AW13" s="234"/>
      <c r="AX13" s="234"/>
      <c r="AY13" s="234"/>
      <c r="AZ13" s="234"/>
      <c r="BA13" s="377"/>
      <c r="BB13" s="377"/>
      <c r="BC13" s="377"/>
      <c r="BD13" s="377"/>
      <c r="BE13" s="377"/>
      <c r="BF13" s="377"/>
      <c r="BG13" s="377"/>
      <c r="BH13" s="377"/>
      <c r="BI13" s="377"/>
      <c r="BJ13" s="377"/>
      <c r="BK13" s="377"/>
      <c r="BL13" s="377"/>
      <c r="BM13" s="377"/>
      <c r="BN13" s="377"/>
      <c r="BO13" s="377"/>
      <c r="BP13" s="377"/>
      <c r="BQ13" s="377"/>
      <c r="BR13" s="377"/>
      <c r="BS13" s="377"/>
      <c r="BT13" s="377"/>
      <c r="BU13" s="377"/>
      <c r="BV13" s="377"/>
    </row>
    <row r="14" spans="1:74" ht="11.1" customHeight="1" x14ac:dyDescent="0.2">
      <c r="A14" s="104" t="s">
        <v>776</v>
      </c>
      <c r="B14" s="130" t="s">
        <v>608</v>
      </c>
      <c r="C14" s="214">
        <v>10.344610599999999</v>
      </c>
      <c r="D14" s="214">
        <v>10.410012999999999</v>
      </c>
      <c r="E14" s="214">
        <v>9.5879364789999997</v>
      </c>
      <c r="F14" s="214">
        <v>9.259396916</v>
      </c>
      <c r="G14" s="214">
        <v>9.3354333250000003</v>
      </c>
      <c r="H14" s="214">
        <v>10.67335538</v>
      </c>
      <c r="I14" s="214">
        <v>11.57099768</v>
      </c>
      <c r="J14" s="214">
        <v>11.40579335</v>
      </c>
      <c r="K14" s="214">
        <v>10.78259521</v>
      </c>
      <c r="L14" s="214">
        <v>9.4958147969999995</v>
      </c>
      <c r="M14" s="214">
        <v>9.3831441350000002</v>
      </c>
      <c r="N14" s="214">
        <v>10.208855959999999</v>
      </c>
      <c r="O14" s="214">
        <v>11.0076862</v>
      </c>
      <c r="P14" s="214">
        <v>11.03361189</v>
      </c>
      <c r="Q14" s="214">
        <v>9.754457682</v>
      </c>
      <c r="R14" s="214">
        <v>9.1964555640000007</v>
      </c>
      <c r="S14" s="214">
        <v>9.4006731919999993</v>
      </c>
      <c r="T14" s="214">
        <v>10.75973267</v>
      </c>
      <c r="U14" s="214">
        <v>11.33948337</v>
      </c>
      <c r="V14" s="214">
        <v>11.351064259999999</v>
      </c>
      <c r="W14" s="214">
        <v>10.896904040000001</v>
      </c>
      <c r="X14" s="214">
        <v>9.5703156259999993</v>
      </c>
      <c r="Y14" s="214">
        <v>9.5137527520000003</v>
      </c>
      <c r="Z14" s="214">
        <v>9.9877320269999998</v>
      </c>
      <c r="AA14" s="214">
        <v>10.63439743</v>
      </c>
      <c r="AB14" s="214">
        <v>10.95601572</v>
      </c>
      <c r="AC14" s="214">
        <v>9.8500570720000002</v>
      </c>
      <c r="AD14" s="214">
        <v>9.1825040260000002</v>
      </c>
      <c r="AE14" s="214">
        <v>9.2932483690000005</v>
      </c>
      <c r="AF14" s="214">
        <v>10.87989659</v>
      </c>
      <c r="AG14" s="214">
        <v>11.707679580000001</v>
      </c>
      <c r="AH14" s="214">
        <v>11.678444130000001</v>
      </c>
      <c r="AI14" s="214">
        <v>11.09859584</v>
      </c>
      <c r="AJ14" s="214">
        <v>9.5501724570000004</v>
      </c>
      <c r="AK14" s="214">
        <v>9.1972176280000006</v>
      </c>
      <c r="AL14" s="214">
        <v>9.5917276279999992</v>
      </c>
      <c r="AM14" s="214">
        <v>10.23180208</v>
      </c>
      <c r="AN14" s="214">
        <v>10.11217909</v>
      </c>
      <c r="AO14" s="214">
        <v>9.0909285250000007</v>
      </c>
      <c r="AP14" s="214">
        <v>8.8655762510000002</v>
      </c>
      <c r="AQ14" s="214">
        <v>9.0551073520000003</v>
      </c>
      <c r="AR14" s="214">
        <v>10.847569480000001</v>
      </c>
      <c r="AS14" s="214">
        <v>11.847021979999999</v>
      </c>
      <c r="AT14" s="214">
        <v>12.11683229</v>
      </c>
      <c r="AU14" s="214">
        <v>11.08094275</v>
      </c>
      <c r="AV14" s="214">
        <v>9.4211734469999993</v>
      </c>
      <c r="AW14" s="214">
        <v>9.0963569890000002</v>
      </c>
      <c r="AX14" s="214">
        <v>9.8762326169999994</v>
      </c>
      <c r="AY14" s="214">
        <v>10.546252505</v>
      </c>
      <c r="AZ14" s="214">
        <v>9.8686849999999993</v>
      </c>
      <c r="BA14" s="355">
        <v>9.2207489999999996</v>
      </c>
      <c r="BB14" s="355">
        <v>9.0624669999999998</v>
      </c>
      <c r="BC14" s="355">
        <v>9.2974300000000003</v>
      </c>
      <c r="BD14" s="355">
        <v>10.93239</v>
      </c>
      <c r="BE14" s="355">
        <v>11.72758</v>
      </c>
      <c r="BF14" s="355">
        <v>11.92858</v>
      </c>
      <c r="BG14" s="355">
        <v>10.9003</v>
      </c>
      <c r="BH14" s="355">
        <v>9.4568349999999999</v>
      </c>
      <c r="BI14" s="355">
        <v>9.3136039999999998</v>
      </c>
      <c r="BJ14" s="355">
        <v>10.02121</v>
      </c>
      <c r="BK14" s="355">
        <v>10.848039999999999</v>
      </c>
      <c r="BL14" s="355">
        <v>10.413639999999999</v>
      </c>
      <c r="BM14" s="355">
        <v>9.481109</v>
      </c>
      <c r="BN14" s="355">
        <v>9.148479</v>
      </c>
      <c r="BO14" s="355">
        <v>9.3372759999999992</v>
      </c>
      <c r="BP14" s="355">
        <v>10.991580000000001</v>
      </c>
      <c r="BQ14" s="355">
        <v>11.81377</v>
      </c>
      <c r="BR14" s="355">
        <v>12.02007</v>
      </c>
      <c r="BS14" s="355">
        <v>10.9742</v>
      </c>
      <c r="BT14" s="355">
        <v>9.5114450000000001</v>
      </c>
      <c r="BU14" s="355">
        <v>9.3623480000000008</v>
      </c>
      <c r="BV14" s="355">
        <v>10.073460000000001</v>
      </c>
    </row>
    <row r="15" spans="1:74" ht="11.1" customHeight="1" x14ac:dyDescent="0.2">
      <c r="A15" s="104" t="s">
        <v>772</v>
      </c>
      <c r="B15" s="130" t="s">
        <v>542</v>
      </c>
      <c r="C15" s="214">
        <v>4.2511237780000002</v>
      </c>
      <c r="D15" s="214">
        <v>4.0397816229999997</v>
      </c>
      <c r="E15" s="214">
        <v>3.6160234029999998</v>
      </c>
      <c r="F15" s="214">
        <v>3.1846950249999999</v>
      </c>
      <c r="G15" s="214">
        <v>3.0706967139999999</v>
      </c>
      <c r="H15" s="214">
        <v>3.932736877</v>
      </c>
      <c r="I15" s="214">
        <v>4.640475769</v>
      </c>
      <c r="J15" s="214">
        <v>4.453711921</v>
      </c>
      <c r="K15" s="214">
        <v>4.0473071940000001</v>
      </c>
      <c r="L15" s="214">
        <v>3.1900972510000001</v>
      </c>
      <c r="M15" s="214">
        <v>3.2634671979999998</v>
      </c>
      <c r="N15" s="214">
        <v>4.1601955080000002</v>
      </c>
      <c r="O15" s="214">
        <v>4.7261755589999996</v>
      </c>
      <c r="P15" s="214">
        <v>4.5884056439999998</v>
      </c>
      <c r="Q15" s="214">
        <v>3.6849291759999998</v>
      </c>
      <c r="R15" s="214">
        <v>3.0763238340000001</v>
      </c>
      <c r="S15" s="214">
        <v>3.0879602519999998</v>
      </c>
      <c r="T15" s="214">
        <v>3.934967892</v>
      </c>
      <c r="U15" s="214">
        <v>4.4202570789999998</v>
      </c>
      <c r="V15" s="214">
        <v>4.3816063420000004</v>
      </c>
      <c r="W15" s="214">
        <v>4.0247115820000001</v>
      </c>
      <c r="X15" s="214">
        <v>3.1625058670000001</v>
      </c>
      <c r="Y15" s="214">
        <v>3.3161923679999998</v>
      </c>
      <c r="Z15" s="214">
        <v>3.8967941979999998</v>
      </c>
      <c r="AA15" s="214">
        <v>4.4440277029999997</v>
      </c>
      <c r="AB15" s="214">
        <v>4.4227757350000001</v>
      </c>
      <c r="AC15" s="214">
        <v>3.7795842149999999</v>
      </c>
      <c r="AD15" s="214">
        <v>3.0066395789999998</v>
      </c>
      <c r="AE15" s="214">
        <v>3.0696946089999999</v>
      </c>
      <c r="AF15" s="214">
        <v>4.0099917840000003</v>
      </c>
      <c r="AG15" s="214">
        <v>4.7109125990000003</v>
      </c>
      <c r="AH15" s="214">
        <v>4.6617788579999999</v>
      </c>
      <c r="AI15" s="214">
        <v>4.1805555429999997</v>
      </c>
      <c r="AJ15" s="214">
        <v>3.20480798</v>
      </c>
      <c r="AK15" s="214">
        <v>3.0892583070000001</v>
      </c>
      <c r="AL15" s="214">
        <v>3.6022721579999999</v>
      </c>
      <c r="AM15" s="214">
        <v>4.218188305</v>
      </c>
      <c r="AN15" s="214">
        <v>3.9938058380000001</v>
      </c>
      <c r="AO15" s="214">
        <v>3.2297707739999999</v>
      </c>
      <c r="AP15" s="214">
        <v>2.9368840669999998</v>
      </c>
      <c r="AQ15" s="214">
        <v>3.031639239</v>
      </c>
      <c r="AR15" s="214">
        <v>4.1629369040000004</v>
      </c>
      <c r="AS15" s="214">
        <v>4.9669599990000002</v>
      </c>
      <c r="AT15" s="214">
        <v>5.0274575639999997</v>
      </c>
      <c r="AU15" s="214">
        <v>4.303695899</v>
      </c>
      <c r="AV15" s="214">
        <v>3.262483171</v>
      </c>
      <c r="AW15" s="214">
        <v>3.0932422370000001</v>
      </c>
      <c r="AX15" s="214">
        <v>3.8980587949999999</v>
      </c>
      <c r="AY15" s="214">
        <v>4.2853588499999997</v>
      </c>
      <c r="AZ15" s="214">
        <v>3.6490390000000001</v>
      </c>
      <c r="BA15" s="355">
        <v>3.210979</v>
      </c>
      <c r="BB15" s="355">
        <v>3.0084050000000002</v>
      </c>
      <c r="BC15" s="355">
        <v>3.1219260000000002</v>
      </c>
      <c r="BD15" s="355">
        <v>4.1409549999999999</v>
      </c>
      <c r="BE15" s="355">
        <v>4.8000340000000001</v>
      </c>
      <c r="BF15" s="355">
        <v>4.808516</v>
      </c>
      <c r="BG15" s="355">
        <v>4.0855519999999999</v>
      </c>
      <c r="BH15" s="355">
        <v>3.2026859999999999</v>
      </c>
      <c r="BI15" s="355">
        <v>3.1820339999999998</v>
      </c>
      <c r="BJ15" s="355">
        <v>3.950358</v>
      </c>
      <c r="BK15" s="355">
        <v>4.4864230000000003</v>
      </c>
      <c r="BL15" s="355">
        <v>4.0644549999999997</v>
      </c>
      <c r="BM15" s="355">
        <v>3.4189569999999998</v>
      </c>
      <c r="BN15" s="355">
        <v>3.050421</v>
      </c>
      <c r="BO15" s="355">
        <v>3.126039</v>
      </c>
      <c r="BP15" s="355">
        <v>4.1578749999999998</v>
      </c>
      <c r="BQ15" s="355">
        <v>4.8371500000000003</v>
      </c>
      <c r="BR15" s="355">
        <v>4.8467760000000002</v>
      </c>
      <c r="BS15" s="355">
        <v>4.1171439999999997</v>
      </c>
      <c r="BT15" s="355">
        <v>3.2249829999999999</v>
      </c>
      <c r="BU15" s="355">
        <v>3.20235</v>
      </c>
      <c r="BV15" s="355">
        <v>3.9732270000000001</v>
      </c>
    </row>
    <row r="16" spans="1:74" ht="11.1" customHeight="1" x14ac:dyDescent="0.2">
      <c r="A16" s="104" t="s">
        <v>773</v>
      </c>
      <c r="B16" s="130" t="s">
        <v>541</v>
      </c>
      <c r="C16" s="214">
        <v>3.4751208569999998</v>
      </c>
      <c r="D16" s="214">
        <v>3.607701225</v>
      </c>
      <c r="E16" s="214">
        <v>3.3552051120000002</v>
      </c>
      <c r="F16" s="214">
        <v>3.3798313929999999</v>
      </c>
      <c r="G16" s="214">
        <v>3.5058905170000001</v>
      </c>
      <c r="H16" s="214">
        <v>3.9136804289999998</v>
      </c>
      <c r="I16" s="214">
        <v>4.1067927720000004</v>
      </c>
      <c r="J16" s="214">
        <v>4.0988153010000001</v>
      </c>
      <c r="K16" s="214">
        <v>3.9469240509999999</v>
      </c>
      <c r="L16" s="214">
        <v>3.6098910169999998</v>
      </c>
      <c r="M16" s="214">
        <v>3.4461492919999999</v>
      </c>
      <c r="N16" s="214">
        <v>3.5084646770000001</v>
      </c>
      <c r="O16" s="214">
        <v>3.67309435</v>
      </c>
      <c r="P16" s="214">
        <v>3.7268800880000001</v>
      </c>
      <c r="Q16" s="214">
        <v>3.4505769910000001</v>
      </c>
      <c r="R16" s="214">
        <v>3.4152983269999999</v>
      </c>
      <c r="S16" s="214">
        <v>3.5375983500000001</v>
      </c>
      <c r="T16" s="214">
        <v>3.94741768</v>
      </c>
      <c r="U16" s="214">
        <v>4.0462628069999997</v>
      </c>
      <c r="V16" s="214">
        <v>4.0517097959999999</v>
      </c>
      <c r="W16" s="214">
        <v>4.0016270890000003</v>
      </c>
      <c r="X16" s="214">
        <v>3.6459065449999999</v>
      </c>
      <c r="Y16" s="214">
        <v>3.4748489770000002</v>
      </c>
      <c r="Z16" s="214">
        <v>3.486136916</v>
      </c>
      <c r="AA16" s="214">
        <v>3.6006341100000001</v>
      </c>
      <c r="AB16" s="214">
        <v>3.767231298</v>
      </c>
      <c r="AC16" s="214">
        <v>3.4772930190000002</v>
      </c>
      <c r="AD16" s="214">
        <v>3.4722599270000001</v>
      </c>
      <c r="AE16" s="214">
        <v>3.5292146359999998</v>
      </c>
      <c r="AF16" s="214">
        <v>3.9756707069999999</v>
      </c>
      <c r="AG16" s="214">
        <v>4.1452984930000003</v>
      </c>
      <c r="AH16" s="214">
        <v>4.1457716920000003</v>
      </c>
      <c r="AI16" s="214">
        <v>4.0731802119999996</v>
      </c>
      <c r="AJ16" s="214">
        <v>3.6394028239999998</v>
      </c>
      <c r="AK16" s="214">
        <v>3.4713413169999998</v>
      </c>
      <c r="AL16" s="214">
        <v>3.4461105619999999</v>
      </c>
      <c r="AM16" s="214">
        <v>3.5441807359999999</v>
      </c>
      <c r="AN16" s="214">
        <v>3.5474806829999999</v>
      </c>
      <c r="AO16" s="214">
        <v>3.3928951000000001</v>
      </c>
      <c r="AP16" s="214">
        <v>3.382141507</v>
      </c>
      <c r="AQ16" s="214">
        <v>3.4806558980000002</v>
      </c>
      <c r="AR16" s="214">
        <v>3.9891123999999998</v>
      </c>
      <c r="AS16" s="214">
        <v>4.1698375810000003</v>
      </c>
      <c r="AT16" s="214">
        <v>4.3250928550000003</v>
      </c>
      <c r="AU16" s="214">
        <v>4.0987098729999998</v>
      </c>
      <c r="AV16" s="214">
        <v>3.6240792119999998</v>
      </c>
      <c r="AW16" s="214">
        <v>3.481804318</v>
      </c>
      <c r="AX16" s="214">
        <v>3.5337953049999999</v>
      </c>
      <c r="AY16" s="214">
        <v>3.6123971400000001</v>
      </c>
      <c r="AZ16" s="214">
        <v>3.5201280000000001</v>
      </c>
      <c r="BA16" s="355">
        <v>3.442183</v>
      </c>
      <c r="BB16" s="355">
        <v>3.4147379999999998</v>
      </c>
      <c r="BC16" s="355">
        <v>3.5560100000000001</v>
      </c>
      <c r="BD16" s="355">
        <v>3.997471</v>
      </c>
      <c r="BE16" s="355">
        <v>4.1313440000000003</v>
      </c>
      <c r="BF16" s="355">
        <v>4.2723719999999998</v>
      </c>
      <c r="BG16" s="355">
        <v>4.0367030000000002</v>
      </c>
      <c r="BH16" s="355">
        <v>3.6191689999999999</v>
      </c>
      <c r="BI16" s="355">
        <v>3.5195639999999999</v>
      </c>
      <c r="BJ16" s="355">
        <v>3.5493380000000001</v>
      </c>
      <c r="BK16" s="355">
        <v>3.6842929999999998</v>
      </c>
      <c r="BL16" s="355">
        <v>3.6372870000000002</v>
      </c>
      <c r="BM16" s="355">
        <v>3.4840070000000001</v>
      </c>
      <c r="BN16" s="355">
        <v>3.4424839999999999</v>
      </c>
      <c r="BO16" s="355">
        <v>3.570973</v>
      </c>
      <c r="BP16" s="355">
        <v>4.0262859999999998</v>
      </c>
      <c r="BQ16" s="355">
        <v>4.1631159999999996</v>
      </c>
      <c r="BR16" s="355">
        <v>4.3041689999999999</v>
      </c>
      <c r="BS16" s="355">
        <v>4.0645509999999998</v>
      </c>
      <c r="BT16" s="355">
        <v>3.6424750000000001</v>
      </c>
      <c r="BU16" s="355">
        <v>3.5399859999999999</v>
      </c>
      <c r="BV16" s="355">
        <v>3.5671300000000001</v>
      </c>
    </row>
    <row r="17" spans="1:74" ht="11.1" customHeight="1" x14ac:dyDescent="0.2">
      <c r="A17" s="104" t="s">
        <v>774</v>
      </c>
      <c r="B17" s="130" t="s">
        <v>540</v>
      </c>
      <c r="C17" s="214">
        <v>2.596950718</v>
      </c>
      <c r="D17" s="214">
        <v>2.7390017439999998</v>
      </c>
      <c r="E17" s="214">
        <v>2.5959480410000002</v>
      </c>
      <c r="F17" s="214">
        <v>2.673882377</v>
      </c>
      <c r="G17" s="214">
        <v>2.7386105610000002</v>
      </c>
      <c r="H17" s="214">
        <v>2.805661894</v>
      </c>
      <c r="I17" s="214">
        <v>2.8028034869999998</v>
      </c>
      <c r="J17" s="214">
        <v>2.8324634940000002</v>
      </c>
      <c r="K17" s="214">
        <v>2.767499709</v>
      </c>
      <c r="L17" s="214">
        <v>2.676766658</v>
      </c>
      <c r="M17" s="214">
        <v>2.6543857979999999</v>
      </c>
      <c r="N17" s="214">
        <v>2.5182935500000001</v>
      </c>
      <c r="O17" s="214">
        <v>2.585446675</v>
      </c>
      <c r="P17" s="214">
        <v>2.6933308720000002</v>
      </c>
      <c r="Q17" s="214">
        <v>2.5980344899999999</v>
      </c>
      <c r="R17" s="214">
        <v>2.683510885</v>
      </c>
      <c r="S17" s="214">
        <v>2.754289912</v>
      </c>
      <c r="T17" s="214">
        <v>2.857036533</v>
      </c>
      <c r="U17" s="214">
        <v>2.8521645260000001</v>
      </c>
      <c r="V17" s="214">
        <v>2.897045425</v>
      </c>
      <c r="W17" s="214">
        <v>2.8496385910000002</v>
      </c>
      <c r="X17" s="214">
        <v>2.7417473179999998</v>
      </c>
      <c r="Y17" s="214">
        <v>2.7014732119999998</v>
      </c>
      <c r="Z17" s="214">
        <v>2.5845973579999999</v>
      </c>
      <c r="AA17" s="214">
        <v>2.568032246</v>
      </c>
      <c r="AB17" s="214">
        <v>2.7410273329999999</v>
      </c>
      <c r="AC17" s="214">
        <v>2.5712614839999999</v>
      </c>
      <c r="AD17" s="214">
        <v>2.6829544219999999</v>
      </c>
      <c r="AE17" s="214">
        <v>2.6747012560000001</v>
      </c>
      <c r="AF17" s="214">
        <v>2.8739234589999998</v>
      </c>
      <c r="AG17" s="214">
        <v>2.8305595659999998</v>
      </c>
      <c r="AH17" s="214">
        <v>2.8507443289999999</v>
      </c>
      <c r="AI17" s="214">
        <v>2.8243494729999998</v>
      </c>
      <c r="AJ17" s="214">
        <v>2.6854461660000002</v>
      </c>
      <c r="AK17" s="214">
        <v>2.6164889480000002</v>
      </c>
      <c r="AL17" s="214">
        <v>2.5233671320000002</v>
      </c>
      <c r="AM17" s="214">
        <v>2.4481319959999999</v>
      </c>
      <c r="AN17" s="214">
        <v>2.5485985680000001</v>
      </c>
      <c r="AO17" s="214">
        <v>2.4485998379999998</v>
      </c>
      <c r="AP17" s="214">
        <v>2.526706479</v>
      </c>
      <c r="AQ17" s="214">
        <v>2.524052126</v>
      </c>
      <c r="AR17" s="214">
        <v>2.6744663449999999</v>
      </c>
      <c r="AS17" s="214">
        <v>2.6893100510000001</v>
      </c>
      <c r="AT17" s="214">
        <v>2.7439006930000001</v>
      </c>
      <c r="AU17" s="214">
        <v>2.6572889310000001</v>
      </c>
      <c r="AV17" s="214">
        <v>2.5148418349999999</v>
      </c>
      <c r="AW17" s="214">
        <v>2.5015848250000001</v>
      </c>
      <c r="AX17" s="214">
        <v>2.423352102</v>
      </c>
      <c r="AY17" s="214">
        <v>2.6254498000000002</v>
      </c>
      <c r="AZ17" s="214">
        <v>2.6754739999999999</v>
      </c>
      <c r="BA17" s="355">
        <v>2.5458799999999999</v>
      </c>
      <c r="BB17" s="355">
        <v>2.6178750000000002</v>
      </c>
      <c r="BC17" s="355">
        <v>2.59884</v>
      </c>
      <c r="BD17" s="355">
        <v>2.771998</v>
      </c>
      <c r="BE17" s="355">
        <v>2.7740619999999998</v>
      </c>
      <c r="BF17" s="355">
        <v>2.8257119999999998</v>
      </c>
      <c r="BG17" s="355">
        <v>2.7556229999999999</v>
      </c>
      <c r="BH17" s="355">
        <v>2.6138180000000002</v>
      </c>
      <c r="BI17" s="355">
        <v>2.590732</v>
      </c>
      <c r="BJ17" s="355">
        <v>2.499152</v>
      </c>
      <c r="BK17" s="355">
        <v>2.653848</v>
      </c>
      <c r="BL17" s="355">
        <v>2.6874920000000002</v>
      </c>
      <c r="BM17" s="355">
        <v>2.5561579999999999</v>
      </c>
      <c r="BN17" s="355">
        <v>2.6338689999999998</v>
      </c>
      <c r="BO17" s="355">
        <v>2.6193819999999999</v>
      </c>
      <c r="BP17" s="355">
        <v>2.7852480000000002</v>
      </c>
      <c r="BQ17" s="355">
        <v>2.7911839999999999</v>
      </c>
      <c r="BR17" s="355">
        <v>2.8469799999999998</v>
      </c>
      <c r="BS17" s="355">
        <v>2.76993</v>
      </c>
      <c r="BT17" s="355">
        <v>2.6226820000000002</v>
      </c>
      <c r="BU17" s="355">
        <v>2.5986069999999999</v>
      </c>
      <c r="BV17" s="355">
        <v>2.5106280000000001</v>
      </c>
    </row>
    <row r="18" spans="1:74" ht="11.1" customHeight="1" x14ac:dyDescent="0.2">
      <c r="A18" s="104" t="s">
        <v>775</v>
      </c>
      <c r="B18" s="130" t="s">
        <v>1030</v>
      </c>
      <c r="C18" s="214">
        <v>2.1415244E-2</v>
      </c>
      <c r="D18" s="214">
        <v>2.352841E-2</v>
      </c>
      <c r="E18" s="214">
        <v>2.0759923E-2</v>
      </c>
      <c r="F18" s="214">
        <v>2.0988119999999999E-2</v>
      </c>
      <c r="G18" s="214">
        <v>2.0235533E-2</v>
      </c>
      <c r="H18" s="214">
        <v>2.1276178E-2</v>
      </c>
      <c r="I18" s="214">
        <v>2.0925653999999998E-2</v>
      </c>
      <c r="J18" s="214">
        <v>2.0802629999999999E-2</v>
      </c>
      <c r="K18" s="214">
        <v>2.0864255000000002E-2</v>
      </c>
      <c r="L18" s="214">
        <v>1.9059870999999999E-2</v>
      </c>
      <c r="M18" s="214">
        <v>1.9141847E-2</v>
      </c>
      <c r="N18" s="214">
        <v>2.1902227E-2</v>
      </c>
      <c r="O18" s="214">
        <v>2.2969618000000001E-2</v>
      </c>
      <c r="P18" s="214">
        <v>2.499529E-2</v>
      </c>
      <c r="Q18" s="214">
        <v>2.0917024999999999E-2</v>
      </c>
      <c r="R18" s="214">
        <v>2.1322516999999999E-2</v>
      </c>
      <c r="S18" s="214">
        <v>2.0824677999999999E-2</v>
      </c>
      <c r="T18" s="214">
        <v>2.0310561000000001E-2</v>
      </c>
      <c r="U18" s="214">
        <v>2.0798963E-2</v>
      </c>
      <c r="V18" s="214">
        <v>2.0702696999999999E-2</v>
      </c>
      <c r="W18" s="214">
        <v>2.0926779E-2</v>
      </c>
      <c r="X18" s="214">
        <v>2.0155895E-2</v>
      </c>
      <c r="Y18" s="214">
        <v>2.1238193999999998E-2</v>
      </c>
      <c r="Z18" s="214">
        <v>2.0203555000000002E-2</v>
      </c>
      <c r="AA18" s="214">
        <v>2.1703368000000001E-2</v>
      </c>
      <c r="AB18" s="214">
        <v>2.4981353000000001E-2</v>
      </c>
      <c r="AC18" s="214">
        <v>2.1918354000000001E-2</v>
      </c>
      <c r="AD18" s="214">
        <v>2.0650096999999999E-2</v>
      </c>
      <c r="AE18" s="214">
        <v>1.9637867999999999E-2</v>
      </c>
      <c r="AF18" s="214">
        <v>2.0310644999999999E-2</v>
      </c>
      <c r="AG18" s="214">
        <v>2.0908919000000002E-2</v>
      </c>
      <c r="AH18" s="214">
        <v>2.0149251999999999E-2</v>
      </c>
      <c r="AI18" s="214">
        <v>2.0510613E-2</v>
      </c>
      <c r="AJ18" s="214">
        <v>2.0515487999999998E-2</v>
      </c>
      <c r="AK18" s="214">
        <v>2.0129055E-2</v>
      </c>
      <c r="AL18" s="214">
        <v>1.9977776999999999E-2</v>
      </c>
      <c r="AM18" s="214">
        <v>2.1301042999999999E-2</v>
      </c>
      <c r="AN18" s="214">
        <v>2.2294003E-2</v>
      </c>
      <c r="AO18" s="214">
        <v>1.9662813000000001E-2</v>
      </c>
      <c r="AP18" s="214">
        <v>1.9844198E-2</v>
      </c>
      <c r="AQ18" s="214">
        <v>1.8760089000000001E-2</v>
      </c>
      <c r="AR18" s="214">
        <v>2.1053830999999999E-2</v>
      </c>
      <c r="AS18" s="214">
        <v>2.0914354E-2</v>
      </c>
      <c r="AT18" s="214">
        <v>2.0381179999999999E-2</v>
      </c>
      <c r="AU18" s="214">
        <v>2.1248045E-2</v>
      </c>
      <c r="AV18" s="214">
        <v>1.9769228E-2</v>
      </c>
      <c r="AW18" s="214">
        <v>1.9725609000000002E-2</v>
      </c>
      <c r="AX18" s="214">
        <v>2.1026414E-2</v>
      </c>
      <c r="AY18" s="214">
        <v>2.30467151E-2</v>
      </c>
      <c r="AZ18" s="214">
        <v>2.4044200000000002E-2</v>
      </c>
      <c r="BA18" s="355">
        <v>2.1707400000000002E-2</v>
      </c>
      <c r="BB18" s="355">
        <v>2.1449900000000001E-2</v>
      </c>
      <c r="BC18" s="355">
        <v>2.0654700000000002E-2</v>
      </c>
      <c r="BD18" s="355">
        <v>2.1965700000000001E-2</v>
      </c>
      <c r="BE18" s="355">
        <v>2.21435E-2</v>
      </c>
      <c r="BF18" s="355">
        <v>2.1977699999999999E-2</v>
      </c>
      <c r="BG18" s="355">
        <v>2.2424599999999999E-2</v>
      </c>
      <c r="BH18" s="355">
        <v>2.11621E-2</v>
      </c>
      <c r="BI18" s="355">
        <v>2.12736E-2</v>
      </c>
      <c r="BJ18" s="355">
        <v>2.2359E-2</v>
      </c>
      <c r="BK18" s="355">
        <v>2.3479400000000001E-2</v>
      </c>
      <c r="BL18" s="355">
        <v>2.4406899999999999E-2</v>
      </c>
      <c r="BM18" s="355">
        <v>2.1986700000000001E-2</v>
      </c>
      <c r="BN18" s="355">
        <v>2.17048E-2</v>
      </c>
      <c r="BO18" s="355">
        <v>2.0881799999999999E-2</v>
      </c>
      <c r="BP18" s="355">
        <v>2.2170599999999999E-2</v>
      </c>
      <c r="BQ18" s="355">
        <v>2.2325399999999999E-2</v>
      </c>
      <c r="BR18" s="355">
        <v>2.2143099999999999E-2</v>
      </c>
      <c r="BS18" s="355">
        <v>2.25764E-2</v>
      </c>
      <c r="BT18" s="355">
        <v>2.13046E-2</v>
      </c>
      <c r="BU18" s="355">
        <v>2.1405E-2</v>
      </c>
      <c r="BV18" s="355">
        <v>2.2479200000000001E-2</v>
      </c>
    </row>
    <row r="19" spans="1:74" ht="11.1" customHeight="1" x14ac:dyDescent="0.2">
      <c r="A19" s="104" t="s">
        <v>953</v>
      </c>
      <c r="B19" s="130" t="s">
        <v>380</v>
      </c>
      <c r="C19" s="214">
        <v>0.39662927999999997</v>
      </c>
      <c r="D19" s="214">
        <v>0.39567129000000001</v>
      </c>
      <c r="E19" s="214">
        <v>0.38708109600000001</v>
      </c>
      <c r="F19" s="214">
        <v>0.36919460100000001</v>
      </c>
      <c r="G19" s="214">
        <v>0.37444795600000003</v>
      </c>
      <c r="H19" s="214">
        <v>0.39896805000000002</v>
      </c>
      <c r="I19" s="214">
        <v>0.42035303000000002</v>
      </c>
      <c r="J19" s="214">
        <v>0.40909609000000002</v>
      </c>
      <c r="K19" s="214">
        <v>0.39208246000000002</v>
      </c>
      <c r="L19" s="214">
        <v>0.374882822</v>
      </c>
      <c r="M19" s="214">
        <v>0.39059428200000001</v>
      </c>
      <c r="N19" s="214">
        <v>0.40712129000000002</v>
      </c>
      <c r="O19" s="214">
        <v>0.38846907000000003</v>
      </c>
      <c r="P19" s="214">
        <v>0.38152710000000001</v>
      </c>
      <c r="Q19" s="214">
        <v>0.36847844800000001</v>
      </c>
      <c r="R19" s="214">
        <v>0.35918536400000001</v>
      </c>
      <c r="S19" s="214">
        <v>0.36116378500000001</v>
      </c>
      <c r="T19" s="214">
        <v>0.37918995</v>
      </c>
      <c r="U19" s="214">
        <v>0.39854215999999998</v>
      </c>
      <c r="V19" s="214">
        <v>0.40067561000000002</v>
      </c>
      <c r="W19" s="214">
        <v>0.38729533999999999</v>
      </c>
      <c r="X19" s="214">
        <v>0.361804813</v>
      </c>
      <c r="Y19" s="214">
        <v>0.37627870400000002</v>
      </c>
      <c r="Z19" s="214">
        <v>0.392886913</v>
      </c>
      <c r="AA19" s="214">
        <v>0.39098258473000003</v>
      </c>
      <c r="AB19" s="214">
        <v>0.37932245980000001</v>
      </c>
      <c r="AC19" s="214">
        <v>0.35541540365000002</v>
      </c>
      <c r="AD19" s="214">
        <v>0.35206448787</v>
      </c>
      <c r="AE19" s="214">
        <v>0.35779733195000002</v>
      </c>
      <c r="AF19" s="214">
        <v>0.39352954882000002</v>
      </c>
      <c r="AG19" s="214">
        <v>0.41473221584999997</v>
      </c>
      <c r="AH19" s="214">
        <v>0.40703873642999999</v>
      </c>
      <c r="AI19" s="214">
        <v>0.39831282627999998</v>
      </c>
      <c r="AJ19" s="214">
        <v>0.36946512764</v>
      </c>
      <c r="AK19" s="214">
        <v>0.38646266960999998</v>
      </c>
      <c r="AL19" s="214">
        <v>0.39973089578999998</v>
      </c>
      <c r="AM19" s="214">
        <v>0.39223079420000001</v>
      </c>
      <c r="AN19" s="214">
        <v>0.38757781519000001</v>
      </c>
      <c r="AO19" s="214">
        <v>0.38043549207999999</v>
      </c>
      <c r="AP19" s="214">
        <v>0.37261725541000001</v>
      </c>
      <c r="AQ19" s="214">
        <v>0.37318141300000002</v>
      </c>
      <c r="AR19" s="214">
        <v>0.39470775844</v>
      </c>
      <c r="AS19" s="214">
        <v>0.40208529705000001</v>
      </c>
      <c r="AT19" s="214">
        <v>0.40277287318999999</v>
      </c>
      <c r="AU19" s="214">
        <v>0.38635445125000001</v>
      </c>
      <c r="AV19" s="214">
        <v>0.36214555368000001</v>
      </c>
      <c r="AW19" s="214">
        <v>0.38176497041000002</v>
      </c>
      <c r="AX19" s="214">
        <v>0.38378144034</v>
      </c>
      <c r="AY19" s="214">
        <v>0.39167348825999998</v>
      </c>
      <c r="AZ19" s="214">
        <v>0.39271623016000001</v>
      </c>
      <c r="BA19" s="355">
        <v>0.38494859999999997</v>
      </c>
      <c r="BB19" s="355">
        <v>0.3773048</v>
      </c>
      <c r="BC19" s="355">
        <v>0.37877339999999998</v>
      </c>
      <c r="BD19" s="355">
        <v>0.40013310000000002</v>
      </c>
      <c r="BE19" s="355">
        <v>0.41692410000000002</v>
      </c>
      <c r="BF19" s="355">
        <v>0.41498859999999999</v>
      </c>
      <c r="BG19" s="355">
        <v>0.39429829999999999</v>
      </c>
      <c r="BH19" s="355">
        <v>0.36987720000000002</v>
      </c>
      <c r="BI19" s="355">
        <v>0.38306950000000001</v>
      </c>
      <c r="BJ19" s="355">
        <v>0.39777620000000002</v>
      </c>
      <c r="BK19" s="355">
        <v>0.40119929999999998</v>
      </c>
      <c r="BL19" s="355">
        <v>0.40018039999999999</v>
      </c>
      <c r="BM19" s="355">
        <v>0.38465139999999998</v>
      </c>
      <c r="BN19" s="355">
        <v>0.37679010000000002</v>
      </c>
      <c r="BO19" s="355">
        <v>0.37873649999999998</v>
      </c>
      <c r="BP19" s="355">
        <v>0.40046480000000001</v>
      </c>
      <c r="BQ19" s="355">
        <v>0.41718230000000001</v>
      </c>
      <c r="BR19" s="355">
        <v>0.4154796</v>
      </c>
      <c r="BS19" s="355">
        <v>0.39485730000000002</v>
      </c>
      <c r="BT19" s="355">
        <v>0.37054169999999997</v>
      </c>
      <c r="BU19" s="355">
        <v>0.38505319999999998</v>
      </c>
      <c r="BV19" s="355">
        <v>0.39988509999999999</v>
      </c>
    </row>
    <row r="20" spans="1:74" ht="11.1" customHeight="1" x14ac:dyDescent="0.2">
      <c r="A20" s="107" t="s">
        <v>777</v>
      </c>
      <c r="B20" s="203" t="s">
        <v>609</v>
      </c>
      <c r="C20" s="214">
        <v>10.74123988</v>
      </c>
      <c r="D20" s="214">
        <v>10.80568429</v>
      </c>
      <c r="E20" s="214">
        <v>9.9750175750000007</v>
      </c>
      <c r="F20" s="214">
        <v>9.6285915170000003</v>
      </c>
      <c r="G20" s="214">
        <v>9.7098812809999995</v>
      </c>
      <c r="H20" s="214">
        <v>11.072323430000001</v>
      </c>
      <c r="I20" s="214">
        <v>11.991350710000001</v>
      </c>
      <c r="J20" s="214">
        <v>11.81488944</v>
      </c>
      <c r="K20" s="214">
        <v>11.174677669999999</v>
      </c>
      <c r="L20" s="214">
        <v>9.8706976189999995</v>
      </c>
      <c r="M20" s="214">
        <v>9.7737384170000006</v>
      </c>
      <c r="N20" s="214">
        <v>10.61597725</v>
      </c>
      <c r="O20" s="214">
        <v>11.39615527</v>
      </c>
      <c r="P20" s="214">
        <v>11.415138990000001</v>
      </c>
      <c r="Q20" s="214">
        <v>10.122936129999999</v>
      </c>
      <c r="R20" s="214">
        <v>9.5556409280000008</v>
      </c>
      <c r="S20" s="214">
        <v>9.7618369769999997</v>
      </c>
      <c r="T20" s="214">
        <v>11.138922620000001</v>
      </c>
      <c r="U20" s="214">
        <v>11.73802553</v>
      </c>
      <c r="V20" s="214">
        <v>11.75173987</v>
      </c>
      <c r="W20" s="214">
        <v>11.28419938</v>
      </c>
      <c r="X20" s="214">
        <v>9.9321204390000002</v>
      </c>
      <c r="Y20" s="214">
        <v>9.8900314560000009</v>
      </c>
      <c r="Z20" s="214">
        <v>10.38061894</v>
      </c>
      <c r="AA20" s="214">
        <v>11.025380015</v>
      </c>
      <c r="AB20" s="214">
        <v>11.335338180000001</v>
      </c>
      <c r="AC20" s="214">
        <v>10.205472476000001</v>
      </c>
      <c r="AD20" s="214">
        <v>9.5345685139</v>
      </c>
      <c r="AE20" s="214">
        <v>9.6510457009999993</v>
      </c>
      <c r="AF20" s="214">
        <v>11.273426139</v>
      </c>
      <c r="AG20" s="214">
        <v>12.122411796</v>
      </c>
      <c r="AH20" s="214">
        <v>12.085482866</v>
      </c>
      <c r="AI20" s="214">
        <v>11.496908665999999</v>
      </c>
      <c r="AJ20" s="214">
        <v>9.9196375846000002</v>
      </c>
      <c r="AK20" s="214">
        <v>9.5836802976000008</v>
      </c>
      <c r="AL20" s="214">
        <v>9.9914585238000004</v>
      </c>
      <c r="AM20" s="214">
        <v>10.624032873999999</v>
      </c>
      <c r="AN20" s="214">
        <v>10.499756905</v>
      </c>
      <c r="AO20" s="214">
        <v>9.4713640171000009</v>
      </c>
      <c r="AP20" s="214">
        <v>9.2381935064</v>
      </c>
      <c r="AQ20" s="214">
        <v>9.4282887649999996</v>
      </c>
      <c r="AR20" s="214">
        <v>11.242277238</v>
      </c>
      <c r="AS20" s="214">
        <v>12.249107277</v>
      </c>
      <c r="AT20" s="214">
        <v>12.519605163</v>
      </c>
      <c r="AU20" s="214">
        <v>11.467297200999999</v>
      </c>
      <c r="AV20" s="214">
        <v>9.7833190007000006</v>
      </c>
      <c r="AW20" s="214">
        <v>9.4781219593999992</v>
      </c>
      <c r="AX20" s="214">
        <v>10.260014056999999</v>
      </c>
      <c r="AY20" s="214">
        <v>10.937925993</v>
      </c>
      <c r="AZ20" s="214">
        <v>10.261401230000001</v>
      </c>
      <c r="BA20" s="355">
        <v>9.6056980000000003</v>
      </c>
      <c r="BB20" s="355">
        <v>9.4397719999999996</v>
      </c>
      <c r="BC20" s="355">
        <v>9.6762040000000002</v>
      </c>
      <c r="BD20" s="355">
        <v>11.332520000000001</v>
      </c>
      <c r="BE20" s="355">
        <v>12.14451</v>
      </c>
      <c r="BF20" s="355">
        <v>12.34357</v>
      </c>
      <c r="BG20" s="355">
        <v>11.294600000000001</v>
      </c>
      <c r="BH20" s="355">
        <v>9.8267120000000006</v>
      </c>
      <c r="BI20" s="355">
        <v>9.6966730000000005</v>
      </c>
      <c r="BJ20" s="355">
        <v>10.418979999999999</v>
      </c>
      <c r="BK20" s="355">
        <v>11.24924</v>
      </c>
      <c r="BL20" s="355">
        <v>10.81382</v>
      </c>
      <c r="BM20" s="355">
        <v>9.8657599999999999</v>
      </c>
      <c r="BN20" s="355">
        <v>9.5252689999999998</v>
      </c>
      <c r="BO20" s="355">
        <v>9.7160130000000002</v>
      </c>
      <c r="BP20" s="355">
        <v>11.39204</v>
      </c>
      <c r="BQ20" s="355">
        <v>12.23096</v>
      </c>
      <c r="BR20" s="355">
        <v>12.435549999999999</v>
      </c>
      <c r="BS20" s="355">
        <v>11.369059999999999</v>
      </c>
      <c r="BT20" s="355">
        <v>9.8819870000000005</v>
      </c>
      <c r="BU20" s="355">
        <v>9.7474019999999992</v>
      </c>
      <c r="BV20" s="355">
        <v>10.47335</v>
      </c>
    </row>
    <row r="21" spans="1:74" ht="11.1" customHeight="1" x14ac:dyDescent="0.2">
      <c r="A21" s="107"/>
      <c r="B21" s="108" t="s">
        <v>197</v>
      </c>
      <c r="C21" s="214"/>
      <c r="D21" s="214"/>
      <c r="E21" s="214"/>
      <c r="F21" s="214"/>
      <c r="G21" s="214"/>
      <c r="H21" s="214"/>
      <c r="I21" s="214"/>
      <c r="J21" s="214"/>
      <c r="K21" s="214"/>
      <c r="L21" s="214"/>
      <c r="M21" s="214"/>
      <c r="N21" s="214"/>
      <c r="O21" s="214"/>
      <c r="P21" s="214"/>
      <c r="Q21" s="214"/>
      <c r="R21" s="214"/>
      <c r="S21" s="214"/>
      <c r="T21" s="214"/>
      <c r="U21" s="214"/>
      <c r="V21" s="214"/>
      <c r="W21" s="214"/>
      <c r="X21" s="214"/>
      <c r="Y21" s="214"/>
      <c r="Z21" s="214"/>
      <c r="AA21" s="214"/>
      <c r="AB21" s="214"/>
      <c r="AC21" s="214"/>
      <c r="AD21" s="214"/>
      <c r="AE21" s="214"/>
      <c r="AF21" s="214"/>
      <c r="AG21" s="214"/>
      <c r="AH21" s="214"/>
      <c r="AI21" s="214"/>
      <c r="AJ21" s="214"/>
      <c r="AK21" s="214"/>
      <c r="AL21" s="214"/>
      <c r="AM21" s="214"/>
      <c r="AN21" s="214"/>
      <c r="AO21" s="214"/>
      <c r="AP21" s="214"/>
      <c r="AQ21" s="214"/>
      <c r="AR21" s="214"/>
      <c r="AS21" s="214"/>
      <c r="AT21" s="214"/>
      <c r="AU21" s="214"/>
      <c r="AV21" s="214"/>
      <c r="AW21" s="214"/>
      <c r="AX21" s="214"/>
      <c r="AY21" s="214"/>
      <c r="AZ21" s="214"/>
      <c r="BA21" s="355"/>
      <c r="BB21" s="355"/>
      <c r="BC21" s="355"/>
      <c r="BD21" s="355"/>
      <c r="BE21" s="355"/>
      <c r="BF21" s="355"/>
      <c r="BG21" s="355"/>
      <c r="BH21" s="355"/>
      <c r="BI21" s="355"/>
      <c r="BJ21" s="355"/>
      <c r="BK21" s="355"/>
      <c r="BL21" s="355"/>
      <c r="BM21" s="355"/>
      <c r="BN21" s="355"/>
      <c r="BO21" s="355"/>
      <c r="BP21" s="355"/>
      <c r="BQ21" s="355"/>
      <c r="BR21" s="355"/>
      <c r="BS21" s="355"/>
      <c r="BT21" s="355"/>
      <c r="BU21" s="355"/>
      <c r="BV21" s="355"/>
    </row>
    <row r="22" spans="1:74" ht="11.1" customHeight="1" x14ac:dyDescent="0.2">
      <c r="A22" s="107" t="s">
        <v>198</v>
      </c>
      <c r="B22" s="203" t="s">
        <v>199</v>
      </c>
      <c r="C22" s="275">
        <v>1031.3646381999999</v>
      </c>
      <c r="D22" s="275">
        <v>885.24343212999997</v>
      </c>
      <c r="E22" s="275">
        <v>877.28301083999997</v>
      </c>
      <c r="F22" s="275">
        <v>747.71466203</v>
      </c>
      <c r="G22" s="275">
        <v>744.98136743999999</v>
      </c>
      <c r="H22" s="275">
        <v>923.34273834999999</v>
      </c>
      <c r="I22" s="275">
        <v>1125.8252786</v>
      </c>
      <c r="J22" s="275">
        <v>1080.5145233999999</v>
      </c>
      <c r="K22" s="275">
        <v>950.24198754999998</v>
      </c>
      <c r="L22" s="275">
        <v>773.94911757</v>
      </c>
      <c r="M22" s="275">
        <v>766.20908856999995</v>
      </c>
      <c r="N22" s="275">
        <v>1009.3045416</v>
      </c>
      <c r="O22" s="275">
        <v>1138.5682988999999</v>
      </c>
      <c r="P22" s="275">
        <v>998.40645557000005</v>
      </c>
      <c r="Q22" s="275">
        <v>887.72486126000001</v>
      </c>
      <c r="R22" s="275">
        <v>717.20093779000001</v>
      </c>
      <c r="S22" s="275">
        <v>743.91092899</v>
      </c>
      <c r="T22" s="275">
        <v>917.38152914</v>
      </c>
      <c r="U22" s="275">
        <v>1064.8704264</v>
      </c>
      <c r="V22" s="275">
        <v>1055.5591973999999</v>
      </c>
      <c r="W22" s="275">
        <v>938.30398752999997</v>
      </c>
      <c r="X22" s="275">
        <v>761.86948175999999</v>
      </c>
      <c r="Y22" s="275">
        <v>773.12285872999996</v>
      </c>
      <c r="Z22" s="275">
        <v>938.76460712000005</v>
      </c>
      <c r="AA22" s="275">
        <v>1061.2667402</v>
      </c>
      <c r="AB22" s="275">
        <v>953.97952132</v>
      </c>
      <c r="AC22" s="275">
        <v>902.59271278000006</v>
      </c>
      <c r="AD22" s="275">
        <v>694.84626473000003</v>
      </c>
      <c r="AE22" s="275">
        <v>733.06581529000005</v>
      </c>
      <c r="AF22" s="275">
        <v>926.72491669999999</v>
      </c>
      <c r="AG22" s="275">
        <v>1125.0008307000001</v>
      </c>
      <c r="AH22" s="275">
        <v>1113.2673294000001</v>
      </c>
      <c r="AI22" s="275">
        <v>966.14287387000002</v>
      </c>
      <c r="AJ22" s="275">
        <v>765.33188921999999</v>
      </c>
      <c r="AK22" s="275">
        <v>713.93977875999997</v>
      </c>
      <c r="AL22" s="275">
        <v>860.24927941999999</v>
      </c>
      <c r="AM22" s="275">
        <v>997.53371805999996</v>
      </c>
      <c r="AN22" s="275">
        <v>883.53726729000005</v>
      </c>
      <c r="AO22" s="275">
        <v>763.78886292000004</v>
      </c>
      <c r="AP22" s="275">
        <v>672.12180536000005</v>
      </c>
      <c r="AQ22" s="275">
        <v>716.93394023999997</v>
      </c>
      <c r="AR22" s="275">
        <v>952.71062886000004</v>
      </c>
      <c r="AS22" s="275">
        <v>1174.6061857</v>
      </c>
      <c r="AT22" s="275">
        <v>1188.9128871</v>
      </c>
      <c r="AU22" s="275">
        <v>984.92408634000003</v>
      </c>
      <c r="AV22" s="275">
        <v>771.52481891000002</v>
      </c>
      <c r="AW22" s="275">
        <v>707.90521803000001</v>
      </c>
      <c r="AX22" s="275">
        <v>921.82823579000001</v>
      </c>
      <c r="AY22" s="275">
        <v>997.92639999999994</v>
      </c>
      <c r="AZ22" s="275">
        <v>772.33259999999996</v>
      </c>
      <c r="BA22" s="338">
        <v>752.43140000000005</v>
      </c>
      <c r="BB22" s="338">
        <v>682.22149999999999</v>
      </c>
      <c r="BC22" s="338">
        <v>731.56359999999995</v>
      </c>
      <c r="BD22" s="338">
        <v>939.05200000000002</v>
      </c>
      <c r="BE22" s="338">
        <v>1124.796</v>
      </c>
      <c r="BF22" s="338">
        <v>1126.7840000000001</v>
      </c>
      <c r="BG22" s="338">
        <v>926.48810000000003</v>
      </c>
      <c r="BH22" s="338">
        <v>750.48810000000003</v>
      </c>
      <c r="BI22" s="338">
        <v>721.59559999999999</v>
      </c>
      <c r="BJ22" s="338">
        <v>925.69079999999997</v>
      </c>
      <c r="BK22" s="338">
        <v>1038.836</v>
      </c>
      <c r="BL22" s="338">
        <v>850.05160000000001</v>
      </c>
      <c r="BM22" s="338">
        <v>791.66290000000004</v>
      </c>
      <c r="BN22" s="338">
        <v>683.54330000000004</v>
      </c>
      <c r="BO22" s="338">
        <v>723.83749999999998</v>
      </c>
      <c r="BP22" s="338">
        <v>931.70320000000004</v>
      </c>
      <c r="BQ22" s="338">
        <v>1120.047</v>
      </c>
      <c r="BR22" s="338">
        <v>1122.2760000000001</v>
      </c>
      <c r="BS22" s="338">
        <v>922.5761</v>
      </c>
      <c r="BT22" s="338">
        <v>746.74810000000002</v>
      </c>
      <c r="BU22" s="338">
        <v>717.58780000000002</v>
      </c>
      <c r="BV22" s="338">
        <v>920.00469999999996</v>
      </c>
    </row>
    <row r="23" spans="1:74" ht="11.1" customHeight="1" x14ac:dyDescent="0.2">
      <c r="A23" s="107"/>
      <c r="B23" s="108"/>
      <c r="C23" s="235"/>
      <c r="D23" s="235"/>
      <c r="E23" s="235"/>
      <c r="F23" s="235"/>
      <c r="G23" s="235"/>
      <c r="H23" s="235"/>
      <c r="I23" s="235"/>
      <c r="J23" s="235"/>
      <c r="K23" s="235"/>
      <c r="L23" s="235"/>
      <c r="M23" s="235"/>
      <c r="N23" s="235"/>
      <c r="O23" s="235"/>
      <c r="P23" s="235"/>
      <c r="Q23" s="235"/>
      <c r="R23" s="235"/>
      <c r="S23" s="235"/>
      <c r="T23" s="235"/>
      <c r="U23" s="235"/>
      <c r="V23" s="235"/>
      <c r="W23" s="235"/>
      <c r="X23" s="235"/>
      <c r="Y23" s="235"/>
      <c r="Z23" s="235"/>
      <c r="AA23" s="235"/>
      <c r="AB23" s="235"/>
      <c r="AC23" s="235"/>
      <c r="AD23" s="235"/>
      <c r="AE23" s="235"/>
      <c r="AF23" s="235"/>
      <c r="AG23" s="235"/>
      <c r="AH23" s="235"/>
      <c r="AI23" s="235"/>
      <c r="AJ23" s="235"/>
      <c r="AK23" s="235"/>
      <c r="AL23" s="235"/>
      <c r="AM23" s="235"/>
      <c r="AN23" s="235"/>
      <c r="AO23" s="235"/>
      <c r="AP23" s="235"/>
      <c r="AQ23" s="235"/>
      <c r="AR23" s="235"/>
      <c r="AS23" s="235"/>
      <c r="AT23" s="235"/>
      <c r="AU23" s="235"/>
      <c r="AV23" s="235"/>
      <c r="AW23" s="235"/>
      <c r="AX23" s="235"/>
      <c r="AY23" s="235"/>
      <c r="AZ23" s="235"/>
      <c r="BA23" s="378"/>
      <c r="BB23" s="378"/>
      <c r="BC23" s="378"/>
      <c r="BD23" s="378"/>
      <c r="BE23" s="378"/>
      <c r="BF23" s="378"/>
      <c r="BG23" s="378"/>
      <c r="BH23" s="378"/>
      <c r="BI23" s="378"/>
      <c r="BJ23" s="378"/>
      <c r="BK23" s="378"/>
      <c r="BL23" s="378"/>
      <c r="BM23" s="378"/>
      <c r="BN23" s="378"/>
      <c r="BO23" s="378"/>
      <c r="BP23" s="378"/>
      <c r="BQ23" s="378"/>
      <c r="BR23" s="378"/>
      <c r="BS23" s="378"/>
      <c r="BT23" s="378"/>
      <c r="BU23" s="378"/>
      <c r="BV23" s="378"/>
    </row>
    <row r="24" spans="1:74" ht="11.1" customHeight="1" x14ac:dyDescent="0.2">
      <c r="A24" s="107"/>
      <c r="B24" s="109" t="s">
        <v>100</v>
      </c>
      <c r="C24" s="235"/>
      <c r="D24" s="235"/>
      <c r="E24" s="235"/>
      <c r="F24" s="235"/>
      <c r="G24" s="235"/>
      <c r="H24" s="235"/>
      <c r="I24" s="235"/>
      <c r="J24" s="235"/>
      <c r="K24" s="235"/>
      <c r="L24" s="235"/>
      <c r="M24" s="235"/>
      <c r="N24" s="235"/>
      <c r="O24" s="235"/>
      <c r="P24" s="235"/>
      <c r="Q24" s="235"/>
      <c r="R24" s="235"/>
      <c r="S24" s="235"/>
      <c r="T24" s="235"/>
      <c r="U24" s="235"/>
      <c r="V24" s="235"/>
      <c r="W24" s="235"/>
      <c r="X24" s="235"/>
      <c r="Y24" s="235"/>
      <c r="Z24" s="235"/>
      <c r="AA24" s="235"/>
      <c r="AB24" s="235"/>
      <c r="AC24" s="235"/>
      <c r="AD24" s="235"/>
      <c r="AE24" s="235"/>
      <c r="AF24" s="235"/>
      <c r="AG24" s="235"/>
      <c r="AH24" s="235"/>
      <c r="AI24" s="235"/>
      <c r="AJ24" s="235"/>
      <c r="AK24" s="235"/>
      <c r="AL24" s="235"/>
      <c r="AM24" s="235"/>
      <c r="AN24" s="235"/>
      <c r="AO24" s="235"/>
      <c r="AP24" s="235"/>
      <c r="AQ24" s="235"/>
      <c r="AR24" s="235"/>
      <c r="AS24" s="235"/>
      <c r="AT24" s="235"/>
      <c r="AU24" s="235"/>
      <c r="AV24" s="235"/>
      <c r="AW24" s="235"/>
      <c r="AX24" s="235"/>
      <c r="AY24" s="235"/>
      <c r="AZ24" s="235"/>
      <c r="BA24" s="378"/>
      <c r="BB24" s="378"/>
      <c r="BC24" s="378"/>
      <c r="BD24" s="378"/>
      <c r="BE24" s="378"/>
      <c r="BF24" s="378"/>
      <c r="BG24" s="378"/>
      <c r="BH24" s="378"/>
      <c r="BI24" s="378"/>
      <c r="BJ24" s="378"/>
      <c r="BK24" s="378"/>
      <c r="BL24" s="378"/>
      <c r="BM24" s="378"/>
      <c r="BN24" s="378"/>
      <c r="BO24" s="378"/>
      <c r="BP24" s="378"/>
      <c r="BQ24" s="378"/>
      <c r="BR24" s="378"/>
      <c r="BS24" s="378"/>
      <c r="BT24" s="378"/>
      <c r="BU24" s="378"/>
      <c r="BV24" s="378"/>
    </row>
    <row r="25" spans="1:74" ht="11.1" customHeight="1" x14ac:dyDescent="0.2">
      <c r="A25" s="107" t="s">
        <v>65</v>
      </c>
      <c r="B25" s="203" t="s">
        <v>85</v>
      </c>
      <c r="C25" s="258">
        <v>178.85896299999999</v>
      </c>
      <c r="D25" s="258">
        <v>175.56505300000001</v>
      </c>
      <c r="E25" s="258">
        <v>171.73636999999999</v>
      </c>
      <c r="F25" s="258">
        <v>173.014216</v>
      </c>
      <c r="G25" s="258">
        <v>177.17407700000001</v>
      </c>
      <c r="H25" s="258">
        <v>171.12356399999999</v>
      </c>
      <c r="I25" s="258">
        <v>160.019272</v>
      </c>
      <c r="J25" s="258">
        <v>154.567047</v>
      </c>
      <c r="K25" s="258">
        <v>152.693941</v>
      </c>
      <c r="L25" s="258">
        <v>154.19420600000001</v>
      </c>
      <c r="M25" s="258">
        <v>156.24880999999999</v>
      </c>
      <c r="N25" s="258">
        <v>147.88424699999999</v>
      </c>
      <c r="O25" s="258">
        <v>133.70472699999999</v>
      </c>
      <c r="P25" s="258">
        <v>119.90428300000001</v>
      </c>
      <c r="Q25" s="258">
        <v>118.260238</v>
      </c>
      <c r="R25" s="258">
        <v>128.92501799999999</v>
      </c>
      <c r="S25" s="258">
        <v>136.92056299999999</v>
      </c>
      <c r="T25" s="258">
        <v>133.479434</v>
      </c>
      <c r="U25" s="258">
        <v>125.869913</v>
      </c>
      <c r="V25" s="258">
        <v>121.36913199999999</v>
      </c>
      <c r="W25" s="258">
        <v>124.54611800000001</v>
      </c>
      <c r="X25" s="258">
        <v>136.96425400000001</v>
      </c>
      <c r="Y25" s="258">
        <v>142.59539599999999</v>
      </c>
      <c r="Z25" s="258">
        <v>151.54845399999999</v>
      </c>
      <c r="AA25" s="258">
        <v>154.389578</v>
      </c>
      <c r="AB25" s="258">
        <v>149.07128700000001</v>
      </c>
      <c r="AC25" s="258">
        <v>154.346698</v>
      </c>
      <c r="AD25" s="258">
        <v>167.06340900000001</v>
      </c>
      <c r="AE25" s="258">
        <v>172.809335</v>
      </c>
      <c r="AF25" s="258">
        <v>166.43659700000001</v>
      </c>
      <c r="AG25" s="258">
        <v>157.93807699999999</v>
      </c>
      <c r="AH25" s="258">
        <v>155.95185499999999</v>
      </c>
      <c r="AI25" s="258">
        <v>162.108619</v>
      </c>
      <c r="AJ25" s="258">
        <v>175.587987</v>
      </c>
      <c r="AK25" s="258">
        <v>188.594571</v>
      </c>
      <c r="AL25" s="258">
        <v>195.54803699999999</v>
      </c>
      <c r="AM25" s="258">
        <v>187.485511</v>
      </c>
      <c r="AN25" s="258">
        <v>187.57535100000001</v>
      </c>
      <c r="AO25" s="258">
        <v>192.26951299999999</v>
      </c>
      <c r="AP25" s="258">
        <v>194.06306499999999</v>
      </c>
      <c r="AQ25" s="258">
        <v>193.42983599999999</v>
      </c>
      <c r="AR25" s="258">
        <v>183.24597199999999</v>
      </c>
      <c r="AS25" s="258">
        <v>169.46208100000001</v>
      </c>
      <c r="AT25" s="258">
        <v>160.44911999999999</v>
      </c>
      <c r="AU25" s="258">
        <v>158.23582200000001</v>
      </c>
      <c r="AV25" s="258">
        <v>162.736819</v>
      </c>
      <c r="AW25" s="258">
        <v>172.20539199999999</v>
      </c>
      <c r="AX25" s="258">
        <v>163.94324399999999</v>
      </c>
      <c r="AY25" s="258">
        <v>161.76509999999999</v>
      </c>
      <c r="AZ25" s="258">
        <v>162.08179999999999</v>
      </c>
      <c r="BA25" s="346">
        <v>169.3946</v>
      </c>
      <c r="BB25" s="346">
        <v>169.74189999999999</v>
      </c>
      <c r="BC25" s="346">
        <v>170.7499</v>
      </c>
      <c r="BD25" s="346">
        <v>164.25899999999999</v>
      </c>
      <c r="BE25" s="346">
        <v>154.9316</v>
      </c>
      <c r="BF25" s="346">
        <v>149.23009999999999</v>
      </c>
      <c r="BG25" s="346">
        <v>146.98429999999999</v>
      </c>
      <c r="BH25" s="346">
        <v>150.69890000000001</v>
      </c>
      <c r="BI25" s="346">
        <v>154.77440000000001</v>
      </c>
      <c r="BJ25" s="346">
        <v>150.87100000000001</v>
      </c>
      <c r="BK25" s="346">
        <v>147.13910000000001</v>
      </c>
      <c r="BL25" s="346">
        <v>146.1789</v>
      </c>
      <c r="BM25" s="346">
        <v>152.79820000000001</v>
      </c>
      <c r="BN25" s="346">
        <v>153.66050000000001</v>
      </c>
      <c r="BO25" s="346">
        <v>155.41069999999999</v>
      </c>
      <c r="BP25" s="346">
        <v>150.191</v>
      </c>
      <c r="BQ25" s="346">
        <v>142.12710000000001</v>
      </c>
      <c r="BR25" s="346">
        <v>137.18279999999999</v>
      </c>
      <c r="BS25" s="346">
        <v>134.78639999999999</v>
      </c>
      <c r="BT25" s="346">
        <v>139.14320000000001</v>
      </c>
      <c r="BU25" s="346">
        <v>143.95490000000001</v>
      </c>
      <c r="BV25" s="346">
        <v>151.28210000000001</v>
      </c>
    </row>
    <row r="26" spans="1:74" ht="11.1" customHeight="1" x14ac:dyDescent="0.2">
      <c r="A26" s="107" t="s">
        <v>81</v>
      </c>
      <c r="B26" s="203" t="s">
        <v>83</v>
      </c>
      <c r="C26" s="258">
        <v>12.219094999999999</v>
      </c>
      <c r="D26" s="258">
        <v>12.024288</v>
      </c>
      <c r="E26" s="258">
        <v>12.983297</v>
      </c>
      <c r="F26" s="258">
        <v>12.531000000000001</v>
      </c>
      <c r="G26" s="258">
        <v>12.475519</v>
      </c>
      <c r="H26" s="258">
        <v>12.197537000000001</v>
      </c>
      <c r="I26" s="258">
        <v>11.76</v>
      </c>
      <c r="J26" s="258">
        <v>12.274962</v>
      </c>
      <c r="K26" s="258">
        <v>12.348831000000001</v>
      </c>
      <c r="L26" s="258">
        <v>12.514302000000001</v>
      </c>
      <c r="M26" s="258">
        <v>13.04583</v>
      </c>
      <c r="N26" s="258">
        <v>12.926384000000001</v>
      </c>
      <c r="O26" s="258">
        <v>10.056524</v>
      </c>
      <c r="P26" s="258">
        <v>10.676515999999999</v>
      </c>
      <c r="Q26" s="258">
        <v>10.606097</v>
      </c>
      <c r="R26" s="258">
        <v>10.607760000000001</v>
      </c>
      <c r="S26" s="258">
        <v>10.580579999999999</v>
      </c>
      <c r="T26" s="258">
        <v>10.659186</v>
      </c>
      <c r="U26" s="258">
        <v>10.250047</v>
      </c>
      <c r="V26" s="258">
        <v>10.460414999999999</v>
      </c>
      <c r="W26" s="258">
        <v>10.531572000000001</v>
      </c>
      <c r="X26" s="258">
        <v>10.890506</v>
      </c>
      <c r="Y26" s="258">
        <v>11.977948</v>
      </c>
      <c r="Z26" s="258">
        <v>12.763876</v>
      </c>
      <c r="AA26" s="258">
        <v>12.206533</v>
      </c>
      <c r="AB26" s="258">
        <v>9.7982139999999998</v>
      </c>
      <c r="AC26" s="258">
        <v>10.250736</v>
      </c>
      <c r="AD26" s="258">
        <v>10.152165</v>
      </c>
      <c r="AE26" s="258">
        <v>10.518329</v>
      </c>
      <c r="AF26" s="258">
        <v>10.570016000000001</v>
      </c>
      <c r="AG26" s="258">
        <v>10.263408999999999</v>
      </c>
      <c r="AH26" s="258">
        <v>10.086831</v>
      </c>
      <c r="AI26" s="258">
        <v>10.76604</v>
      </c>
      <c r="AJ26" s="258">
        <v>11.491528000000001</v>
      </c>
      <c r="AK26" s="258">
        <v>12.310199000000001</v>
      </c>
      <c r="AL26" s="258">
        <v>12.566008</v>
      </c>
      <c r="AM26" s="258">
        <v>12.274997000000001</v>
      </c>
      <c r="AN26" s="258">
        <v>11.879956</v>
      </c>
      <c r="AO26" s="258">
        <v>11.948435999999999</v>
      </c>
      <c r="AP26" s="258">
        <v>12.187123</v>
      </c>
      <c r="AQ26" s="258">
        <v>12.309115</v>
      </c>
      <c r="AR26" s="258">
        <v>12.151448</v>
      </c>
      <c r="AS26" s="258">
        <v>11.885522999999999</v>
      </c>
      <c r="AT26" s="258">
        <v>11.643515000000001</v>
      </c>
      <c r="AU26" s="258">
        <v>11.661880999999999</v>
      </c>
      <c r="AV26" s="258">
        <v>11.519076</v>
      </c>
      <c r="AW26" s="258">
        <v>11.825727000000001</v>
      </c>
      <c r="AX26" s="258">
        <v>11.669941</v>
      </c>
      <c r="AY26" s="258">
        <v>11.930149999999999</v>
      </c>
      <c r="AZ26" s="258">
        <v>12.961069999999999</v>
      </c>
      <c r="BA26" s="346">
        <v>13.28904</v>
      </c>
      <c r="BB26" s="346">
        <v>13.112690000000001</v>
      </c>
      <c r="BC26" s="346">
        <v>12.971069999999999</v>
      </c>
      <c r="BD26" s="346">
        <v>12.892329999999999</v>
      </c>
      <c r="BE26" s="346">
        <v>12.40245</v>
      </c>
      <c r="BF26" s="346">
        <v>12.30724</v>
      </c>
      <c r="BG26" s="346">
        <v>12.46754</v>
      </c>
      <c r="BH26" s="346">
        <v>12.642770000000001</v>
      </c>
      <c r="BI26" s="346">
        <v>12.921290000000001</v>
      </c>
      <c r="BJ26" s="346">
        <v>12.942449999999999</v>
      </c>
      <c r="BK26" s="346">
        <v>12.49161</v>
      </c>
      <c r="BL26" s="346">
        <v>12.574579999999999</v>
      </c>
      <c r="BM26" s="346">
        <v>12.92639</v>
      </c>
      <c r="BN26" s="346">
        <v>12.824059999999999</v>
      </c>
      <c r="BO26" s="346">
        <v>12.75362</v>
      </c>
      <c r="BP26" s="346">
        <v>12.78552</v>
      </c>
      <c r="BQ26" s="346">
        <v>12.387280000000001</v>
      </c>
      <c r="BR26" s="346">
        <v>12.37086</v>
      </c>
      <c r="BS26" s="346">
        <v>12.589700000000001</v>
      </c>
      <c r="BT26" s="346">
        <v>12.81901</v>
      </c>
      <c r="BU26" s="346">
        <v>13.136469999999999</v>
      </c>
      <c r="BV26" s="346">
        <v>13.16165</v>
      </c>
    </row>
    <row r="27" spans="1:74" ht="11.1" customHeight="1" x14ac:dyDescent="0.2">
      <c r="A27" s="107" t="s">
        <v>82</v>
      </c>
      <c r="B27" s="203" t="s">
        <v>84</v>
      </c>
      <c r="C27" s="258">
        <v>16.430948999999998</v>
      </c>
      <c r="D27" s="258">
        <v>16.516938</v>
      </c>
      <c r="E27" s="258">
        <v>16.508486000000001</v>
      </c>
      <c r="F27" s="258">
        <v>16.322309000000001</v>
      </c>
      <c r="G27" s="258">
        <v>16.271231</v>
      </c>
      <c r="H27" s="258">
        <v>16.345048999999999</v>
      </c>
      <c r="I27" s="258">
        <v>16.259592000000001</v>
      </c>
      <c r="J27" s="258">
        <v>16.350287000000002</v>
      </c>
      <c r="K27" s="258">
        <v>16.301220000000001</v>
      </c>
      <c r="L27" s="258">
        <v>16.496969</v>
      </c>
      <c r="M27" s="258">
        <v>16.787022</v>
      </c>
      <c r="N27" s="258">
        <v>16.067637000000001</v>
      </c>
      <c r="O27" s="258">
        <v>15.057862</v>
      </c>
      <c r="P27" s="258">
        <v>16.002562999999999</v>
      </c>
      <c r="Q27" s="258">
        <v>16.147631000000001</v>
      </c>
      <c r="R27" s="258">
        <v>16.482986</v>
      </c>
      <c r="S27" s="258">
        <v>16.284594999999999</v>
      </c>
      <c r="T27" s="258">
        <v>16.583413</v>
      </c>
      <c r="U27" s="258">
        <v>16.489792000000001</v>
      </c>
      <c r="V27" s="258">
        <v>16.510366000000001</v>
      </c>
      <c r="W27" s="258">
        <v>16.863444999999999</v>
      </c>
      <c r="X27" s="258">
        <v>17.428569</v>
      </c>
      <c r="Y27" s="258">
        <v>18.165973000000001</v>
      </c>
      <c r="Z27" s="258">
        <v>18.309222999999999</v>
      </c>
      <c r="AA27" s="258">
        <v>18.216335999999998</v>
      </c>
      <c r="AB27" s="258">
        <v>16.459309999999999</v>
      </c>
      <c r="AC27" s="258">
        <v>16.995867000000001</v>
      </c>
      <c r="AD27" s="258">
        <v>17.167448</v>
      </c>
      <c r="AE27" s="258">
        <v>17.356687999999998</v>
      </c>
      <c r="AF27" s="258">
        <v>17.512678999999999</v>
      </c>
      <c r="AG27" s="258">
        <v>17.518833999999998</v>
      </c>
      <c r="AH27" s="258">
        <v>17.711565</v>
      </c>
      <c r="AI27" s="258">
        <v>18.285516000000001</v>
      </c>
      <c r="AJ27" s="258">
        <v>18.595804999999999</v>
      </c>
      <c r="AK27" s="258">
        <v>18.737691000000002</v>
      </c>
      <c r="AL27" s="258">
        <v>17.955214999999999</v>
      </c>
      <c r="AM27" s="258">
        <v>17.783377000000002</v>
      </c>
      <c r="AN27" s="258">
        <v>17.456793000000001</v>
      </c>
      <c r="AO27" s="258">
        <v>17.246323</v>
      </c>
      <c r="AP27" s="258">
        <v>17.299879000000001</v>
      </c>
      <c r="AQ27" s="258">
        <v>17.403146</v>
      </c>
      <c r="AR27" s="258">
        <v>17.325377</v>
      </c>
      <c r="AS27" s="258">
        <v>17.096059</v>
      </c>
      <c r="AT27" s="258">
        <v>20.988769999999999</v>
      </c>
      <c r="AU27" s="258">
        <v>20.926241000000001</v>
      </c>
      <c r="AV27" s="258">
        <v>21.014979</v>
      </c>
      <c r="AW27" s="258">
        <v>16.95984</v>
      </c>
      <c r="AX27" s="258">
        <v>16.984835</v>
      </c>
      <c r="AY27" s="258">
        <v>17.10472</v>
      </c>
      <c r="AZ27" s="258">
        <v>17.33577</v>
      </c>
      <c r="BA27" s="346">
        <v>17.278980000000001</v>
      </c>
      <c r="BB27" s="346">
        <v>17.195309999999999</v>
      </c>
      <c r="BC27" s="346">
        <v>17.127829999999999</v>
      </c>
      <c r="BD27" s="346">
        <v>17.20157</v>
      </c>
      <c r="BE27" s="346">
        <v>17.147069999999999</v>
      </c>
      <c r="BF27" s="346">
        <v>17.131180000000001</v>
      </c>
      <c r="BG27" s="346">
        <v>17.19763</v>
      </c>
      <c r="BH27" s="346">
        <v>17.330159999999999</v>
      </c>
      <c r="BI27" s="346">
        <v>17.578869999999998</v>
      </c>
      <c r="BJ27" s="346">
        <v>17.634679999999999</v>
      </c>
      <c r="BK27" s="346">
        <v>17.696280000000002</v>
      </c>
      <c r="BL27" s="346">
        <v>17.84637</v>
      </c>
      <c r="BM27" s="346">
        <v>17.775169999999999</v>
      </c>
      <c r="BN27" s="346">
        <v>17.678789999999999</v>
      </c>
      <c r="BO27" s="346">
        <v>17.594650000000001</v>
      </c>
      <c r="BP27" s="346">
        <v>17.658619999999999</v>
      </c>
      <c r="BQ27" s="346">
        <v>17.592420000000001</v>
      </c>
      <c r="BR27" s="346">
        <v>17.565639999999998</v>
      </c>
      <c r="BS27" s="346">
        <v>17.620930000000001</v>
      </c>
      <c r="BT27" s="346">
        <v>17.73884</v>
      </c>
      <c r="BU27" s="346">
        <v>17.968360000000001</v>
      </c>
      <c r="BV27" s="346">
        <v>17.999169999999999</v>
      </c>
    </row>
    <row r="28" spans="1:74" ht="11.1" customHeight="1" x14ac:dyDescent="0.2">
      <c r="A28" s="107"/>
      <c r="B28" s="108"/>
      <c r="C28" s="235"/>
      <c r="D28" s="235"/>
      <c r="E28" s="235"/>
      <c r="F28" s="235"/>
      <c r="G28" s="235"/>
      <c r="H28" s="235"/>
      <c r="I28" s="235"/>
      <c r="J28" s="235"/>
      <c r="K28" s="235"/>
      <c r="L28" s="235"/>
      <c r="M28" s="235"/>
      <c r="N28" s="235"/>
      <c r="O28" s="235"/>
      <c r="P28" s="235"/>
      <c r="Q28" s="235"/>
      <c r="R28" s="235"/>
      <c r="S28" s="235"/>
      <c r="T28" s="235"/>
      <c r="U28" s="235"/>
      <c r="V28" s="235"/>
      <c r="W28" s="235"/>
      <c r="X28" s="235"/>
      <c r="Y28" s="235"/>
      <c r="Z28" s="235"/>
      <c r="AA28" s="235"/>
      <c r="AB28" s="235"/>
      <c r="AC28" s="235"/>
      <c r="AD28" s="235"/>
      <c r="AE28" s="235"/>
      <c r="AF28" s="235"/>
      <c r="AG28" s="235"/>
      <c r="AH28" s="235"/>
      <c r="AI28" s="235"/>
      <c r="AJ28" s="235"/>
      <c r="AK28" s="235"/>
      <c r="AL28" s="235"/>
      <c r="AM28" s="235"/>
      <c r="AN28" s="235"/>
      <c r="AO28" s="235"/>
      <c r="AP28" s="235"/>
      <c r="AQ28" s="235"/>
      <c r="AR28" s="235"/>
      <c r="AS28" s="235"/>
      <c r="AT28" s="235"/>
      <c r="AU28" s="235"/>
      <c r="AV28" s="235"/>
      <c r="AW28" s="235"/>
      <c r="AX28" s="235"/>
      <c r="AY28" s="235"/>
      <c r="AZ28" s="235"/>
      <c r="BA28" s="378"/>
      <c r="BB28" s="378"/>
      <c r="BC28" s="378"/>
      <c r="BD28" s="378"/>
      <c r="BE28" s="378"/>
      <c r="BF28" s="378"/>
      <c r="BG28" s="378"/>
      <c r="BH28" s="378"/>
      <c r="BI28" s="378"/>
      <c r="BJ28" s="378"/>
      <c r="BK28" s="378"/>
      <c r="BL28" s="378"/>
      <c r="BM28" s="378"/>
      <c r="BN28" s="378"/>
      <c r="BO28" s="378"/>
      <c r="BP28" s="378"/>
      <c r="BQ28" s="378"/>
      <c r="BR28" s="378"/>
      <c r="BS28" s="378"/>
      <c r="BT28" s="378"/>
      <c r="BU28" s="378"/>
      <c r="BV28" s="378"/>
    </row>
    <row r="29" spans="1:74" ht="11.1" customHeight="1" x14ac:dyDescent="0.2">
      <c r="A29" s="107"/>
      <c r="B29" s="55" t="s">
        <v>142</v>
      </c>
      <c r="C29" s="235"/>
      <c r="D29" s="235"/>
      <c r="E29" s="235"/>
      <c r="F29" s="235"/>
      <c r="G29" s="235"/>
      <c r="H29" s="235"/>
      <c r="I29" s="235"/>
      <c r="J29" s="235"/>
      <c r="K29" s="235"/>
      <c r="L29" s="235"/>
      <c r="M29" s="235"/>
      <c r="N29" s="235"/>
      <c r="O29" s="235"/>
      <c r="P29" s="235"/>
      <c r="Q29" s="235"/>
      <c r="R29" s="235"/>
      <c r="S29" s="235"/>
      <c r="T29" s="235"/>
      <c r="U29" s="235"/>
      <c r="V29" s="235"/>
      <c r="W29" s="235"/>
      <c r="X29" s="235"/>
      <c r="Y29" s="235"/>
      <c r="Z29" s="235"/>
      <c r="AA29" s="235"/>
      <c r="AB29" s="235"/>
      <c r="AC29" s="235"/>
      <c r="AD29" s="235"/>
      <c r="AE29" s="235"/>
      <c r="AF29" s="235"/>
      <c r="AG29" s="235"/>
      <c r="AH29" s="235"/>
      <c r="AI29" s="235"/>
      <c r="AJ29" s="235"/>
      <c r="AK29" s="235"/>
      <c r="AL29" s="235"/>
      <c r="AM29" s="235"/>
      <c r="AN29" s="235"/>
      <c r="AO29" s="235"/>
      <c r="AP29" s="235"/>
      <c r="AQ29" s="235"/>
      <c r="AR29" s="235"/>
      <c r="AS29" s="235"/>
      <c r="AT29" s="235"/>
      <c r="AU29" s="235"/>
      <c r="AV29" s="235"/>
      <c r="AW29" s="235"/>
      <c r="AX29" s="235"/>
      <c r="AY29" s="235"/>
      <c r="AZ29" s="235"/>
      <c r="BA29" s="378"/>
      <c r="BB29" s="378"/>
      <c r="BC29" s="378"/>
      <c r="BD29" s="378"/>
      <c r="BE29" s="378"/>
      <c r="BF29" s="378"/>
      <c r="BG29" s="378"/>
      <c r="BH29" s="378"/>
      <c r="BI29" s="378"/>
      <c r="BJ29" s="378"/>
      <c r="BK29" s="378"/>
      <c r="BL29" s="378"/>
      <c r="BM29" s="378"/>
      <c r="BN29" s="378"/>
      <c r="BO29" s="378"/>
      <c r="BP29" s="378"/>
      <c r="BQ29" s="378"/>
      <c r="BR29" s="378"/>
      <c r="BS29" s="378"/>
      <c r="BT29" s="378"/>
      <c r="BU29" s="378"/>
      <c r="BV29" s="378"/>
    </row>
    <row r="30" spans="1:74" ht="11.1" customHeight="1" x14ac:dyDescent="0.2">
      <c r="A30" s="107"/>
      <c r="B30" s="55" t="s">
        <v>37</v>
      </c>
      <c r="C30" s="235"/>
      <c r="D30" s="235"/>
      <c r="E30" s="235"/>
      <c r="F30" s="235"/>
      <c r="G30" s="235"/>
      <c r="H30" s="235"/>
      <c r="I30" s="235"/>
      <c r="J30" s="235"/>
      <c r="K30" s="235"/>
      <c r="L30" s="235"/>
      <c r="M30" s="235"/>
      <c r="N30" s="235"/>
      <c r="O30" s="235"/>
      <c r="P30" s="235"/>
      <c r="Q30" s="235"/>
      <c r="R30" s="235"/>
      <c r="S30" s="235"/>
      <c r="T30" s="235"/>
      <c r="U30" s="235"/>
      <c r="V30" s="235"/>
      <c r="W30" s="235"/>
      <c r="X30" s="235"/>
      <c r="Y30" s="235"/>
      <c r="Z30" s="235"/>
      <c r="AA30" s="235"/>
      <c r="AB30" s="235"/>
      <c r="AC30" s="235"/>
      <c r="AD30" s="235"/>
      <c r="AE30" s="235"/>
      <c r="AF30" s="235"/>
      <c r="AG30" s="235"/>
      <c r="AH30" s="235"/>
      <c r="AI30" s="235"/>
      <c r="AJ30" s="235"/>
      <c r="AK30" s="235"/>
      <c r="AL30" s="235"/>
      <c r="AM30" s="235"/>
      <c r="AN30" s="235"/>
      <c r="AO30" s="235"/>
      <c r="AP30" s="235"/>
      <c r="AQ30" s="235"/>
      <c r="AR30" s="235"/>
      <c r="AS30" s="235"/>
      <c r="AT30" s="235"/>
      <c r="AU30" s="235"/>
      <c r="AV30" s="235"/>
      <c r="AW30" s="235"/>
      <c r="AX30" s="235"/>
      <c r="AY30" s="235"/>
      <c r="AZ30" s="235"/>
      <c r="BA30" s="378"/>
      <c r="BB30" s="378"/>
      <c r="BC30" s="378"/>
      <c r="BD30" s="378"/>
      <c r="BE30" s="378"/>
      <c r="BF30" s="378"/>
      <c r="BG30" s="378"/>
      <c r="BH30" s="378"/>
      <c r="BI30" s="378"/>
      <c r="BJ30" s="378"/>
      <c r="BK30" s="378"/>
      <c r="BL30" s="378"/>
      <c r="BM30" s="378"/>
      <c r="BN30" s="378"/>
      <c r="BO30" s="378"/>
      <c r="BP30" s="378"/>
      <c r="BQ30" s="378"/>
      <c r="BR30" s="378"/>
      <c r="BS30" s="378"/>
      <c r="BT30" s="378"/>
      <c r="BU30" s="378"/>
      <c r="BV30" s="378"/>
    </row>
    <row r="31" spans="1:74" ht="11.1" customHeight="1" x14ac:dyDescent="0.2">
      <c r="A31" s="52" t="s">
        <v>681</v>
      </c>
      <c r="B31" s="203" t="s">
        <v>543</v>
      </c>
      <c r="C31" s="214">
        <v>2.34</v>
      </c>
      <c r="D31" s="214">
        <v>2.34</v>
      </c>
      <c r="E31" s="214">
        <v>2.35</v>
      </c>
      <c r="F31" s="214">
        <v>2.37</v>
      </c>
      <c r="G31" s="214">
        <v>2.37</v>
      </c>
      <c r="H31" s="214">
        <v>2.36</v>
      </c>
      <c r="I31" s="214">
        <v>2.31</v>
      </c>
      <c r="J31" s="214">
        <v>2.33</v>
      </c>
      <c r="K31" s="214">
        <v>2.35</v>
      </c>
      <c r="L31" s="214">
        <v>2.34</v>
      </c>
      <c r="M31" s="214">
        <v>2.33</v>
      </c>
      <c r="N31" s="214">
        <v>2.34</v>
      </c>
      <c r="O31" s="214">
        <v>2.29</v>
      </c>
      <c r="P31" s="214">
        <v>2.3199999999999998</v>
      </c>
      <c r="Q31" s="214">
        <v>2.36</v>
      </c>
      <c r="R31" s="214">
        <v>2.39</v>
      </c>
      <c r="S31" s="214">
        <v>2.4</v>
      </c>
      <c r="T31" s="214">
        <v>2.38</v>
      </c>
      <c r="U31" s="214">
        <v>2.38</v>
      </c>
      <c r="V31" s="214">
        <v>2.37</v>
      </c>
      <c r="W31" s="214">
        <v>2.37</v>
      </c>
      <c r="X31" s="214">
        <v>2.31</v>
      </c>
      <c r="Y31" s="214">
        <v>2.2999999999999998</v>
      </c>
      <c r="Z31" s="214">
        <v>2.5099999999999998</v>
      </c>
      <c r="AA31" s="214">
        <v>2.29</v>
      </c>
      <c r="AB31" s="214">
        <v>2.2599999999999998</v>
      </c>
      <c r="AC31" s="214">
        <v>2.2599999999999998</v>
      </c>
      <c r="AD31" s="214">
        <v>2.23</v>
      </c>
      <c r="AE31" s="214">
        <v>2.2599999999999998</v>
      </c>
      <c r="AF31" s="214">
        <v>2.25</v>
      </c>
      <c r="AG31" s="214">
        <v>2.21</v>
      </c>
      <c r="AH31" s="214">
        <v>2.23</v>
      </c>
      <c r="AI31" s="214">
        <v>2.2200000000000002</v>
      </c>
      <c r="AJ31" s="214">
        <v>2.15</v>
      </c>
      <c r="AK31" s="214">
        <v>2.15</v>
      </c>
      <c r="AL31" s="214">
        <v>2.16</v>
      </c>
      <c r="AM31" s="214">
        <v>2.12</v>
      </c>
      <c r="AN31" s="214">
        <v>2.11</v>
      </c>
      <c r="AO31" s="214">
        <v>2.1800000000000002</v>
      </c>
      <c r="AP31" s="214">
        <v>2.16</v>
      </c>
      <c r="AQ31" s="214">
        <v>2.16</v>
      </c>
      <c r="AR31" s="214">
        <v>2.1</v>
      </c>
      <c r="AS31" s="214">
        <v>2.11</v>
      </c>
      <c r="AT31" s="214">
        <v>2.11</v>
      </c>
      <c r="AU31" s="214">
        <v>2.12</v>
      </c>
      <c r="AV31" s="214">
        <v>2.08</v>
      </c>
      <c r="AW31" s="214">
        <v>2.09</v>
      </c>
      <c r="AX31" s="214">
        <v>2.08</v>
      </c>
      <c r="AY31" s="214">
        <v>2.1588379999999998</v>
      </c>
      <c r="AZ31" s="214">
        <v>2.1494620000000002</v>
      </c>
      <c r="BA31" s="355">
        <v>2.1746989999999999</v>
      </c>
      <c r="BB31" s="355">
        <v>2.1320749999999999</v>
      </c>
      <c r="BC31" s="355">
        <v>2.170191</v>
      </c>
      <c r="BD31" s="355">
        <v>2.1542810000000001</v>
      </c>
      <c r="BE31" s="355">
        <v>2.182849</v>
      </c>
      <c r="BF31" s="355">
        <v>2.2198479999999998</v>
      </c>
      <c r="BG31" s="355">
        <v>2.1896580000000001</v>
      </c>
      <c r="BH31" s="355">
        <v>2.1806540000000001</v>
      </c>
      <c r="BI31" s="355">
        <v>2.1659660000000001</v>
      </c>
      <c r="BJ31" s="355">
        <v>2.168253</v>
      </c>
      <c r="BK31" s="355">
        <v>2.1990289999999999</v>
      </c>
      <c r="BL31" s="355">
        <v>2.1800799999999998</v>
      </c>
      <c r="BM31" s="355">
        <v>2.1957770000000001</v>
      </c>
      <c r="BN31" s="355">
        <v>2.1595930000000001</v>
      </c>
      <c r="BO31" s="355">
        <v>2.195856</v>
      </c>
      <c r="BP31" s="355">
        <v>2.1907030000000001</v>
      </c>
      <c r="BQ31" s="355">
        <v>2.2135929999999999</v>
      </c>
      <c r="BR31" s="355">
        <v>2.2457259999999999</v>
      </c>
      <c r="BS31" s="355">
        <v>2.2123659999999998</v>
      </c>
      <c r="BT31" s="355">
        <v>2.2120519999999999</v>
      </c>
      <c r="BU31" s="355">
        <v>2.1958709999999999</v>
      </c>
      <c r="BV31" s="355">
        <v>2.236615</v>
      </c>
    </row>
    <row r="32" spans="1:74" ht="11.1" customHeight="1" x14ac:dyDescent="0.2">
      <c r="A32" s="107" t="s">
        <v>683</v>
      </c>
      <c r="B32" s="203" t="s">
        <v>610</v>
      </c>
      <c r="C32" s="214">
        <v>4.38</v>
      </c>
      <c r="D32" s="214">
        <v>4.3899999999999997</v>
      </c>
      <c r="E32" s="214">
        <v>4.3</v>
      </c>
      <c r="F32" s="214">
        <v>4.67</v>
      </c>
      <c r="G32" s="214">
        <v>4.62</v>
      </c>
      <c r="H32" s="214">
        <v>4.42</v>
      </c>
      <c r="I32" s="214">
        <v>4.2</v>
      </c>
      <c r="J32" s="214">
        <v>3.91</v>
      </c>
      <c r="K32" s="214">
        <v>4.08</v>
      </c>
      <c r="L32" s="214">
        <v>4.1100000000000003</v>
      </c>
      <c r="M32" s="214">
        <v>4.1900000000000004</v>
      </c>
      <c r="N32" s="214">
        <v>4.91</v>
      </c>
      <c r="O32" s="214">
        <v>7.02</v>
      </c>
      <c r="P32" s="214">
        <v>7.4</v>
      </c>
      <c r="Q32" s="214">
        <v>6</v>
      </c>
      <c r="R32" s="214">
        <v>5.07</v>
      </c>
      <c r="S32" s="214">
        <v>4.93</v>
      </c>
      <c r="T32" s="214">
        <v>4.84</v>
      </c>
      <c r="U32" s="214">
        <v>4.43</v>
      </c>
      <c r="V32" s="214">
        <v>4.12</v>
      </c>
      <c r="W32" s="214">
        <v>4.2</v>
      </c>
      <c r="X32" s="214">
        <v>4.0999999999999996</v>
      </c>
      <c r="Y32" s="214">
        <v>4.4800000000000004</v>
      </c>
      <c r="Z32" s="214">
        <v>4.3600000000000003</v>
      </c>
      <c r="AA32" s="214">
        <v>4.1100000000000003</v>
      </c>
      <c r="AB32" s="214">
        <v>4.7</v>
      </c>
      <c r="AC32" s="214">
        <v>3.55</v>
      </c>
      <c r="AD32" s="214">
        <v>3.1</v>
      </c>
      <c r="AE32" s="214">
        <v>3.14</v>
      </c>
      <c r="AF32" s="214">
        <v>3.12</v>
      </c>
      <c r="AG32" s="214">
        <v>3.11</v>
      </c>
      <c r="AH32" s="214">
        <v>3.11</v>
      </c>
      <c r="AI32" s="214">
        <v>3.06</v>
      </c>
      <c r="AJ32" s="214">
        <v>2.92</v>
      </c>
      <c r="AK32" s="214">
        <v>2.65</v>
      </c>
      <c r="AL32" s="214">
        <v>2.59</v>
      </c>
      <c r="AM32" s="214">
        <v>3.01</v>
      </c>
      <c r="AN32" s="214">
        <v>2.7</v>
      </c>
      <c r="AO32" s="214">
        <v>2.23</v>
      </c>
      <c r="AP32" s="214">
        <v>2.42</v>
      </c>
      <c r="AQ32" s="214">
        <v>2.4</v>
      </c>
      <c r="AR32" s="214">
        <v>2.67</v>
      </c>
      <c r="AS32" s="214">
        <v>2.97</v>
      </c>
      <c r="AT32" s="214">
        <v>2.96</v>
      </c>
      <c r="AU32" s="214">
        <v>3.08</v>
      </c>
      <c r="AV32" s="214">
        <v>3.13</v>
      </c>
      <c r="AW32" s="214">
        <v>3.02</v>
      </c>
      <c r="AX32" s="214">
        <v>3.96</v>
      </c>
      <c r="AY32" s="214">
        <v>4.0993360000000001</v>
      </c>
      <c r="AZ32" s="214">
        <v>3.7973129999999999</v>
      </c>
      <c r="BA32" s="355">
        <v>3.344519</v>
      </c>
      <c r="BB32" s="355">
        <v>3.3758620000000001</v>
      </c>
      <c r="BC32" s="355">
        <v>3.3666480000000001</v>
      </c>
      <c r="BD32" s="355">
        <v>3.3789720000000001</v>
      </c>
      <c r="BE32" s="355">
        <v>3.3706360000000002</v>
      </c>
      <c r="BF32" s="355">
        <v>3.376382</v>
      </c>
      <c r="BG32" s="355">
        <v>3.411924</v>
      </c>
      <c r="BH32" s="355">
        <v>3.5628639999999998</v>
      </c>
      <c r="BI32" s="355">
        <v>3.759579</v>
      </c>
      <c r="BJ32" s="355">
        <v>4.1187579999999997</v>
      </c>
      <c r="BK32" s="355">
        <v>4.3324490000000004</v>
      </c>
      <c r="BL32" s="355">
        <v>4.3525270000000003</v>
      </c>
      <c r="BM32" s="355">
        <v>4.1263959999999997</v>
      </c>
      <c r="BN32" s="355">
        <v>4.013776</v>
      </c>
      <c r="BO32" s="355">
        <v>3.8753449999999998</v>
      </c>
      <c r="BP32" s="355">
        <v>3.848033</v>
      </c>
      <c r="BQ32" s="355">
        <v>3.7881459999999998</v>
      </c>
      <c r="BR32" s="355">
        <v>3.7820179999999999</v>
      </c>
      <c r="BS32" s="355">
        <v>3.813653</v>
      </c>
      <c r="BT32" s="355">
        <v>3.939327</v>
      </c>
      <c r="BU32" s="355">
        <v>4.0929529999999996</v>
      </c>
      <c r="BV32" s="355">
        <v>4.3958550000000001</v>
      </c>
    </row>
    <row r="33" spans="1:74" ht="11.1" customHeight="1" x14ac:dyDescent="0.2">
      <c r="A33" s="52" t="s">
        <v>682</v>
      </c>
      <c r="B33" s="203" t="s">
        <v>552</v>
      </c>
      <c r="C33" s="214">
        <v>19.13</v>
      </c>
      <c r="D33" s="214">
        <v>19.7</v>
      </c>
      <c r="E33" s="214">
        <v>19.38</v>
      </c>
      <c r="F33" s="214">
        <v>20.23</v>
      </c>
      <c r="G33" s="214">
        <v>19.53</v>
      </c>
      <c r="H33" s="214">
        <v>19.670000000000002</v>
      </c>
      <c r="I33" s="214">
        <v>18.760000000000002</v>
      </c>
      <c r="J33" s="214">
        <v>18.59</v>
      </c>
      <c r="K33" s="214">
        <v>18.920000000000002</v>
      </c>
      <c r="L33" s="214">
        <v>19.71</v>
      </c>
      <c r="M33" s="214">
        <v>18.850000000000001</v>
      </c>
      <c r="N33" s="214">
        <v>19.670000000000002</v>
      </c>
      <c r="O33" s="214">
        <v>19.649999999999999</v>
      </c>
      <c r="P33" s="214">
        <v>20.05</v>
      </c>
      <c r="Q33" s="214">
        <v>20.61</v>
      </c>
      <c r="R33" s="214">
        <v>20.89</v>
      </c>
      <c r="S33" s="214">
        <v>19.98</v>
      </c>
      <c r="T33" s="214">
        <v>20.38</v>
      </c>
      <c r="U33" s="214">
        <v>20.57</v>
      </c>
      <c r="V33" s="214">
        <v>19.89</v>
      </c>
      <c r="W33" s="214">
        <v>18.64</v>
      </c>
      <c r="X33" s="214">
        <v>17.190000000000001</v>
      </c>
      <c r="Y33" s="214">
        <v>14.64</v>
      </c>
      <c r="Z33" s="214">
        <v>12.1</v>
      </c>
      <c r="AA33" s="214">
        <v>12.28</v>
      </c>
      <c r="AB33" s="214">
        <v>10.3</v>
      </c>
      <c r="AC33" s="214">
        <v>10.37</v>
      </c>
      <c r="AD33" s="214">
        <v>11.83</v>
      </c>
      <c r="AE33" s="214">
        <v>10.83</v>
      </c>
      <c r="AF33" s="214">
        <v>12.2</v>
      </c>
      <c r="AG33" s="214">
        <v>11.34</v>
      </c>
      <c r="AH33" s="214">
        <v>11.25</v>
      </c>
      <c r="AI33" s="214">
        <v>8.44</v>
      </c>
      <c r="AJ33" s="214">
        <v>7.74</v>
      </c>
      <c r="AK33" s="214">
        <v>7.77</v>
      </c>
      <c r="AL33" s="214">
        <v>7.81</v>
      </c>
      <c r="AM33" s="214">
        <v>6.98</v>
      </c>
      <c r="AN33" s="214">
        <v>5.71</v>
      </c>
      <c r="AO33" s="214">
        <v>5.59</v>
      </c>
      <c r="AP33" s="214">
        <v>7.5</v>
      </c>
      <c r="AQ33" s="214">
        <v>9.02</v>
      </c>
      <c r="AR33" s="214">
        <v>8.8699999999999992</v>
      </c>
      <c r="AS33" s="214">
        <v>11.71</v>
      </c>
      <c r="AT33" s="214">
        <v>8.51</v>
      </c>
      <c r="AU33" s="214">
        <v>8.3800000000000008</v>
      </c>
      <c r="AV33" s="214">
        <v>8.7200000000000006</v>
      </c>
      <c r="AW33" s="214">
        <v>9.01</v>
      </c>
      <c r="AX33" s="214">
        <v>9.52</v>
      </c>
      <c r="AY33" s="214">
        <v>9.6872070000000008</v>
      </c>
      <c r="AZ33" s="214">
        <v>9.9236819999999994</v>
      </c>
      <c r="BA33" s="355">
        <v>10.47457</v>
      </c>
      <c r="BB33" s="355">
        <v>11.008229999999999</v>
      </c>
      <c r="BC33" s="355">
        <v>10.475720000000001</v>
      </c>
      <c r="BD33" s="355">
        <v>10.94511</v>
      </c>
      <c r="BE33" s="355">
        <v>10.520949999999999</v>
      </c>
      <c r="BF33" s="355">
        <v>10.400029999999999</v>
      </c>
      <c r="BG33" s="355">
        <v>10.57206</v>
      </c>
      <c r="BH33" s="355">
        <v>10.37387</v>
      </c>
      <c r="BI33" s="355">
        <v>10.378740000000001</v>
      </c>
      <c r="BJ33" s="355">
        <v>10.38921</v>
      </c>
      <c r="BK33" s="355">
        <v>10.14686</v>
      </c>
      <c r="BL33" s="355">
        <v>10.11848</v>
      </c>
      <c r="BM33" s="355">
        <v>10.562670000000001</v>
      </c>
      <c r="BN33" s="355">
        <v>11.12613</v>
      </c>
      <c r="BO33" s="355">
        <v>10.684279999999999</v>
      </c>
      <c r="BP33" s="355">
        <v>11.25783</v>
      </c>
      <c r="BQ33" s="355">
        <v>10.869540000000001</v>
      </c>
      <c r="BR33" s="355">
        <v>10.746409999999999</v>
      </c>
      <c r="BS33" s="355">
        <v>10.966699999999999</v>
      </c>
      <c r="BT33" s="355">
        <v>10.81664</v>
      </c>
      <c r="BU33" s="355">
        <v>10.90619</v>
      </c>
      <c r="BV33" s="355">
        <v>10.978009999999999</v>
      </c>
    </row>
    <row r="34" spans="1:74" ht="11.1" customHeight="1" x14ac:dyDescent="0.2">
      <c r="A34" s="56" t="s">
        <v>20</v>
      </c>
      <c r="B34" s="203" t="s">
        <v>551</v>
      </c>
      <c r="C34" s="214">
        <v>22.94</v>
      </c>
      <c r="D34" s="214">
        <v>23.84</v>
      </c>
      <c r="E34" s="214">
        <v>23.87</v>
      </c>
      <c r="F34" s="214">
        <v>22.96</v>
      </c>
      <c r="G34" s="214">
        <v>22.6</v>
      </c>
      <c r="H34" s="214">
        <v>22.37</v>
      </c>
      <c r="I34" s="214">
        <v>23.1</v>
      </c>
      <c r="J34" s="214">
        <v>23.24</v>
      </c>
      <c r="K34" s="214">
        <v>23.55</v>
      </c>
      <c r="L34" s="214">
        <v>22.85</v>
      </c>
      <c r="M34" s="214">
        <v>22.74</v>
      </c>
      <c r="N34" s="214">
        <v>22.81</v>
      </c>
      <c r="O34" s="214">
        <v>23.12</v>
      </c>
      <c r="P34" s="214">
        <v>23.97</v>
      </c>
      <c r="Q34" s="214">
        <v>23.83</v>
      </c>
      <c r="R34" s="214">
        <v>22.82</v>
      </c>
      <c r="S34" s="214">
        <v>22.77</v>
      </c>
      <c r="T34" s="214">
        <v>22.72</v>
      </c>
      <c r="U34" s="214">
        <v>22.36</v>
      </c>
      <c r="V34" s="214">
        <v>21.94</v>
      </c>
      <c r="W34" s="214">
        <v>21.38</v>
      </c>
      <c r="X34" s="214">
        <v>20.09</v>
      </c>
      <c r="Y34" s="214">
        <v>19.68</v>
      </c>
      <c r="Z34" s="214">
        <v>16.5</v>
      </c>
      <c r="AA34" s="214">
        <v>13.37</v>
      </c>
      <c r="AB34" s="214">
        <v>16.46</v>
      </c>
      <c r="AC34" s="214">
        <v>15.6</v>
      </c>
      <c r="AD34" s="214">
        <v>14.82</v>
      </c>
      <c r="AE34" s="214">
        <v>15.34</v>
      </c>
      <c r="AF34" s="214">
        <v>15.29</v>
      </c>
      <c r="AG34" s="214">
        <v>14.37</v>
      </c>
      <c r="AH34" s="214">
        <v>13.05</v>
      </c>
      <c r="AI34" s="214">
        <v>12.02</v>
      </c>
      <c r="AJ34" s="214">
        <v>12.44</v>
      </c>
      <c r="AK34" s="214">
        <v>12.38</v>
      </c>
      <c r="AL34" s="214">
        <v>10.57</v>
      </c>
      <c r="AM34" s="214">
        <v>8.9</v>
      </c>
      <c r="AN34" s="214">
        <v>8.7799999999999994</v>
      </c>
      <c r="AO34" s="214">
        <v>9.4600000000000009</v>
      </c>
      <c r="AP34" s="214">
        <v>9.9700000000000006</v>
      </c>
      <c r="AQ34" s="214">
        <v>10.75</v>
      </c>
      <c r="AR34" s="214">
        <v>12.22</v>
      </c>
      <c r="AS34" s="214">
        <v>12.08</v>
      </c>
      <c r="AT34" s="214">
        <v>11.41</v>
      </c>
      <c r="AU34" s="214">
        <v>11.36</v>
      </c>
      <c r="AV34" s="214">
        <v>11.99</v>
      </c>
      <c r="AW34" s="214">
        <v>12.11</v>
      </c>
      <c r="AX34" s="214">
        <v>12.26</v>
      </c>
      <c r="AY34" s="214">
        <v>12.795489999999999</v>
      </c>
      <c r="AZ34" s="214">
        <v>12.942729999999999</v>
      </c>
      <c r="BA34" s="355">
        <v>12.951829999999999</v>
      </c>
      <c r="BB34" s="355">
        <v>13.17815</v>
      </c>
      <c r="BC34" s="355">
        <v>13.15043</v>
      </c>
      <c r="BD34" s="355">
        <v>13.06315</v>
      </c>
      <c r="BE34" s="355">
        <v>13.220549999999999</v>
      </c>
      <c r="BF34" s="355">
        <v>13.529030000000001</v>
      </c>
      <c r="BG34" s="355">
        <v>13.75691</v>
      </c>
      <c r="BH34" s="355">
        <v>14.20044</v>
      </c>
      <c r="BI34" s="355">
        <v>14.22865</v>
      </c>
      <c r="BJ34" s="355">
        <v>13.997450000000001</v>
      </c>
      <c r="BK34" s="355">
        <v>14.46522</v>
      </c>
      <c r="BL34" s="355">
        <v>14.30856</v>
      </c>
      <c r="BM34" s="355">
        <v>14.10765</v>
      </c>
      <c r="BN34" s="355">
        <v>14.276160000000001</v>
      </c>
      <c r="BO34" s="355">
        <v>14.34924</v>
      </c>
      <c r="BP34" s="355">
        <v>14.25686</v>
      </c>
      <c r="BQ34" s="355">
        <v>14.30259</v>
      </c>
      <c r="BR34" s="355">
        <v>14.60702</v>
      </c>
      <c r="BS34" s="355">
        <v>14.875030000000001</v>
      </c>
      <c r="BT34" s="355">
        <v>15.42074</v>
      </c>
      <c r="BU34" s="355">
        <v>15.43933</v>
      </c>
      <c r="BV34" s="355">
        <v>15.351089999999999</v>
      </c>
    </row>
    <row r="35" spans="1:74" ht="11.1" customHeight="1" x14ac:dyDescent="0.2">
      <c r="A35" s="107"/>
      <c r="B35" s="55" t="s">
        <v>1291</v>
      </c>
      <c r="C35" s="235"/>
      <c r="D35" s="235"/>
      <c r="E35" s="235"/>
      <c r="F35" s="235"/>
      <c r="G35" s="235"/>
      <c r="H35" s="235"/>
      <c r="I35" s="235"/>
      <c r="J35" s="235"/>
      <c r="K35" s="235"/>
      <c r="L35" s="235"/>
      <c r="M35" s="235"/>
      <c r="N35" s="235"/>
      <c r="O35" s="235"/>
      <c r="P35" s="235"/>
      <c r="Q35" s="235"/>
      <c r="R35" s="235"/>
      <c r="S35" s="235"/>
      <c r="T35" s="235"/>
      <c r="U35" s="235"/>
      <c r="V35" s="235"/>
      <c r="W35" s="235"/>
      <c r="X35" s="235"/>
      <c r="Y35" s="235"/>
      <c r="Z35" s="235"/>
      <c r="AA35" s="235"/>
      <c r="AB35" s="235"/>
      <c r="AC35" s="235"/>
      <c r="AD35" s="235"/>
      <c r="AE35" s="235"/>
      <c r="AF35" s="235"/>
      <c r="AG35" s="235"/>
      <c r="AH35" s="235"/>
      <c r="AI35" s="235"/>
      <c r="AJ35" s="235"/>
      <c r="AK35" s="235"/>
      <c r="AL35" s="235"/>
      <c r="AM35" s="235"/>
      <c r="AN35" s="235"/>
      <c r="AO35" s="235"/>
      <c r="AP35" s="235"/>
      <c r="AQ35" s="235"/>
      <c r="AR35" s="235"/>
      <c r="AS35" s="235"/>
      <c r="AT35" s="235"/>
      <c r="AU35" s="235"/>
      <c r="AV35" s="235"/>
      <c r="AW35" s="235"/>
      <c r="AX35" s="235"/>
      <c r="AY35" s="235"/>
      <c r="AZ35" s="235"/>
      <c r="BA35" s="378"/>
      <c r="BB35" s="378"/>
      <c r="BC35" s="378"/>
      <c r="BD35" s="378"/>
      <c r="BE35" s="378"/>
      <c r="BF35" s="378"/>
      <c r="BG35" s="378"/>
      <c r="BH35" s="378"/>
      <c r="BI35" s="378"/>
      <c r="BJ35" s="378"/>
      <c r="BK35" s="378"/>
      <c r="BL35" s="378"/>
      <c r="BM35" s="378"/>
      <c r="BN35" s="378"/>
      <c r="BO35" s="378"/>
      <c r="BP35" s="378"/>
      <c r="BQ35" s="378"/>
      <c r="BR35" s="378"/>
      <c r="BS35" s="378"/>
      <c r="BT35" s="378"/>
      <c r="BU35" s="378"/>
      <c r="BV35" s="378"/>
    </row>
    <row r="36" spans="1:74" ht="11.1" customHeight="1" x14ac:dyDescent="0.2">
      <c r="A36" s="52" t="s">
        <v>685</v>
      </c>
      <c r="B36" s="203" t="s">
        <v>542</v>
      </c>
      <c r="C36" s="261">
        <v>11.46</v>
      </c>
      <c r="D36" s="261">
        <v>11.63</v>
      </c>
      <c r="E36" s="261">
        <v>11.61</v>
      </c>
      <c r="F36" s="261">
        <v>11.93</v>
      </c>
      <c r="G36" s="261">
        <v>12.4</v>
      </c>
      <c r="H36" s="261">
        <v>12.54</v>
      </c>
      <c r="I36" s="261">
        <v>12.65</v>
      </c>
      <c r="J36" s="261">
        <v>12.53</v>
      </c>
      <c r="K36" s="261">
        <v>12.51</v>
      </c>
      <c r="L36" s="261">
        <v>12.36</v>
      </c>
      <c r="M36" s="261">
        <v>12.1</v>
      </c>
      <c r="N36" s="261">
        <v>11.72</v>
      </c>
      <c r="O36" s="261">
        <v>11.65</v>
      </c>
      <c r="P36" s="261">
        <v>11.94</v>
      </c>
      <c r="Q36" s="261">
        <v>12.25</v>
      </c>
      <c r="R36" s="261">
        <v>12.31</v>
      </c>
      <c r="S36" s="261">
        <v>12.85</v>
      </c>
      <c r="T36" s="261">
        <v>12.99</v>
      </c>
      <c r="U36" s="261">
        <v>13.09</v>
      </c>
      <c r="V36" s="261">
        <v>13.04</v>
      </c>
      <c r="W36" s="261">
        <v>12.95</v>
      </c>
      <c r="X36" s="261">
        <v>12.6</v>
      </c>
      <c r="Y36" s="261">
        <v>12.48</v>
      </c>
      <c r="Z36" s="261">
        <v>12.17</v>
      </c>
      <c r="AA36" s="261">
        <v>12.1</v>
      </c>
      <c r="AB36" s="261">
        <v>12.29</v>
      </c>
      <c r="AC36" s="261">
        <v>12.33</v>
      </c>
      <c r="AD36" s="261">
        <v>12.62</v>
      </c>
      <c r="AE36" s="261">
        <v>12.93</v>
      </c>
      <c r="AF36" s="261">
        <v>12.92</v>
      </c>
      <c r="AG36" s="261">
        <v>12.94</v>
      </c>
      <c r="AH36" s="261">
        <v>12.91</v>
      </c>
      <c r="AI36" s="261">
        <v>13.03</v>
      </c>
      <c r="AJ36" s="261">
        <v>12.72</v>
      </c>
      <c r="AK36" s="261">
        <v>12.71</v>
      </c>
      <c r="AL36" s="261">
        <v>12.32</v>
      </c>
      <c r="AM36" s="261">
        <v>11.98</v>
      </c>
      <c r="AN36" s="261">
        <v>12.14</v>
      </c>
      <c r="AO36" s="261">
        <v>12.57</v>
      </c>
      <c r="AP36" s="261">
        <v>12.43</v>
      </c>
      <c r="AQ36" s="261">
        <v>12.79</v>
      </c>
      <c r="AR36" s="261">
        <v>12.72</v>
      </c>
      <c r="AS36" s="261">
        <v>12.68</v>
      </c>
      <c r="AT36" s="261">
        <v>12.9</v>
      </c>
      <c r="AU36" s="261">
        <v>12.87</v>
      </c>
      <c r="AV36" s="261">
        <v>12.46</v>
      </c>
      <c r="AW36" s="261">
        <v>12.75</v>
      </c>
      <c r="AX36" s="261">
        <v>12.21</v>
      </c>
      <c r="AY36" s="261">
        <v>12.213620000000001</v>
      </c>
      <c r="AZ36" s="261">
        <v>12.66107</v>
      </c>
      <c r="BA36" s="384">
        <v>12.84585</v>
      </c>
      <c r="BB36" s="384">
        <v>12.60145</v>
      </c>
      <c r="BC36" s="384">
        <v>12.954499999999999</v>
      </c>
      <c r="BD36" s="384">
        <v>12.96364</v>
      </c>
      <c r="BE36" s="384">
        <v>13.01341</v>
      </c>
      <c r="BF36" s="384">
        <v>13.250719999999999</v>
      </c>
      <c r="BG36" s="384">
        <v>13.3164</v>
      </c>
      <c r="BH36" s="384">
        <v>12.89832</v>
      </c>
      <c r="BI36" s="384">
        <v>13.10952</v>
      </c>
      <c r="BJ36" s="384">
        <v>12.581189999999999</v>
      </c>
      <c r="BK36" s="384">
        <v>12.677670000000001</v>
      </c>
      <c r="BL36" s="384">
        <v>12.969760000000001</v>
      </c>
      <c r="BM36" s="384">
        <v>13.119479999999999</v>
      </c>
      <c r="BN36" s="384">
        <v>12.946389999999999</v>
      </c>
      <c r="BO36" s="384">
        <v>13.29241</v>
      </c>
      <c r="BP36" s="384">
        <v>13.25704</v>
      </c>
      <c r="BQ36" s="384">
        <v>13.273580000000001</v>
      </c>
      <c r="BR36" s="384">
        <v>13.50531</v>
      </c>
      <c r="BS36" s="384">
        <v>13.5769</v>
      </c>
      <c r="BT36" s="384">
        <v>13.178419999999999</v>
      </c>
      <c r="BU36" s="384">
        <v>13.41503</v>
      </c>
      <c r="BV36" s="384">
        <v>12.91301</v>
      </c>
    </row>
    <row r="37" spans="1:74" ht="11.1" customHeight="1" x14ac:dyDescent="0.2">
      <c r="A37" s="107" t="s">
        <v>8</v>
      </c>
      <c r="B37" s="203" t="s">
        <v>541</v>
      </c>
      <c r="C37" s="261">
        <v>9.77</v>
      </c>
      <c r="D37" s="261">
        <v>10.06</v>
      </c>
      <c r="E37" s="261">
        <v>10.02</v>
      </c>
      <c r="F37" s="261">
        <v>9.9600000000000009</v>
      </c>
      <c r="G37" s="261">
        <v>10.220000000000001</v>
      </c>
      <c r="H37" s="261">
        <v>10.65</v>
      </c>
      <c r="I37" s="261">
        <v>10.7</v>
      </c>
      <c r="J37" s="261">
        <v>10.69</v>
      </c>
      <c r="K37" s="261">
        <v>10.53</v>
      </c>
      <c r="L37" s="261">
        <v>10.28</v>
      </c>
      <c r="M37" s="261">
        <v>10.029999999999999</v>
      </c>
      <c r="N37" s="261">
        <v>9.9600000000000009</v>
      </c>
      <c r="O37" s="261">
        <v>10.35</v>
      </c>
      <c r="P37" s="261">
        <v>10.68</v>
      </c>
      <c r="Q37" s="261">
        <v>10.65</v>
      </c>
      <c r="R37" s="261">
        <v>10.46</v>
      </c>
      <c r="S37" s="261">
        <v>10.54</v>
      </c>
      <c r="T37" s="261">
        <v>10.96</v>
      </c>
      <c r="U37" s="261">
        <v>11.17</v>
      </c>
      <c r="V37" s="261">
        <v>11.05</v>
      </c>
      <c r="W37" s="261">
        <v>11.16</v>
      </c>
      <c r="X37" s="261">
        <v>10.83</v>
      </c>
      <c r="Y37" s="261">
        <v>10.52</v>
      </c>
      <c r="Z37" s="261">
        <v>10.36</v>
      </c>
      <c r="AA37" s="261">
        <v>10.31</v>
      </c>
      <c r="AB37" s="261">
        <v>10.62</v>
      </c>
      <c r="AC37" s="261">
        <v>10.63</v>
      </c>
      <c r="AD37" s="261">
        <v>10.37</v>
      </c>
      <c r="AE37" s="261">
        <v>10.47</v>
      </c>
      <c r="AF37" s="261">
        <v>10.89</v>
      </c>
      <c r="AG37" s="261">
        <v>11.07</v>
      </c>
      <c r="AH37" s="261">
        <v>10.94</v>
      </c>
      <c r="AI37" s="261">
        <v>10.98</v>
      </c>
      <c r="AJ37" s="261">
        <v>10.73</v>
      </c>
      <c r="AK37" s="261">
        <v>10.3</v>
      </c>
      <c r="AL37" s="261">
        <v>10.130000000000001</v>
      </c>
      <c r="AM37" s="261">
        <v>10.02</v>
      </c>
      <c r="AN37" s="261">
        <v>10.199999999999999</v>
      </c>
      <c r="AO37" s="261">
        <v>10.16</v>
      </c>
      <c r="AP37" s="261">
        <v>10.130000000000001</v>
      </c>
      <c r="AQ37" s="261">
        <v>10.25</v>
      </c>
      <c r="AR37" s="261">
        <v>10.59</v>
      </c>
      <c r="AS37" s="261">
        <v>10.62</v>
      </c>
      <c r="AT37" s="261">
        <v>10.71</v>
      </c>
      <c r="AU37" s="261">
        <v>10.7</v>
      </c>
      <c r="AV37" s="261">
        <v>10.47</v>
      </c>
      <c r="AW37" s="261">
        <v>10.24</v>
      </c>
      <c r="AX37" s="261">
        <v>10.08</v>
      </c>
      <c r="AY37" s="261">
        <v>10.009119999999999</v>
      </c>
      <c r="AZ37" s="261">
        <v>10.19927</v>
      </c>
      <c r="BA37" s="384">
        <v>10.08606</v>
      </c>
      <c r="BB37" s="384">
        <v>10.108700000000001</v>
      </c>
      <c r="BC37" s="384">
        <v>10.266629999999999</v>
      </c>
      <c r="BD37" s="384">
        <v>10.701510000000001</v>
      </c>
      <c r="BE37" s="384">
        <v>10.79373</v>
      </c>
      <c r="BF37" s="384">
        <v>10.907080000000001</v>
      </c>
      <c r="BG37" s="384">
        <v>10.955360000000001</v>
      </c>
      <c r="BH37" s="384">
        <v>10.755420000000001</v>
      </c>
      <c r="BI37" s="384">
        <v>10.50807</v>
      </c>
      <c r="BJ37" s="384">
        <v>10.35693</v>
      </c>
      <c r="BK37" s="384">
        <v>10.25328</v>
      </c>
      <c r="BL37" s="384">
        <v>10.409420000000001</v>
      </c>
      <c r="BM37" s="384">
        <v>10.26623</v>
      </c>
      <c r="BN37" s="384">
        <v>10.27027</v>
      </c>
      <c r="BO37" s="384">
        <v>10.39902</v>
      </c>
      <c r="BP37" s="384">
        <v>10.80566</v>
      </c>
      <c r="BQ37" s="384">
        <v>10.89364</v>
      </c>
      <c r="BR37" s="384">
        <v>11.006930000000001</v>
      </c>
      <c r="BS37" s="384">
        <v>11.075749999999999</v>
      </c>
      <c r="BT37" s="384">
        <v>10.89564</v>
      </c>
      <c r="BU37" s="384">
        <v>10.66771</v>
      </c>
      <c r="BV37" s="384">
        <v>10.546709999999999</v>
      </c>
    </row>
    <row r="38" spans="1:74" ht="11.1" customHeight="1" x14ac:dyDescent="0.2">
      <c r="A38" s="110" t="s">
        <v>7</v>
      </c>
      <c r="B38" s="204" t="s">
        <v>540</v>
      </c>
      <c r="C38" s="215">
        <v>6.5</v>
      </c>
      <c r="D38" s="215">
        <v>6.66</v>
      </c>
      <c r="E38" s="215">
        <v>6.64</v>
      </c>
      <c r="F38" s="215">
        <v>6.58</v>
      </c>
      <c r="G38" s="215">
        <v>6.75</v>
      </c>
      <c r="H38" s="215">
        <v>7.25</v>
      </c>
      <c r="I38" s="215">
        <v>7.45</v>
      </c>
      <c r="J38" s="215">
        <v>7.37</v>
      </c>
      <c r="K38" s="215">
        <v>7.22</v>
      </c>
      <c r="L38" s="215">
        <v>6.87</v>
      </c>
      <c r="M38" s="215">
        <v>6.65</v>
      </c>
      <c r="N38" s="215">
        <v>6.66</v>
      </c>
      <c r="O38" s="215">
        <v>6.98</v>
      </c>
      <c r="P38" s="215">
        <v>7.12</v>
      </c>
      <c r="Q38" s="215">
        <v>6.99</v>
      </c>
      <c r="R38" s="215">
        <v>6.77</v>
      </c>
      <c r="S38" s="215">
        <v>6.83</v>
      </c>
      <c r="T38" s="215">
        <v>7.39</v>
      </c>
      <c r="U38" s="215">
        <v>7.62</v>
      </c>
      <c r="V38" s="215">
        <v>7.51</v>
      </c>
      <c r="W38" s="215">
        <v>7.37</v>
      </c>
      <c r="X38" s="215">
        <v>7.07</v>
      </c>
      <c r="Y38" s="215">
        <v>6.75</v>
      </c>
      <c r="Z38" s="215">
        <v>6.7</v>
      </c>
      <c r="AA38" s="215">
        <v>6.67</v>
      </c>
      <c r="AB38" s="215">
        <v>6.88</v>
      </c>
      <c r="AC38" s="215">
        <v>6.83</v>
      </c>
      <c r="AD38" s="215">
        <v>6.61</v>
      </c>
      <c r="AE38" s="215">
        <v>6.74</v>
      </c>
      <c r="AF38" s="215">
        <v>7.11</v>
      </c>
      <c r="AG38" s="215">
        <v>7.45</v>
      </c>
      <c r="AH38" s="215">
        <v>7.35</v>
      </c>
      <c r="AI38" s="215">
        <v>7.21</v>
      </c>
      <c r="AJ38" s="215">
        <v>6.88</v>
      </c>
      <c r="AK38" s="215">
        <v>6.61</v>
      </c>
      <c r="AL38" s="215">
        <v>6.45</v>
      </c>
      <c r="AM38" s="215">
        <v>6.4</v>
      </c>
      <c r="AN38" s="215">
        <v>6.39</v>
      </c>
      <c r="AO38" s="215">
        <v>6.47</v>
      </c>
      <c r="AP38" s="215">
        <v>6.4</v>
      </c>
      <c r="AQ38" s="215">
        <v>6.56</v>
      </c>
      <c r="AR38" s="215">
        <v>7.03</v>
      </c>
      <c r="AS38" s="215">
        <v>7.23</v>
      </c>
      <c r="AT38" s="215">
        <v>7.23</v>
      </c>
      <c r="AU38" s="215">
        <v>7.15</v>
      </c>
      <c r="AV38" s="215">
        <v>6.72</v>
      </c>
      <c r="AW38" s="215">
        <v>6.66</v>
      </c>
      <c r="AX38" s="215">
        <v>6.63</v>
      </c>
      <c r="AY38" s="215">
        <v>6.5562310000000004</v>
      </c>
      <c r="AZ38" s="215">
        <v>6.5301419999999997</v>
      </c>
      <c r="BA38" s="386">
        <v>6.5826399999999996</v>
      </c>
      <c r="BB38" s="386">
        <v>6.4985520000000001</v>
      </c>
      <c r="BC38" s="386">
        <v>6.6963309999999998</v>
      </c>
      <c r="BD38" s="386">
        <v>7.1923959999999996</v>
      </c>
      <c r="BE38" s="386">
        <v>7.3779500000000002</v>
      </c>
      <c r="BF38" s="386">
        <v>7.42286</v>
      </c>
      <c r="BG38" s="386">
        <v>7.2901959999999999</v>
      </c>
      <c r="BH38" s="386">
        <v>6.8956920000000004</v>
      </c>
      <c r="BI38" s="386">
        <v>6.8290150000000001</v>
      </c>
      <c r="BJ38" s="386">
        <v>6.7795509999999997</v>
      </c>
      <c r="BK38" s="386">
        <v>6.5655999999999999</v>
      </c>
      <c r="BL38" s="386">
        <v>6.6175069999999998</v>
      </c>
      <c r="BM38" s="386">
        <v>6.6951749999999999</v>
      </c>
      <c r="BN38" s="386">
        <v>6.6254350000000004</v>
      </c>
      <c r="BO38" s="386">
        <v>6.8083809999999998</v>
      </c>
      <c r="BP38" s="386">
        <v>7.3391140000000004</v>
      </c>
      <c r="BQ38" s="386">
        <v>7.5146100000000002</v>
      </c>
      <c r="BR38" s="386">
        <v>7.559615</v>
      </c>
      <c r="BS38" s="386">
        <v>7.4206580000000004</v>
      </c>
      <c r="BT38" s="386">
        <v>7.032133</v>
      </c>
      <c r="BU38" s="386">
        <v>6.9517129999999998</v>
      </c>
      <c r="BV38" s="386">
        <v>6.9369209999999999</v>
      </c>
    </row>
    <row r="39" spans="1:74" s="274" customFormat="1" ht="11.1" customHeight="1" x14ac:dyDescent="0.2">
      <c r="A39" s="101"/>
      <c r="B39" s="290"/>
      <c r="C39" s="291"/>
      <c r="D39" s="291"/>
      <c r="E39" s="291"/>
      <c r="F39" s="291"/>
      <c r="G39" s="291"/>
      <c r="H39" s="291"/>
      <c r="I39" s="291"/>
      <c r="J39" s="291"/>
      <c r="K39" s="291"/>
      <c r="L39" s="291"/>
      <c r="M39" s="291"/>
      <c r="N39" s="291"/>
      <c r="O39" s="291"/>
      <c r="P39" s="291"/>
      <c r="Q39" s="291"/>
      <c r="R39" s="291"/>
      <c r="S39" s="291"/>
      <c r="T39" s="291"/>
      <c r="U39" s="291"/>
      <c r="V39" s="291"/>
      <c r="W39" s="291"/>
      <c r="X39" s="291"/>
      <c r="Y39" s="291"/>
      <c r="Z39" s="291"/>
      <c r="AA39" s="291"/>
      <c r="AB39" s="291"/>
      <c r="AC39" s="291"/>
      <c r="AD39" s="291"/>
      <c r="AE39" s="291"/>
      <c r="AF39" s="291"/>
      <c r="AG39" s="291"/>
      <c r="AH39" s="291"/>
      <c r="AI39" s="291"/>
      <c r="AJ39" s="291"/>
      <c r="AK39" s="291"/>
      <c r="AL39" s="291"/>
      <c r="AM39" s="291"/>
      <c r="AN39" s="291"/>
      <c r="AO39" s="291"/>
      <c r="AP39" s="291"/>
      <c r="AQ39" s="291"/>
      <c r="AR39" s="291"/>
      <c r="AS39" s="291"/>
      <c r="AT39" s="291"/>
      <c r="AU39" s="291"/>
      <c r="AV39" s="291"/>
      <c r="AW39" s="291"/>
      <c r="AX39" s="291"/>
      <c r="AY39" s="379"/>
      <c r="AZ39" s="379"/>
      <c r="BA39" s="379"/>
      <c r="BB39" s="379"/>
      <c r="BC39" s="379"/>
      <c r="BD39" s="379"/>
      <c r="BE39" s="379"/>
      <c r="BF39" s="291"/>
      <c r="BG39" s="379"/>
      <c r="BH39" s="379"/>
      <c r="BI39" s="379"/>
      <c r="BJ39" s="379"/>
      <c r="BK39" s="379"/>
      <c r="BL39" s="379"/>
      <c r="BM39" s="379"/>
      <c r="BN39" s="379"/>
      <c r="BO39" s="379"/>
      <c r="BP39" s="379"/>
      <c r="BQ39" s="379"/>
      <c r="BR39" s="379"/>
      <c r="BS39" s="379"/>
      <c r="BT39" s="379"/>
      <c r="BU39" s="379"/>
      <c r="BV39" s="379"/>
    </row>
    <row r="40" spans="1:74" s="274" customFormat="1" ht="12" customHeight="1" x14ac:dyDescent="0.2">
      <c r="A40" s="101"/>
      <c r="B40" s="763" t="s">
        <v>1037</v>
      </c>
      <c r="C40" s="764"/>
      <c r="D40" s="764"/>
      <c r="E40" s="764"/>
      <c r="F40" s="764"/>
      <c r="G40" s="764"/>
      <c r="H40" s="764"/>
      <c r="I40" s="764"/>
      <c r="J40" s="764"/>
      <c r="K40" s="764"/>
      <c r="L40" s="764"/>
      <c r="M40" s="764"/>
      <c r="N40" s="764"/>
      <c r="O40" s="764"/>
      <c r="P40" s="764"/>
      <c r="Q40" s="764"/>
      <c r="AY40" s="519"/>
      <c r="AZ40" s="519"/>
      <c r="BA40" s="519"/>
      <c r="BB40" s="519"/>
      <c r="BC40" s="519"/>
      <c r="BD40" s="519"/>
      <c r="BE40" s="519"/>
      <c r="BF40" s="693"/>
      <c r="BG40" s="519"/>
      <c r="BH40" s="519"/>
      <c r="BI40" s="519"/>
      <c r="BJ40" s="519"/>
    </row>
    <row r="41" spans="1:74" s="274" customFormat="1" ht="12" customHeight="1" x14ac:dyDescent="0.2">
      <c r="A41" s="101"/>
      <c r="B41" s="772" t="s">
        <v>140</v>
      </c>
      <c r="C41" s="764"/>
      <c r="D41" s="764"/>
      <c r="E41" s="764"/>
      <c r="F41" s="764"/>
      <c r="G41" s="764"/>
      <c r="H41" s="764"/>
      <c r="I41" s="764"/>
      <c r="J41" s="764"/>
      <c r="K41" s="764"/>
      <c r="L41" s="764"/>
      <c r="M41" s="764"/>
      <c r="N41" s="764"/>
      <c r="O41" s="764"/>
      <c r="P41" s="764"/>
      <c r="Q41" s="764"/>
      <c r="AY41" s="519"/>
      <c r="AZ41" s="519"/>
      <c r="BA41" s="519"/>
      <c r="BB41" s="519"/>
      <c r="BC41" s="519"/>
      <c r="BD41" s="519"/>
      <c r="BE41" s="519"/>
      <c r="BF41" s="693"/>
      <c r="BG41" s="519"/>
      <c r="BH41" s="519"/>
      <c r="BI41" s="519"/>
      <c r="BJ41" s="519"/>
    </row>
    <row r="42" spans="1:74" s="459" customFormat="1" ht="12" customHeight="1" x14ac:dyDescent="0.2">
      <c r="A42" s="458"/>
      <c r="B42" s="820" t="s">
        <v>383</v>
      </c>
      <c r="C42" s="786"/>
      <c r="D42" s="786"/>
      <c r="E42" s="786"/>
      <c r="F42" s="786"/>
      <c r="G42" s="786"/>
      <c r="H42" s="786"/>
      <c r="I42" s="786"/>
      <c r="J42" s="786"/>
      <c r="K42" s="786"/>
      <c r="L42" s="786"/>
      <c r="M42" s="786"/>
      <c r="N42" s="786"/>
      <c r="O42" s="786"/>
      <c r="P42" s="786"/>
      <c r="Q42" s="782"/>
      <c r="AY42" s="520"/>
      <c r="AZ42" s="520"/>
      <c r="BA42" s="520"/>
      <c r="BB42" s="520"/>
      <c r="BC42" s="520"/>
      <c r="BD42" s="520"/>
      <c r="BE42" s="520"/>
      <c r="BF42" s="694"/>
      <c r="BG42" s="520"/>
      <c r="BH42" s="520"/>
      <c r="BI42" s="520"/>
      <c r="BJ42" s="520"/>
    </row>
    <row r="43" spans="1:74" s="459" customFormat="1" ht="12" customHeight="1" x14ac:dyDescent="0.2">
      <c r="A43" s="458"/>
      <c r="B43" s="548" t="s">
        <v>384</v>
      </c>
      <c r="C43" s="541"/>
      <c r="D43" s="541"/>
      <c r="E43" s="541"/>
      <c r="F43" s="541"/>
      <c r="G43" s="541"/>
      <c r="H43" s="541"/>
      <c r="I43" s="541"/>
      <c r="J43" s="541"/>
      <c r="K43" s="541"/>
      <c r="L43" s="541"/>
      <c r="M43" s="541"/>
      <c r="N43" s="541"/>
      <c r="O43" s="541"/>
      <c r="P43" s="541"/>
      <c r="Q43" s="540"/>
      <c r="AY43" s="520"/>
      <c r="AZ43" s="520"/>
      <c r="BA43" s="520"/>
      <c r="BB43" s="520"/>
      <c r="BC43" s="520"/>
      <c r="BD43" s="520"/>
      <c r="BE43" s="520"/>
      <c r="BF43" s="694"/>
      <c r="BG43" s="520"/>
      <c r="BH43" s="520"/>
      <c r="BI43" s="520"/>
      <c r="BJ43" s="520"/>
    </row>
    <row r="44" spans="1:74" s="459" customFormat="1" ht="12" customHeight="1" x14ac:dyDescent="0.2">
      <c r="A44" s="460"/>
      <c r="B44" s="816" t="s">
        <v>381</v>
      </c>
      <c r="C44" s="786"/>
      <c r="D44" s="786"/>
      <c r="E44" s="786"/>
      <c r="F44" s="786"/>
      <c r="G44" s="786"/>
      <c r="H44" s="786"/>
      <c r="I44" s="786"/>
      <c r="J44" s="786"/>
      <c r="K44" s="786"/>
      <c r="L44" s="786"/>
      <c r="M44" s="786"/>
      <c r="N44" s="786"/>
      <c r="O44" s="786"/>
      <c r="P44" s="786"/>
      <c r="Q44" s="782"/>
      <c r="AY44" s="520"/>
      <c r="AZ44" s="520"/>
      <c r="BA44" s="520"/>
      <c r="BB44" s="520"/>
      <c r="BC44" s="520"/>
      <c r="BD44" s="520"/>
      <c r="BE44" s="520"/>
      <c r="BF44" s="694"/>
      <c r="BG44" s="520"/>
      <c r="BH44" s="520"/>
      <c r="BI44" s="520"/>
      <c r="BJ44" s="520"/>
    </row>
    <row r="45" spans="1:74" s="459" customFormat="1" ht="12" customHeight="1" x14ac:dyDescent="0.2">
      <c r="A45" s="460"/>
      <c r="B45" s="816" t="s">
        <v>382</v>
      </c>
      <c r="C45" s="786"/>
      <c r="D45" s="786"/>
      <c r="E45" s="786"/>
      <c r="F45" s="786"/>
      <c r="G45" s="786"/>
      <c r="H45" s="786"/>
      <c r="I45" s="786"/>
      <c r="J45" s="786"/>
      <c r="K45" s="786"/>
      <c r="L45" s="786"/>
      <c r="M45" s="786"/>
      <c r="N45" s="786"/>
      <c r="O45" s="786"/>
      <c r="P45" s="786"/>
      <c r="Q45" s="782"/>
      <c r="AY45" s="520"/>
      <c r="AZ45" s="520"/>
      <c r="BA45" s="520"/>
      <c r="BB45" s="520"/>
      <c r="BC45" s="520"/>
      <c r="BD45" s="520"/>
      <c r="BE45" s="520"/>
      <c r="BF45" s="694"/>
      <c r="BG45" s="520"/>
      <c r="BH45" s="520"/>
      <c r="BI45" s="520"/>
      <c r="BJ45" s="520"/>
    </row>
    <row r="46" spans="1:74" s="459" customFormat="1" ht="12" customHeight="1" x14ac:dyDescent="0.2">
      <c r="A46" s="460"/>
      <c r="B46" s="816" t="s">
        <v>1110</v>
      </c>
      <c r="C46" s="782"/>
      <c r="D46" s="782"/>
      <c r="E46" s="782"/>
      <c r="F46" s="782"/>
      <c r="G46" s="782"/>
      <c r="H46" s="782"/>
      <c r="I46" s="782"/>
      <c r="J46" s="782"/>
      <c r="K46" s="782"/>
      <c r="L46" s="782"/>
      <c r="M46" s="782"/>
      <c r="N46" s="782"/>
      <c r="O46" s="782"/>
      <c r="P46" s="782"/>
      <c r="Q46" s="782"/>
      <c r="AY46" s="520"/>
      <c r="AZ46" s="520"/>
      <c r="BA46" s="520"/>
      <c r="BB46" s="520"/>
      <c r="BC46" s="520"/>
      <c r="BD46" s="520"/>
      <c r="BE46" s="520"/>
      <c r="BF46" s="694"/>
      <c r="BG46" s="520"/>
      <c r="BH46" s="520"/>
      <c r="BI46" s="520"/>
      <c r="BJ46" s="520"/>
    </row>
    <row r="47" spans="1:74" s="459" customFormat="1" ht="12" customHeight="1" x14ac:dyDescent="0.2">
      <c r="A47" s="458"/>
      <c r="B47" s="785" t="s">
        <v>1064</v>
      </c>
      <c r="C47" s="786"/>
      <c r="D47" s="786"/>
      <c r="E47" s="786"/>
      <c r="F47" s="786"/>
      <c r="G47" s="786"/>
      <c r="H47" s="786"/>
      <c r="I47" s="786"/>
      <c r="J47" s="786"/>
      <c r="K47" s="786"/>
      <c r="L47" s="786"/>
      <c r="M47" s="786"/>
      <c r="N47" s="786"/>
      <c r="O47" s="786"/>
      <c r="P47" s="786"/>
      <c r="Q47" s="782"/>
      <c r="AY47" s="520"/>
      <c r="AZ47" s="520"/>
      <c r="BA47" s="520"/>
      <c r="BB47" s="520"/>
      <c r="BC47" s="520"/>
      <c r="BD47" s="520"/>
      <c r="BE47" s="520"/>
      <c r="BF47" s="694"/>
      <c r="BG47" s="520"/>
      <c r="BH47" s="520"/>
      <c r="BI47" s="520"/>
      <c r="BJ47" s="520"/>
    </row>
    <row r="48" spans="1:74" s="459" customFormat="1" ht="22.35" customHeight="1" x14ac:dyDescent="0.2">
      <c r="A48" s="458"/>
      <c r="B48" s="785" t="s">
        <v>1111</v>
      </c>
      <c r="C48" s="786"/>
      <c r="D48" s="786"/>
      <c r="E48" s="786"/>
      <c r="F48" s="786"/>
      <c r="G48" s="786"/>
      <c r="H48" s="786"/>
      <c r="I48" s="786"/>
      <c r="J48" s="786"/>
      <c r="K48" s="786"/>
      <c r="L48" s="786"/>
      <c r="M48" s="786"/>
      <c r="N48" s="786"/>
      <c r="O48" s="786"/>
      <c r="P48" s="786"/>
      <c r="Q48" s="782"/>
      <c r="AY48" s="520"/>
      <c r="AZ48" s="520"/>
      <c r="BA48" s="520"/>
      <c r="BB48" s="520"/>
      <c r="BC48" s="520"/>
      <c r="BD48" s="520"/>
      <c r="BE48" s="520"/>
      <c r="BF48" s="694"/>
      <c r="BG48" s="520"/>
      <c r="BH48" s="520"/>
      <c r="BI48" s="520"/>
      <c r="BJ48" s="520"/>
    </row>
    <row r="49" spans="1:74" s="459" customFormat="1" ht="12" customHeight="1" x14ac:dyDescent="0.2">
      <c r="A49" s="458"/>
      <c r="B49" s="780" t="s">
        <v>1068</v>
      </c>
      <c r="C49" s="781"/>
      <c r="D49" s="781"/>
      <c r="E49" s="781"/>
      <c r="F49" s="781"/>
      <c r="G49" s="781"/>
      <c r="H49" s="781"/>
      <c r="I49" s="781"/>
      <c r="J49" s="781"/>
      <c r="K49" s="781"/>
      <c r="L49" s="781"/>
      <c r="M49" s="781"/>
      <c r="N49" s="781"/>
      <c r="O49" s="781"/>
      <c r="P49" s="781"/>
      <c r="Q49" s="782"/>
      <c r="AY49" s="520"/>
      <c r="AZ49" s="520"/>
      <c r="BA49" s="520"/>
      <c r="BB49" s="520"/>
      <c r="BC49" s="520"/>
      <c r="BD49" s="520"/>
      <c r="BE49" s="520"/>
      <c r="BF49" s="694"/>
      <c r="BG49" s="520"/>
      <c r="BH49" s="520"/>
      <c r="BI49" s="520"/>
      <c r="BJ49" s="520"/>
    </row>
    <row r="50" spans="1:74" s="461" customFormat="1" ht="12" customHeight="1" x14ac:dyDescent="0.2">
      <c r="A50" s="436"/>
      <c r="B50" s="794" t="s">
        <v>1179</v>
      </c>
      <c r="C50" s="782"/>
      <c r="D50" s="782"/>
      <c r="E50" s="782"/>
      <c r="F50" s="782"/>
      <c r="G50" s="782"/>
      <c r="H50" s="782"/>
      <c r="I50" s="782"/>
      <c r="J50" s="782"/>
      <c r="K50" s="782"/>
      <c r="L50" s="782"/>
      <c r="M50" s="782"/>
      <c r="N50" s="782"/>
      <c r="O50" s="782"/>
      <c r="P50" s="782"/>
      <c r="Q50" s="782"/>
      <c r="AY50" s="514"/>
      <c r="AZ50" s="514"/>
      <c r="BA50" s="514"/>
      <c r="BB50" s="514"/>
      <c r="BC50" s="514"/>
      <c r="BD50" s="514"/>
      <c r="BE50" s="514"/>
      <c r="BF50" s="695"/>
      <c r="BG50" s="514"/>
      <c r="BH50" s="514"/>
      <c r="BI50" s="514"/>
      <c r="BJ50" s="514"/>
    </row>
    <row r="51" spans="1:74" x14ac:dyDescent="0.2">
      <c r="BK51" s="380"/>
      <c r="BL51" s="380"/>
      <c r="BM51" s="380"/>
      <c r="BN51" s="380"/>
      <c r="BO51" s="380"/>
      <c r="BP51" s="380"/>
      <c r="BQ51" s="380"/>
      <c r="BR51" s="380"/>
      <c r="BS51" s="380"/>
      <c r="BT51" s="380"/>
      <c r="BU51" s="380"/>
      <c r="BV51" s="380"/>
    </row>
    <row r="52" spans="1:74" x14ac:dyDescent="0.2">
      <c r="BK52" s="380"/>
      <c r="BL52" s="380"/>
      <c r="BM52" s="380"/>
      <c r="BN52" s="380"/>
      <c r="BO52" s="380"/>
      <c r="BP52" s="380"/>
      <c r="BQ52" s="380"/>
      <c r="BR52" s="380"/>
      <c r="BS52" s="380"/>
      <c r="BT52" s="380"/>
      <c r="BU52" s="380"/>
      <c r="BV52" s="380"/>
    </row>
    <row r="53" spans="1:74" x14ac:dyDescent="0.2">
      <c r="BK53" s="380"/>
      <c r="BL53" s="380"/>
      <c r="BM53" s="380"/>
      <c r="BN53" s="380"/>
      <c r="BO53" s="380"/>
      <c r="BP53" s="380"/>
      <c r="BQ53" s="380"/>
      <c r="BR53" s="380"/>
      <c r="BS53" s="380"/>
      <c r="BT53" s="380"/>
      <c r="BU53" s="380"/>
      <c r="BV53" s="380"/>
    </row>
    <row r="54" spans="1:74" x14ac:dyDescent="0.2">
      <c r="BK54" s="380"/>
      <c r="BL54" s="380"/>
      <c r="BM54" s="380"/>
      <c r="BN54" s="380"/>
      <c r="BO54" s="380"/>
      <c r="BP54" s="380"/>
      <c r="BQ54" s="380"/>
      <c r="BR54" s="380"/>
      <c r="BS54" s="380"/>
      <c r="BT54" s="380"/>
      <c r="BU54" s="380"/>
      <c r="BV54" s="380"/>
    </row>
    <row r="55" spans="1:74" x14ac:dyDescent="0.2">
      <c r="BK55" s="380"/>
      <c r="BL55" s="380"/>
      <c r="BM55" s="380"/>
      <c r="BN55" s="380"/>
      <c r="BO55" s="380"/>
      <c r="BP55" s="380"/>
      <c r="BQ55" s="380"/>
      <c r="BR55" s="380"/>
      <c r="BS55" s="380"/>
      <c r="BT55" s="380"/>
      <c r="BU55" s="380"/>
      <c r="BV55" s="380"/>
    </row>
    <row r="56" spans="1:74" x14ac:dyDescent="0.2">
      <c r="BK56" s="380"/>
      <c r="BL56" s="380"/>
      <c r="BM56" s="380"/>
      <c r="BN56" s="380"/>
      <c r="BO56" s="380"/>
      <c r="BP56" s="380"/>
      <c r="BQ56" s="380"/>
      <c r="BR56" s="380"/>
      <c r="BS56" s="380"/>
      <c r="BT56" s="380"/>
      <c r="BU56" s="380"/>
      <c r="BV56" s="380"/>
    </row>
    <row r="57" spans="1:74" x14ac:dyDescent="0.2">
      <c r="BK57" s="380"/>
      <c r="BL57" s="380"/>
      <c r="BM57" s="380"/>
      <c r="BN57" s="380"/>
      <c r="BO57" s="380"/>
      <c r="BP57" s="380"/>
      <c r="BQ57" s="380"/>
      <c r="BR57" s="380"/>
      <c r="BS57" s="380"/>
      <c r="BT57" s="380"/>
      <c r="BU57" s="380"/>
      <c r="BV57" s="380"/>
    </row>
    <row r="58" spans="1:74" x14ac:dyDescent="0.2">
      <c r="BK58" s="380"/>
      <c r="BL58" s="380"/>
      <c r="BM58" s="380"/>
      <c r="BN58" s="380"/>
      <c r="BO58" s="380"/>
      <c r="BP58" s="380"/>
      <c r="BQ58" s="380"/>
      <c r="BR58" s="380"/>
      <c r="BS58" s="380"/>
      <c r="BT58" s="380"/>
      <c r="BU58" s="380"/>
      <c r="BV58" s="380"/>
    </row>
    <row r="59" spans="1:74" x14ac:dyDescent="0.2">
      <c r="BK59" s="380"/>
      <c r="BL59" s="380"/>
      <c r="BM59" s="380"/>
      <c r="BN59" s="380"/>
      <c r="BO59" s="380"/>
      <c r="BP59" s="380"/>
      <c r="BQ59" s="380"/>
      <c r="BR59" s="380"/>
      <c r="BS59" s="380"/>
      <c r="BT59" s="380"/>
      <c r="BU59" s="380"/>
      <c r="BV59" s="380"/>
    </row>
    <row r="60" spans="1:74" x14ac:dyDescent="0.2">
      <c r="BK60" s="380"/>
      <c r="BL60" s="380"/>
      <c r="BM60" s="380"/>
      <c r="BN60" s="380"/>
      <c r="BO60" s="380"/>
      <c r="BP60" s="380"/>
      <c r="BQ60" s="380"/>
      <c r="BR60" s="380"/>
      <c r="BS60" s="380"/>
      <c r="BT60" s="380"/>
      <c r="BU60" s="380"/>
      <c r="BV60" s="380"/>
    </row>
    <row r="61" spans="1:74" x14ac:dyDescent="0.2">
      <c r="BK61" s="380"/>
      <c r="BL61" s="380"/>
      <c r="BM61" s="380"/>
      <c r="BN61" s="380"/>
      <c r="BO61" s="380"/>
      <c r="BP61" s="380"/>
      <c r="BQ61" s="380"/>
      <c r="BR61" s="380"/>
      <c r="BS61" s="380"/>
      <c r="BT61" s="380"/>
      <c r="BU61" s="380"/>
      <c r="BV61" s="380"/>
    </row>
    <row r="62" spans="1:74" x14ac:dyDescent="0.2">
      <c r="BK62" s="380"/>
      <c r="BL62" s="380"/>
      <c r="BM62" s="380"/>
      <c r="BN62" s="380"/>
      <c r="BO62" s="380"/>
      <c r="BP62" s="380"/>
      <c r="BQ62" s="380"/>
      <c r="BR62" s="380"/>
      <c r="BS62" s="380"/>
      <c r="BT62" s="380"/>
      <c r="BU62" s="380"/>
      <c r="BV62" s="380"/>
    </row>
    <row r="63" spans="1:74" x14ac:dyDescent="0.2">
      <c r="BK63" s="380"/>
      <c r="BL63" s="380"/>
      <c r="BM63" s="380"/>
      <c r="BN63" s="380"/>
      <c r="BO63" s="380"/>
      <c r="BP63" s="380"/>
      <c r="BQ63" s="380"/>
      <c r="BR63" s="380"/>
      <c r="BS63" s="380"/>
      <c r="BT63" s="380"/>
      <c r="BU63" s="380"/>
      <c r="BV63" s="380"/>
    </row>
    <row r="64" spans="1:74" x14ac:dyDescent="0.2">
      <c r="BK64" s="380"/>
      <c r="BL64" s="380"/>
      <c r="BM64" s="380"/>
      <c r="BN64" s="380"/>
      <c r="BO64" s="380"/>
      <c r="BP64" s="380"/>
      <c r="BQ64" s="380"/>
      <c r="BR64" s="380"/>
      <c r="BS64" s="380"/>
      <c r="BT64" s="380"/>
      <c r="BU64" s="380"/>
      <c r="BV64" s="380"/>
    </row>
    <row r="65" spans="63:74" x14ac:dyDescent="0.2">
      <c r="BK65" s="380"/>
      <c r="BL65" s="380"/>
      <c r="BM65" s="380"/>
      <c r="BN65" s="380"/>
      <c r="BO65" s="380"/>
      <c r="BP65" s="380"/>
      <c r="BQ65" s="380"/>
      <c r="BR65" s="380"/>
      <c r="BS65" s="380"/>
      <c r="BT65" s="380"/>
      <c r="BU65" s="380"/>
      <c r="BV65" s="380"/>
    </row>
    <row r="66" spans="63:74" x14ac:dyDescent="0.2">
      <c r="BK66" s="380"/>
      <c r="BL66" s="380"/>
      <c r="BM66" s="380"/>
      <c r="BN66" s="380"/>
      <c r="BO66" s="380"/>
      <c r="BP66" s="380"/>
      <c r="BQ66" s="380"/>
      <c r="BR66" s="380"/>
      <c r="BS66" s="380"/>
      <c r="BT66" s="380"/>
      <c r="BU66" s="380"/>
      <c r="BV66" s="380"/>
    </row>
    <row r="67" spans="63:74" x14ac:dyDescent="0.2">
      <c r="BK67" s="380"/>
      <c r="BL67" s="380"/>
      <c r="BM67" s="380"/>
      <c r="BN67" s="380"/>
      <c r="BO67" s="380"/>
      <c r="BP67" s="380"/>
      <c r="BQ67" s="380"/>
      <c r="BR67" s="380"/>
      <c r="BS67" s="380"/>
      <c r="BT67" s="380"/>
      <c r="BU67" s="380"/>
      <c r="BV67" s="380"/>
    </row>
    <row r="68" spans="63:74" x14ac:dyDescent="0.2">
      <c r="BK68" s="380"/>
      <c r="BL68" s="380"/>
      <c r="BM68" s="380"/>
      <c r="BN68" s="380"/>
      <c r="BO68" s="380"/>
      <c r="BP68" s="380"/>
      <c r="BQ68" s="380"/>
      <c r="BR68" s="380"/>
      <c r="BS68" s="380"/>
      <c r="BT68" s="380"/>
      <c r="BU68" s="380"/>
      <c r="BV68" s="380"/>
    </row>
    <row r="69" spans="63:74" x14ac:dyDescent="0.2">
      <c r="BK69" s="380"/>
      <c r="BL69" s="380"/>
      <c r="BM69" s="380"/>
      <c r="BN69" s="380"/>
      <c r="BO69" s="380"/>
      <c r="BP69" s="380"/>
      <c r="BQ69" s="380"/>
      <c r="BR69" s="380"/>
      <c r="BS69" s="380"/>
      <c r="BT69" s="380"/>
      <c r="BU69" s="380"/>
      <c r="BV69" s="380"/>
    </row>
    <row r="70" spans="63:74" x14ac:dyDescent="0.2">
      <c r="BK70" s="380"/>
      <c r="BL70" s="380"/>
      <c r="BM70" s="380"/>
      <c r="BN70" s="380"/>
      <c r="BO70" s="380"/>
      <c r="BP70" s="380"/>
      <c r="BQ70" s="380"/>
      <c r="BR70" s="380"/>
      <c r="BS70" s="380"/>
      <c r="BT70" s="380"/>
      <c r="BU70" s="380"/>
      <c r="BV70" s="380"/>
    </row>
    <row r="71" spans="63:74" x14ac:dyDescent="0.2">
      <c r="BK71" s="380"/>
      <c r="BL71" s="380"/>
      <c r="BM71" s="380"/>
      <c r="BN71" s="380"/>
      <c r="BO71" s="380"/>
      <c r="BP71" s="380"/>
      <c r="BQ71" s="380"/>
      <c r="BR71" s="380"/>
      <c r="BS71" s="380"/>
      <c r="BT71" s="380"/>
      <c r="BU71" s="380"/>
      <c r="BV71" s="380"/>
    </row>
    <row r="72" spans="63:74" x14ac:dyDescent="0.2">
      <c r="BK72" s="380"/>
      <c r="BL72" s="380"/>
      <c r="BM72" s="380"/>
      <c r="BN72" s="380"/>
      <c r="BO72" s="380"/>
      <c r="BP72" s="380"/>
      <c r="BQ72" s="380"/>
      <c r="BR72" s="380"/>
      <c r="BS72" s="380"/>
      <c r="BT72" s="380"/>
      <c r="BU72" s="380"/>
      <c r="BV72" s="380"/>
    </row>
    <row r="73" spans="63:74" x14ac:dyDescent="0.2">
      <c r="BK73" s="380"/>
      <c r="BL73" s="380"/>
      <c r="BM73" s="380"/>
      <c r="BN73" s="380"/>
      <c r="BO73" s="380"/>
      <c r="BP73" s="380"/>
      <c r="BQ73" s="380"/>
      <c r="BR73" s="380"/>
      <c r="BS73" s="380"/>
      <c r="BT73" s="380"/>
      <c r="BU73" s="380"/>
      <c r="BV73" s="380"/>
    </row>
    <row r="74" spans="63:74" x14ac:dyDescent="0.2">
      <c r="BK74" s="380"/>
      <c r="BL74" s="380"/>
      <c r="BM74" s="380"/>
      <c r="BN74" s="380"/>
      <c r="BO74" s="380"/>
      <c r="BP74" s="380"/>
      <c r="BQ74" s="380"/>
      <c r="BR74" s="380"/>
      <c r="BS74" s="380"/>
      <c r="BT74" s="380"/>
      <c r="BU74" s="380"/>
      <c r="BV74" s="380"/>
    </row>
    <row r="75" spans="63:74" x14ac:dyDescent="0.2">
      <c r="BK75" s="380"/>
      <c r="BL75" s="380"/>
      <c r="BM75" s="380"/>
      <c r="BN75" s="380"/>
      <c r="BO75" s="380"/>
      <c r="BP75" s="380"/>
      <c r="BQ75" s="380"/>
      <c r="BR75" s="380"/>
      <c r="BS75" s="380"/>
      <c r="BT75" s="380"/>
      <c r="BU75" s="380"/>
      <c r="BV75" s="380"/>
    </row>
    <row r="76" spans="63:74" x14ac:dyDescent="0.2">
      <c r="BK76" s="380"/>
      <c r="BL76" s="380"/>
      <c r="BM76" s="380"/>
      <c r="BN76" s="380"/>
      <c r="BO76" s="380"/>
      <c r="BP76" s="380"/>
      <c r="BQ76" s="380"/>
      <c r="BR76" s="380"/>
      <c r="BS76" s="380"/>
      <c r="BT76" s="380"/>
      <c r="BU76" s="380"/>
      <c r="BV76" s="380"/>
    </row>
    <row r="77" spans="63:74" x14ac:dyDescent="0.2">
      <c r="BK77" s="380"/>
      <c r="BL77" s="380"/>
      <c r="BM77" s="380"/>
      <c r="BN77" s="380"/>
      <c r="BO77" s="380"/>
      <c r="BP77" s="380"/>
      <c r="BQ77" s="380"/>
      <c r="BR77" s="380"/>
      <c r="BS77" s="380"/>
      <c r="BT77" s="380"/>
      <c r="BU77" s="380"/>
      <c r="BV77" s="380"/>
    </row>
    <row r="78" spans="63:74" x14ac:dyDescent="0.2">
      <c r="BK78" s="380"/>
      <c r="BL78" s="380"/>
      <c r="BM78" s="380"/>
      <c r="BN78" s="380"/>
      <c r="BO78" s="380"/>
      <c r="BP78" s="380"/>
      <c r="BQ78" s="380"/>
      <c r="BR78" s="380"/>
      <c r="BS78" s="380"/>
      <c r="BT78" s="380"/>
      <c r="BU78" s="380"/>
      <c r="BV78" s="380"/>
    </row>
    <row r="79" spans="63:74" x14ac:dyDescent="0.2">
      <c r="BK79" s="380"/>
      <c r="BL79" s="380"/>
      <c r="BM79" s="380"/>
      <c r="BN79" s="380"/>
      <c r="BO79" s="380"/>
      <c r="BP79" s="380"/>
      <c r="BQ79" s="380"/>
      <c r="BR79" s="380"/>
      <c r="BS79" s="380"/>
      <c r="BT79" s="380"/>
      <c r="BU79" s="380"/>
      <c r="BV79" s="380"/>
    </row>
    <row r="80" spans="63:74" x14ac:dyDescent="0.2">
      <c r="BK80" s="380"/>
      <c r="BL80" s="380"/>
      <c r="BM80" s="380"/>
      <c r="BN80" s="380"/>
      <c r="BO80" s="380"/>
      <c r="BP80" s="380"/>
      <c r="BQ80" s="380"/>
      <c r="BR80" s="380"/>
      <c r="BS80" s="380"/>
      <c r="BT80" s="380"/>
      <c r="BU80" s="380"/>
      <c r="BV80" s="380"/>
    </row>
    <row r="81" spans="63:74" x14ac:dyDescent="0.2">
      <c r="BK81" s="380"/>
      <c r="BL81" s="380"/>
      <c r="BM81" s="380"/>
      <c r="BN81" s="380"/>
      <c r="BO81" s="380"/>
      <c r="BP81" s="380"/>
      <c r="BQ81" s="380"/>
      <c r="BR81" s="380"/>
      <c r="BS81" s="380"/>
      <c r="BT81" s="380"/>
      <c r="BU81" s="380"/>
      <c r="BV81" s="380"/>
    </row>
    <row r="82" spans="63:74" x14ac:dyDescent="0.2">
      <c r="BK82" s="380"/>
      <c r="BL82" s="380"/>
      <c r="BM82" s="380"/>
      <c r="BN82" s="380"/>
      <c r="BO82" s="380"/>
      <c r="BP82" s="380"/>
      <c r="BQ82" s="380"/>
      <c r="BR82" s="380"/>
      <c r="BS82" s="380"/>
      <c r="BT82" s="380"/>
      <c r="BU82" s="380"/>
      <c r="BV82" s="380"/>
    </row>
    <row r="83" spans="63:74" x14ac:dyDescent="0.2">
      <c r="BK83" s="380"/>
      <c r="BL83" s="380"/>
      <c r="BM83" s="380"/>
      <c r="BN83" s="380"/>
      <c r="BO83" s="380"/>
      <c r="BP83" s="380"/>
      <c r="BQ83" s="380"/>
      <c r="BR83" s="380"/>
      <c r="BS83" s="380"/>
      <c r="BT83" s="380"/>
      <c r="BU83" s="380"/>
      <c r="BV83" s="380"/>
    </row>
    <row r="84" spans="63:74" x14ac:dyDescent="0.2">
      <c r="BK84" s="380"/>
      <c r="BL84" s="380"/>
      <c r="BM84" s="380"/>
      <c r="BN84" s="380"/>
      <c r="BO84" s="380"/>
      <c r="BP84" s="380"/>
      <c r="BQ84" s="380"/>
      <c r="BR84" s="380"/>
      <c r="BS84" s="380"/>
      <c r="BT84" s="380"/>
      <c r="BU84" s="380"/>
      <c r="BV84" s="380"/>
    </row>
    <row r="85" spans="63:74" x14ac:dyDescent="0.2">
      <c r="BK85" s="380"/>
      <c r="BL85" s="380"/>
      <c r="BM85" s="380"/>
      <c r="BN85" s="380"/>
      <c r="BO85" s="380"/>
      <c r="BP85" s="380"/>
      <c r="BQ85" s="380"/>
      <c r="BR85" s="380"/>
      <c r="BS85" s="380"/>
      <c r="BT85" s="380"/>
      <c r="BU85" s="380"/>
      <c r="BV85" s="380"/>
    </row>
    <row r="86" spans="63:74" x14ac:dyDescent="0.2">
      <c r="BK86" s="380"/>
      <c r="BL86" s="380"/>
      <c r="BM86" s="380"/>
      <c r="BN86" s="380"/>
      <c r="BO86" s="380"/>
      <c r="BP86" s="380"/>
      <c r="BQ86" s="380"/>
      <c r="BR86" s="380"/>
      <c r="BS86" s="380"/>
      <c r="BT86" s="380"/>
      <c r="BU86" s="380"/>
      <c r="BV86" s="380"/>
    </row>
    <row r="87" spans="63:74" x14ac:dyDescent="0.2">
      <c r="BK87" s="380"/>
      <c r="BL87" s="380"/>
      <c r="BM87" s="380"/>
      <c r="BN87" s="380"/>
      <c r="BO87" s="380"/>
      <c r="BP87" s="380"/>
      <c r="BQ87" s="380"/>
      <c r="BR87" s="380"/>
      <c r="BS87" s="380"/>
      <c r="BT87" s="380"/>
      <c r="BU87" s="380"/>
      <c r="BV87" s="380"/>
    </row>
    <row r="88" spans="63:74" x14ac:dyDescent="0.2">
      <c r="BK88" s="380"/>
      <c r="BL88" s="380"/>
      <c r="BM88" s="380"/>
      <c r="BN88" s="380"/>
      <c r="BO88" s="380"/>
      <c r="BP88" s="380"/>
      <c r="BQ88" s="380"/>
      <c r="BR88" s="380"/>
      <c r="BS88" s="380"/>
      <c r="BT88" s="380"/>
      <c r="BU88" s="380"/>
      <c r="BV88" s="380"/>
    </row>
    <row r="89" spans="63:74" x14ac:dyDescent="0.2">
      <c r="BK89" s="380"/>
      <c r="BL89" s="380"/>
      <c r="BM89" s="380"/>
      <c r="BN89" s="380"/>
      <c r="BO89" s="380"/>
      <c r="BP89" s="380"/>
      <c r="BQ89" s="380"/>
      <c r="BR89" s="380"/>
      <c r="BS89" s="380"/>
      <c r="BT89" s="380"/>
      <c r="BU89" s="380"/>
      <c r="BV89" s="380"/>
    </row>
    <row r="90" spans="63:74" x14ac:dyDescent="0.2">
      <c r="BK90" s="380"/>
      <c r="BL90" s="380"/>
      <c r="BM90" s="380"/>
      <c r="BN90" s="380"/>
      <c r="BO90" s="380"/>
      <c r="BP90" s="380"/>
      <c r="BQ90" s="380"/>
      <c r="BR90" s="380"/>
      <c r="BS90" s="380"/>
      <c r="BT90" s="380"/>
      <c r="BU90" s="380"/>
      <c r="BV90" s="380"/>
    </row>
    <row r="91" spans="63:74" x14ac:dyDescent="0.2">
      <c r="BK91" s="380"/>
      <c r="BL91" s="380"/>
      <c r="BM91" s="380"/>
      <c r="BN91" s="380"/>
      <c r="BO91" s="380"/>
      <c r="BP91" s="380"/>
      <c r="BQ91" s="380"/>
      <c r="BR91" s="380"/>
      <c r="BS91" s="380"/>
      <c r="BT91" s="380"/>
      <c r="BU91" s="380"/>
      <c r="BV91" s="380"/>
    </row>
    <row r="92" spans="63:74" x14ac:dyDescent="0.2">
      <c r="BK92" s="380"/>
      <c r="BL92" s="380"/>
      <c r="BM92" s="380"/>
      <c r="BN92" s="380"/>
      <c r="BO92" s="380"/>
      <c r="BP92" s="380"/>
      <c r="BQ92" s="380"/>
      <c r="BR92" s="380"/>
      <c r="BS92" s="380"/>
      <c r="BT92" s="380"/>
      <c r="BU92" s="380"/>
      <c r="BV92" s="380"/>
    </row>
    <row r="93" spans="63:74" x14ac:dyDescent="0.2">
      <c r="BK93" s="380"/>
      <c r="BL93" s="380"/>
      <c r="BM93" s="380"/>
      <c r="BN93" s="380"/>
      <c r="BO93" s="380"/>
      <c r="BP93" s="380"/>
      <c r="BQ93" s="380"/>
      <c r="BR93" s="380"/>
      <c r="BS93" s="380"/>
      <c r="BT93" s="380"/>
      <c r="BU93" s="380"/>
      <c r="BV93" s="380"/>
    </row>
    <row r="94" spans="63:74" x14ac:dyDescent="0.2">
      <c r="BK94" s="380"/>
      <c r="BL94" s="380"/>
      <c r="BM94" s="380"/>
      <c r="BN94" s="380"/>
      <c r="BO94" s="380"/>
      <c r="BP94" s="380"/>
      <c r="BQ94" s="380"/>
      <c r="BR94" s="380"/>
      <c r="BS94" s="380"/>
      <c r="BT94" s="380"/>
      <c r="BU94" s="380"/>
      <c r="BV94" s="380"/>
    </row>
    <row r="95" spans="63:74" x14ac:dyDescent="0.2">
      <c r="BK95" s="380"/>
      <c r="BL95" s="380"/>
      <c r="BM95" s="380"/>
      <c r="BN95" s="380"/>
      <c r="BO95" s="380"/>
      <c r="BP95" s="380"/>
      <c r="BQ95" s="380"/>
      <c r="BR95" s="380"/>
      <c r="BS95" s="380"/>
      <c r="BT95" s="380"/>
      <c r="BU95" s="380"/>
      <c r="BV95" s="380"/>
    </row>
    <row r="96" spans="63:74" x14ac:dyDescent="0.2">
      <c r="BK96" s="380"/>
      <c r="BL96" s="380"/>
      <c r="BM96" s="380"/>
      <c r="BN96" s="380"/>
      <c r="BO96" s="380"/>
      <c r="BP96" s="380"/>
      <c r="BQ96" s="380"/>
      <c r="BR96" s="380"/>
      <c r="BS96" s="380"/>
      <c r="BT96" s="380"/>
      <c r="BU96" s="380"/>
      <c r="BV96" s="380"/>
    </row>
    <row r="97" spans="63:74" x14ac:dyDescent="0.2">
      <c r="BK97" s="380"/>
      <c r="BL97" s="380"/>
      <c r="BM97" s="380"/>
      <c r="BN97" s="380"/>
      <c r="BO97" s="380"/>
      <c r="BP97" s="380"/>
      <c r="BQ97" s="380"/>
      <c r="BR97" s="380"/>
      <c r="BS97" s="380"/>
      <c r="BT97" s="380"/>
      <c r="BU97" s="380"/>
      <c r="BV97" s="380"/>
    </row>
    <row r="98" spans="63:74" x14ac:dyDescent="0.2">
      <c r="BK98" s="380"/>
      <c r="BL98" s="380"/>
      <c r="BM98" s="380"/>
      <c r="BN98" s="380"/>
      <c r="BO98" s="380"/>
      <c r="BP98" s="380"/>
      <c r="BQ98" s="380"/>
      <c r="BR98" s="380"/>
      <c r="BS98" s="380"/>
      <c r="BT98" s="380"/>
      <c r="BU98" s="380"/>
      <c r="BV98" s="380"/>
    </row>
    <row r="99" spans="63:74" x14ac:dyDescent="0.2">
      <c r="BK99" s="380"/>
      <c r="BL99" s="380"/>
      <c r="BM99" s="380"/>
      <c r="BN99" s="380"/>
      <c r="BO99" s="380"/>
      <c r="BP99" s="380"/>
      <c r="BQ99" s="380"/>
      <c r="BR99" s="380"/>
      <c r="BS99" s="380"/>
      <c r="BT99" s="380"/>
      <c r="BU99" s="380"/>
      <c r="BV99" s="380"/>
    </row>
    <row r="100" spans="63:74" x14ac:dyDescent="0.2">
      <c r="BK100" s="380"/>
      <c r="BL100" s="380"/>
      <c r="BM100" s="380"/>
      <c r="BN100" s="380"/>
      <c r="BO100" s="380"/>
      <c r="BP100" s="380"/>
      <c r="BQ100" s="380"/>
      <c r="BR100" s="380"/>
      <c r="BS100" s="380"/>
      <c r="BT100" s="380"/>
      <c r="BU100" s="380"/>
      <c r="BV100" s="380"/>
    </row>
    <row r="101" spans="63:74" x14ac:dyDescent="0.2">
      <c r="BK101" s="380"/>
      <c r="BL101" s="380"/>
      <c r="BM101" s="380"/>
      <c r="BN101" s="380"/>
      <c r="BO101" s="380"/>
      <c r="BP101" s="380"/>
      <c r="BQ101" s="380"/>
      <c r="BR101" s="380"/>
      <c r="BS101" s="380"/>
      <c r="BT101" s="380"/>
      <c r="BU101" s="380"/>
      <c r="BV101" s="380"/>
    </row>
    <row r="102" spans="63:74" x14ac:dyDescent="0.2">
      <c r="BK102" s="380"/>
      <c r="BL102" s="380"/>
      <c r="BM102" s="380"/>
      <c r="BN102" s="380"/>
      <c r="BO102" s="380"/>
      <c r="BP102" s="380"/>
      <c r="BQ102" s="380"/>
      <c r="BR102" s="380"/>
      <c r="BS102" s="380"/>
      <c r="BT102" s="380"/>
      <c r="BU102" s="380"/>
      <c r="BV102" s="380"/>
    </row>
    <row r="103" spans="63:74" x14ac:dyDescent="0.2">
      <c r="BK103" s="380"/>
      <c r="BL103" s="380"/>
      <c r="BM103" s="380"/>
      <c r="BN103" s="380"/>
      <c r="BO103" s="380"/>
      <c r="BP103" s="380"/>
      <c r="BQ103" s="380"/>
      <c r="BR103" s="380"/>
      <c r="BS103" s="380"/>
      <c r="BT103" s="380"/>
      <c r="BU103" s="380"/>
      <c r="BV103" s="380"/>
    </row>
    <row r="104" spans="63:74" x14ac:dyDescent="0.2">
      <c r="BK104" s="380"/>
      <c r="BL104" s="380"/>
      <c r="BM104" s="380"/>
      <c r="BN104" s="380"/>
      <c r="BO104" s="380"/>
      <c r="BP104" s="380"/>
      <c r="BQ104" s="380"/>
      <c r="BR104" s="380"/>
      <c r="BS104" s="380"/>
      <c r="BT104" s="380"/>
      <c r="BU104" s="380"/>
      <c r="BV104" s="380"/>
    </row>
    <row r="105" spans="63:74" x14ac:dyDescent="0.2">
      <c r="BK105" s="380"/>
      <c r="BL105" s="380"/>
      <c r="BM105" s="380"/>
      <c r="BN105" s="380"/>
      <c r="BO105" s="380"/>
      <c r="BP105" s="380"/>
      <c r="BQ105" s="380"/>
      <c r="BR105" s="380"/>
      <c r="BS105" s="380"/>
      <c r="BT105" s="380"/>
      <c r="BU105" s="380"/>
      <c r="BV105" s="380"/>
    </row>
    <row r="106" spans="63:74" x14ac:dyDescent="0.2">
      <c r="BK106" s="380"/>
      <c r="BL106" s="380"/>
      <c r="BM106" s="380"/>
      <c r="BN106" s="380"/>
      <c r="BO106" s="380"/>
      <c r="BP106" s="380"/>
      <c r="BQ106" s="380"/>
      <c r="BR106" s="380"/>
      <c r="BS106" s="380"/>
      <c r="BT106" s="380"/>
      <c r="BU106" s="380"/>
      <c r="BV106" s="380"/>
    </row>
    <row r="107" spans="63:74" x14ac:dyDescent="0.2">
      <c r="BK107" s="380"/>
      <c r="BL107" s="380"/>
      <c r="BM107" s="380"/>
      <c r="BN107" s="380"/>
      <c r="BO107" s="380"/>
      <c r="BP107" s="380"/>
      <c r="BQ107" s="380"/>
      <c r="BR107" s="380"/>
      <c r="BS107" s="380"/>
      <c r="BT107" s="380"/>
      <c r="BU107" s="380"/>
      <c r="BV107" s="380"/>
    </row>
    <row r="108" spans="63:74" x14ac:dyDescent="0.2">
      <c r="BK108" s="380"/>
      <c r="BL108" s="380"/>
      <c r="BM108" s="380"/>
      <c r="BN108" s="380"/>
      <c r="BO108" s="380"/>
      <c r="BP108" s="380"/>
      <c r="BQ108" s="380"/>
      <c r="BR108" s="380"/>
      <c r="BS108" s="380"/>
      <c r="BT108" s="380"/>
      <c r="BU108" s="380"/>
      <c r="BV108" s="380"/>
    </row>
    <row r="109" spans="63:74" x14ac:dyDescent="0.2">
      <c r="BK109" s="380"/>
      <c r="BL109" s="380"/>
      <c r="BM109" s="380"/>
      <c r="BN109" s="380"/>
      <c r="BO109" s="380"/>
      <c r="BP109" s="380"/>
      <c r="BQ109" s="380"/>
      <c r="BR109" s="380"/>
      <c r="BS109" s="380"/>
      <c r="BT109" s="380"/>
      <c r="BU109" s="380"/>
      <c r="BV109" s="380"/>
    </row>
    <row r="110" spans="63:74" x14ac:dyDescent="0.2">
      <c r="BK110" s="380"/>
      <c r="BL110" s="380"/>
      <c r="BM110" s="380"/>
      <c r="BN110" s="380"/>
      <c r="BO110" s="380"/>
      <c r="BP110" s="380"/>
      <c r="BQ110" s="380"/>
      <c r="BR110" s="380"/>
      <c r="BS110" s="380"/>
      <c r="BT110" s="380"/>
      <c r="BU110" s="380"/>
      <c r="BV110" s="380"/>
    </row>
    <row r="111" spans="63:74" x14ac:dyDescent="0.2">
      <c r="BK111" s="380"/>
      <c r="BL111" s="380"/>
      <c r="BM111" s="380"/>
      <c r="BN111" s="380"/>
      <c r="BO111" s="380"/>
      <c r="BP111" s="380"/>
      <c r="BQ111" s="380"/>
      <c r="BR111" s="380"/>
      <c r="BS111" s="380"/>
      <c r="BT111" s="380"/>
      <c r="BU111" s="380"/>
      <c r="BV111" s="380"/>
    </row>
    <row r="112" spans="63:74" x14ac:dyDescent="0.2">
      <c r="BK112" s="380"/>
      <c r="BL112" s="380"/>
      <c r="BM112" s="380"/>
      <c r="BN112" s="380"/>
      <c r="BO112" s="380"/>
      <c r="BP112" s="380"/>
      <c r="BQ112" s="380"/>
      <c r="BR112" s="380"/>
      <c r="BS112" s="380"/>
      <c r="BT112" s="380"/>
      <c r="BU112" s="380"/>
      <c r="BV112" s="380"/>
    </row>
    <row r="113" spans="63:74" x14ac:dyDescent="0.2">
      <c r="BK113" s="380"/>
      <c r="BL113" s="380"/>
      <c r="BM113" s="380"/>
      <c r="BN113" s="380"/>
      <c r="BO113" s="380"/>
      <c r="BP113" s="380"/>
      <c r="BQ113" s="380"/>
      <c r="BR113" s="380"/>
      <c r="BS113" s="380"/>
      <c r="BT113" s="380"/>
      <c r="BU113" s="380"/>
      <c r="BV113" s="380"/>
    </row>
    <row r="114" spans="63:74" x14ac:dyDescent="0.2">
      <c r="BK114" s="380"/>
      <c r="BL114" s="380"/>
      <c r="BM114" s="380"/>
      <c r="BN114" s="380"/>
      <c r="BO114" s="380"/>
      <c r="BP114" s="380"/>
      <c r="BQ114" s="380"/>
      <c r="BR114" s="380"/>
      <c r="BS114" s="380"/>
      <c r="BT114" s="380"/>
      <c r="BU114" s="380"/>
      <c r="BV114" s="380"/>
    </row>
    <row r="115" spans="63:74" x14ac:dyDescent="0.2">
      <c r="BK115" s="380"/>
      <c r="BL115" s="380"/>
      <c r="BM115" s="380"/>
      <c r="BN115" s="380"/>
      <c r="BO115" s="380"/>
      <c r="BP115" s="380"/>
      <c r="BQ115" s="380"/>
      <c r="BR115" s="380"/>
      <c r="BS115" s="380"/>
      <c r="BT115" s="380"/>
      <c r="BU115" s="380"/>
      <c r="BV115" s="380"/>
    </row>
    <row r="116" spans="63:74" x14ac:dyDescent="0.2">
      <c r="BK116" s="380"/>
      <c r="BL116" s="380"/>
      <c r="BM116" s="380"/>
      <c r="BN116" s="380"/>
      <c r="BO116" s="380"/>
      <c r="BP116" s="380"/>
      <c r="BQ116" s="380"/>
      <c r="BR116" s="380"/>
      <c r="BS116" s="380"/>
      <c r="BT116" s="380"/>
      <c r="BU116" s="380"/>
      <c r="BV116" s="380"/>
    </row>
    <row r="117" spans="63:74" x14ac:dyDescent="0.2">
      <c r="BK117" s="380"/>
      <c r="BL117" s="380"/>
      <c r="BM117" s="380"/>
      <c r="BN117" s="380"/>
      <c r="BO117" s="380"/>
      <c r="BP117" s="380"/>
      <c r="BQ117" s="380"/>
      <c r="BR117" s="380"/>
      <c r="BS117" s="380"/>
      <c r="BT117" s="380"/>
      <c r="BU117" s="380"/>
      <c r="BV117" s="380"/>
    </row>
    <row r="118" spans="63:74" x14ac:dyDescent="0.2">
      <c r="BK118" s="380"/>
      <c r="BL118" s="380"/>
      <c r="BM118" s="380"/>
      <c r="BN118" s="380"/>
      <c r="BO118" s="380"/>
      <c r="BP118" s="380"/>
      <c r="BQ118" s="380"/>
      <c r="BR118" s="380"/>
      <c r="BS118" s="380"/>
      <c r="BT118" s="380"/>
      <c r="BU118" s="380"/>
      <c r="BV118" s="380"/>
    </row>
    <row r="119" spans="63:74" x14ac:dyDescent="0.2">
      <c r="BK119" s="380"/>
      <c r="BL119" s="380"/>
      <c r="BM119" s="380"/>
      <c r="BN119" s="380"/>
      <c r="BO119" s="380"/>
      <c r="BP119" s="380"/>
      <c r="BQ119" s="380"/>
      <c r="BR119" s="380"/>
      <c r="BS119" s="380"/>
      <c r="BT119" s="380"/>
      <c r="BU119" s="380"/>
      <c r="BV119" s="380"/>
    </row>
    <row r="120" spans="63:74" x14ac:dyDescent="0.2">
      <c r="BK120" s="380"/>
      <c r="BL120" s="380"/>
      <c r="BM120" s="380"/>
      <c r="BN120" s="380"/>
      <c r="BO120" s="380"/>
      <c r="BP120" s="380"/>
      <c r="BQ120" s="380"/>
      <c r="BR120" s="380"/>
      <c r="BS120" s="380"/>
      <c r="BT120" s="380"/>
      <c r="BU120" s="380"/>
      <c r="BV120" s="380"/>
    </row>
    <row r="121" spans="63:74" x14ac:dyDescent="0.2">
      <c r="BK121" s="380"/>
      <c r="BL121" s="380"/>
      <c r="BM121" s="380"/>
      <c r="BN121" s="380"/>
      <c r="BO121" s="380"/>
      <c r="BP121" s="380"/>
      <c r="BQ121" s="380"/>
      <c r="BR121" s="380"/>
      <c r="BS121" s="380"/>
      <c r="BT121" s="380"/>
      <c r="BU121" s="380"/>
      <c r="BV121" s="380"/>
    </row>
    <row r="122" spans="63:74" x14ac:dyDescent="0.2">
      <c r="BK122" s="380"/>
      <c r="BL122" s="380"/>
      <c r="BM122" s="380"/>
      <c r="BN122" s="380"/>
      <c r="BO122" s="380"/>
      <c r="BP122" s="380"/>
      <c r="BQ122" s="380"/>
      <c r="BR122" s="380"/>
      <c r="BS122" s="380"/>
      <c r="BT122" s="380"/>
      <c r="BU122" s="380"/>
      <c r="BV122" s="380"/>
    </row>
    <row r="123" spans="63:74" x14ac:dyDescent="0.2">
      <c r="BK123" s="380"/>
      <c r="BL123" s="380"/>
      <c r="BM123" s="380"/>
      <c r="BN123" s="380"/>
      <c r="BO123" s="380"/>
      <c r="BP123" s="380"/>
      <c r="BQ123" s="380"/>
      <c r="BR123" s="380"/>
      <c r="BS123" s="380"/>
      <c r="BT123" s="380"/>
      <c r="BU123" s="380"/>
      <c r="BV123" s="380"/>
    </row>
    <row r="124" spans="63:74" x14ac:dyDescent="0.2">
      <c r="BK124" s="380"/>
      <c r="BL124" s="380"/>
      <c r="BM124" s="380"/>
      <c r="BN124" s="380"/>
      <c r="BO124" s="380"/>
      <c r="BP124" s="380"/>
      <c r="BQ124" s="380"/>
      <c r="BR124" s="380"/>
      <c r="BS124" s="380"/>
      <c r="BT124" s="380"/>
      <c r="BU124" s="380"/>
      <c r="BV124" s="380"/>
    </row>
    <row r="125" spans="63:74" x14ac:dyDescent="0.2">
      <c r="BK125" s="380"/>
      <c r="BL125" s="380"/>
      <c r="BM125" s="380"/>
      <c r="BN125" s="380"/>
      <c r="BO125" s="380"/>
      <c r="BP125" s="380"/>
      <c r="BQ125" s="380"/>
      <c r="BR125" s="380"/>
      <c r="BS125" s="380"/>
      <c r="BT125" s="380"/>
      <c r="BU125" s="380"/>
      <c r="BV125" s="380"/>
    </row>
    <row r="126" spans="63:74" x14ac:dyDescent="0.2">
      <c r="BK126" s="380"/>
      <c r="BL126" s="380"/>
      <c r="BM126" s="380"/>
      <c r="BN126" s="380"/>
      <c r="BO126" s="380"/>
      <c r="BP126" s="380"/>
      <c r="BQ126" s="380"/>
      <c r="BR126" s="380"/>
      <c r="BS126" s="380"/>
      <c r="BT126" s="380"/>
      <c r="BU126" s="380"/>
      <c r="BV126" s="380"/>
    </row>
    <row r="127" spans="63:74" x14ac:dyDescent="0.2">
      <c r="BK127" s="380"/>
      <c r="BL127" s="380"/>
      <c r="BM127" s="380"/>
      <c r="BN127" s="380"/>
      <c r="BO127" s="380"/>
      <c r="BP127" s="380"/>
      <c r="BQ127" s="380"/>
      <c r="BR127" s="380"/>
      <c r="BS127" s="380"/>
      <c r="BT127" s="380"/>
      <c r="BU127" s="380"/>
      <c r="BV127" s="380"/>
    </row>
    <row r="128" spans="63:74" x14ac:dyDescent="0.2">
      <c r="BK128" s="380"/>
      <c r="BL128" s="380"/>
      <c r="BM128" s="380"/>
      <c r="BN128" s="380"/>
      <c r="BO128" s="380"/>
      <c r="BP128" s="380"/>
      <c r="BQ128" s="380"/>
      <c r="BR128" s="380"/>
      <c r="BS128" s="380"/>
      <c r="BT128" s="380"/>
      <c r="BU128" s="380"/>
      <c r="BV128" s="380"/>
    </row>
    <row r="129" spans="63:74" x14ac:dyDescent="0.2">
      <c r="BK129" s="380"/>
      <c r="BL129" s="380"/>
      <c r="BM129" s="380"/>
      <c r="BN129" s="380"/>
      <c r="BO129" s="380"/>
      <c r="BP129" s="380"/>
      <c r="BQ129" s="380"/>
      <c r="BR129" s="380"/>
      <c r="BS129" s="380"/>
      <c r="BT129" s="380"/>
      <c r="BU129" s="380"/>
      <c r="BV129" s="380"/>
    </row>
    <row r="130" spans="63:74" x14ac:dyDescent="0.2">
      <c r="BK130" s="380"/>
      <c r="BL130" s="380"/>
      <c r="BM130" s="380"/>
      <c r="BN130" s="380"/>
      <c r="BO130" s="380"/>
      <c r="BP130" s="380"/>
      <c r="BQ130" s="380"/>
      <c r="BR130" s="380"/>
      <c r="BS130" s="380"/>
      <c r="BT130" s="380"/>
      <c r="BU130" s="380"/>
      <c r="BV130" s="380"/>
    </row>
    <row r="131" spans="63:74" x14ac:dyDescent="0.2">
      <c r="BK131" s="380"/>
      <c r="BL131" s="380"/>
      <c r="BM131" s="380"/>
      <c r="BN131" s="380"/>
      <c r="BO131" s="380"/>
      <c r="BP131" s="380"/>
      <c r="BQ131" s="380"/>
      <c r="BR131" s="380"/>
      <c r="BS131" s="380"/>
      <c r="BT131" s="380"/>
      <c r="BU131" s="380"/>
      <c r="BV131" s="380"/>
    </row>
    <row r="132" spans="63:74" x14ac:dyDescent="0.2">
      <c r="BK132" s="380"/>
      <c r="BL132" s="380"/>
      <c r="BM132" s="380"/>
      <c r="BN132" s="380"/>
      <c r="BO132" s="380"/>
      <c r="BP132" s="380"/>
      <c r="BQ132" s="380"/>
      <c r="BR132" s="380"/>
      <c r="BS132" s="380"/>
      <c r="BT132" s="380"/>
      <c r="BU132" s="380"/>
      <c r="BV132" s="380"/>
    </row>
    <row r="133" spans="63:74" x14ac:dyDescent="0.2">
      <c r="BK133" s="380"/>
      <c r="BL133" s="380"/>
      <c r="BM133" s="380"/>
      <c r="BN133" s="380"/>
      <c r="BO133" s="380"/>
      <c r="BP133" s="380"/>
      <c r="BQ133" s="380"/>
      <c r="BR133" s="380"/>
      <c r="BS133" s="380"/>
      <c r="BT133" s="380"/>
      <c r="BU133" s="380"/>
      <c r="BV133" s="380"/>
    </row>
    <row r="134" spans="63:74" x14ac:dyDescent="0.2">
      <c r="BK134" s="380"/>
      <c r="BL134" s="380"/>
      <c r="BM134" s="380"/>
      <c r="BN134" s="380"/>
      <c r="BO134" s="380"/>
      <c r="BP134" s="380"/>
      <c r="BQ134" s="380"/>
      <c r="BR134" s="380"/>
      <c r="BS134" s="380"/>
      <c r="BT134" s="380"/>
      <c r="BU134" s="380"/>
      <c r="BV134" s="380"/>
    </row>
    <row r="135" spans="63:74" x14ac:dyDescent="0.2">
      <c r="BK135" s="380"/>
      <c r="BL135" s="380"/>
      <c r="BM135" s="380"/>
      <c r="BN135" s="380"/>
      <c r="BO135" s="380"/>
      <c r="BP135" s="380"/>
      <c r="BQ135" s="380"/>
      <c r="BR135" s="380"/>
      <c r="BS135" s="380"/>
      <c r="BT135" s="380"/>
      <c r="BU135" s="380"/>
      <c r="BV135" s="380"/>
    </row>
    <row r="136" spans="63:74" x14ac:dyDescent="0.2">
      <c r="BK136" s="380"/>
      <c r="BL136" s="380"/>
      <c r="BM136" s="380"/>
      <c r="BN136" s="380"/>
      <c r="BO136" s="380"/>
      <c r="BP136" s="380"/>
      <c r="BQ136" s="380"/>
      <c r="BR136" s="380"/>
      <c r="BS136" s="380"/>
      <c r="BT136" s="380"/>
      <c r="BU136" s="380"/>
      <c r="BV136" s="380"/>
    </row>
    <row r="137" spans="63:74" x14ac:dyDescent="0.2">
      <c r="BK137" s="380"/>
      <c r="BL137" s="380"/>
      <c r="BM137" s="380"/>
      <c r="BN137" s="380"/>
      <c r="BO137" s="380"/>
      <c r="BP137" s="380"/>
      <c r="BQ137" s="380"/>
      <c r="BR137" s="380"/>
      <c r="BS137" s="380"/>
      <c r="BT137" s="380"/>
      <c r="BU137" s="380"/>
      <c r="BV137" s="380"/>
    </row>
    <row r="138" spans="63:74" x14ac:dyDescent="0.2">
      <c r="BK138" s="380"/>
      <c r="BL138" s="380"/>
      <c r="BM138" s="380"/>
      <c r="BN138" s="380"/>
      <c r="BO138" s="380"/>
      <c r="BP138" s="380"/>
      <c r="BQ138" s="380"/>
      <c r="BR138" s="380"/>
      <c r="BS138" s="380"/>
      <c r="BT138" s="380"/>
      <c r="BU138" s="380"/>
      <c r="BV138" s="380"/>
    </row>
    <row r="139" spans="63:74" x14ac:dyDescent="0.2">
      <c r="BK139" s="380"/>
      <c r="BL139" s="380"/>
      <c r="BM139" s="380"/>
      <c r="BN139" s="380"/>
      <c r="BO139" s="380"/>
      <c r="BP139" s="380"/>
      <c r="BQ139" s="380"/>
      <c r="BR139" s="380"/>
      <c r="BS139" s="380"/>
      <c r="BT139" s="380"/>
      <c r="BU139" s="380"/>
      <c r="BV139" s="380"/>
    </row>
    <row r="140" spans="63:74" x14ac:dyDescent="0.2">
      <c r="BK140" s="380"/>
      <c r="BL140" s="380"/>
      <c r="BM140" s="380"/>
      <c r="BN140" s="380"/>
      <c r="BO140" s="380"/>
      <c r="BP140" s="380"/>
      <c r="BQ140" s="380"/>
      <c r="BR140" s="380"/>
      <c r="BS140" s="380"/>
      <c r="BT140" s="380"/>
      <c r="BU140" s="380"/>
      <c r="BV140" s="380"/>
    </row>
    <row r="141" spans="63:74" x14ac:dyDescent="0.2">
      <c r="BK141" s="380"/>
      <c r="BL141" s="380"/>
      <c r="BM141" s="380"/>
      <c r="BN141" s="380"/>
      <c r="BO141" s="380"/>
      <c r="BP141" s="380"/>
      <c r="BQ141" s="380"/>
      <c r="BR141" s="380"/>
      <c r="BS141" s="380"/>
      <c r="BT141" s="380"/>
      <c r="BU141" s="380"/>
      <c r="BV141" s="380"/>
    </row>
    <row r="142" spans="63:74" x14ac:dyDescent="0.2">
      <c r="BK142" s="380"/>
      <c r="BL142" s="380"/>
      <c r="BM142" s="380"/>
      <c r="BN142" s="380"/>
      <c r="BO142" s="380"/>
      <c r="BP142" s="380"/>
      <c r="BQ142" s="380"/>
      <c r="BR142" s="380"/>
      <c r="BS142" s="380"/>
      <c r="BT142" s="380"/>
      <c r="BU142" s="380"/>
      <c r="BV142" s="380"/>
    </row>
    <row r="143" spans="63:74" x14ac:dyDescent="0.2">
      <c r="BK143" s="380"/>
      <c r="BL143" s="380"/>
      <c r="BM143" s="380"/>
      <c r="BN143" s="380"/>
      <c r="BO143" s="380"/>
      <c r="BP143" s="380"/>
      <c r="BQ143" s="380"/>
      <c r="BR143" s="380"/>
      <c r="BS143" s="380"/>
      <c r="BT143" s="380"/>
      <c r="BU143" s="380"/>
      <c r="BV143" s="380"/>
    </row>
    <row r="144" spans="63:74" x14ac:dyDescent="0.2">
      <c r="BK144" s="380"/>
      <c r="BL144" s="380"/>
      <c r="BM144" s="380"/>
      <c r="BN144" s="380"/>
      <c r="BO144" s="380"/>
      <c r="BP144" s="380"/>
      <c r="BQ144" s="380"/>
      <c r="BR144" s="380"/>
      <c r="BS144" s="380"/>
      <c r="BT144" s="380"/>
      <c r="BU144" s="380"/>
      <c r="BV144" s="380"/>
    </row>
    <row r="145" spans="63:74" x14ac:dyDescent="0.2">
      <c r="BK145" s="380"/>
      <c r="BL145" s="380"/>
      <c r="BM145" s="380"/>
      <c r="BN145" s="380"/>
      <c r="BO145" s="380"/>
      <c r="BP145" s="380"/>
      <c r="BQ145" s="380"/>
      <c r="BR145" s="380"/>
      <c r="BS145" s="380"/>
      <c r="BT145" s="380"/>
      <c r="BU145" s="380"/>
      <c r="BV145" s="380"/>
    </row>
    <row r="146" spans="63:74" x14ac:dyDescent="0.2">
      <c r="BK146" s="380"/>
      <c r="BL146" s="380"/>
      <c r="BM146" s="380"/>
      <c r="BN146" s="380"/>
      <c r="BO146" s="380"/>
      <c r="BP146" s="380"/>
      <c r="BQ146" s="380"/>
      <c r="BR146" s="380"/>
      <c r="BS146" s="380"/>
      <c r="BT146" s="380"/>
      <c r="BU146" s="380"/>
      <c r="BV146" s="380"/>
    </row>
  </sheetData>
  <mergeCells count="18">
    <mergeCell ref="B40:Q40"/>
    <mergeCell ref="B42:Q42"/>
    <mergeCell ref="B44:Q44"/>
    <mergeCell ref="B45:Q45"/>
    <mergeCell ref="B41:Q41"/>
    <mergeCell ref="B50:Q50"/>
    <mergeCell ref="B46:Q46"/>
    <mergeCell ref="B47:Q47"/>
    <mergeCell ref="B48:Q48"/>
    <mergeCell ref="B49:Q49"/>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X5" activePane="bottomRight" state="frozen"/>
      <selection activeCell="BC15" sqref="BC15"/>
      <selection pane="topRight" activeCell="BC15" sqref="BC15"/>
      <selection pane="bottomLeft" activeCell="BC15" sqref="BC15"/>
      <selection pane="bottomRight" activeCell="AY10" sqref="AY10"/>
    </sheetView>
  </sheetViews>
  <sheetFormatPr defaultColWidth="9.5703125" defaultRowHeight="11.25" x14ac:dyDescent="0.2"/>
  <cols>
    <col min="1" max="1" width="11.42578125" style="112" customWidth="1"/>
    <col min="2" max="2" width="17" style="112" customWidth="1"/>
    <col min="3" max="50" width="6.5703125" style="112" customWidth="1"/>
    <col min="51" max="57" width="6.5703125" style="376" customWidth="1"/>
    <col min="58" max="58" width="6.5703125" style="696" customWidth="1"/>
    <col min="59" max="62" width="6.5703125" style="376" customWidth="1"/>
    <col min="63" max="74" width="6.5703125" style="112" customWidth="1"/>
    <col min="75" max="16384" width="9.5703125" style="112"/>
  </cols>
  <sheetData>
    <row r="1" spans="1:74" ht="15.6" customHeight="1" x14ac:dyDescent="0.2">
      <c r="A1" s="773" t="s">
        <v>1016</v>
      </c>
      <c r="B1" s="822" t="s">
        <v>1032</v>
      </c>
      <c r="C1" s="823"/>
      <c r="D1" s="823"/>
      <c r="E1" s="823"/>
      <c r="F1" s="823"/>
      <c r="G1" s="823"/>
      <c r="H1" s="823"/>
      <c r="I1" s="823"/>
      <c r="J1" s="823"/>
      <c r="K1" s="823"/>
      <c r="L1" s="823"/>
      <c r="M1" s="823"/>
      <c r="N1" s="823"/>
      <c r="O1" s="823"/>
      <c r="P1" s="823"/>
      <c r="Q1" s="823"/>
      <c r="R1" s="823"/>
      <c r="S1" s="823"/>
      <c r="T1" s="823"/>
      <c r="U1" s="823"/>
      <c r="V1" s="823"/>
      <c r="W1" s="823"/>
      <c r="X1" s="823"/>
      <c r="Y1" s="823"/>
      <c r="Z1" s="823"/>
      <c r="AA1" s="823"/>
      <c r="AB1" s="823"/>
      <c r="AC1" s="823"/>
      <c r="AD1" s="823"/>
      <c r="AE1" s="823"/>
      <c r="AF1" s="823"/>
      <c r="AG1" s="823"/>
      <c r="AH1" s="823"/>
      <c r="AI1" s="823"/>
      <c r="AJ1" s="823"/>
      <c r="AK1" s="823"/>
      <c r="AL1" s="823"/>
      <c r="AM1" s="116"/>
    </row>
    <row r="2" spans="1:74" ht="13.35" customHeight="1" x14ac:dyDescent="0.2">
      <c r="A2" s="774"/>
      <c r="B2" s="542" t="str">
        <f>"U.S. Energy Information Administration  |  Short-Term Energy Outlook  - "&amp;Dates!D1</f>
        <v>U.S. Energy Information Administration  |  Short-Term Energy Outlook  - March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116"/>
    </row>
    <row r="3" spans="1:74" s="12" customFormat="1" ht="12.75" x14ac:dyDescent="0.2">
      <c r="A3" s="14"/>
      <c r="B3" s="15"/>
      <c r="C3" s="778">
        <f>Dates!D3</f>
        <v>2013</v>
      </c>
      <c r="D3" s="769"/>
      <c r="E3" s="769"/>
      <c r="F3" s="769"/>
      <c r="G3" s="769"/>
      <c r="H3" s="769"/>
      <c r="I3" s="769"/>
      <c r="J3" s="769"/>
      <c r="K3" s="769"/>
      <c r="L3" s="769"/>
      <c r="M3" s="769"/>
      <c r="N3" s="770"/>
      <c r="O3" s="778">
        <f>C3+1</f>
        <v>2014</v>
      </c>
      <c r="P3" s="779"/>
      <c r="Q3" s="779"/>
      <c r="R3" s="779"/>
      <c r="S3" s="779"/>
      <c r="T3" s="779"/>
      <c r="U3" s="779"/>
      <c r="V3" s="779"/>
      <c r="W3" s="779"/>
      <c r="X3" s="769"/>
      <c r="Y3" s="769"/>
      <c r="Z3" s="770"/>
      <c r="AA3" s="768">
        <f>O3+1</f>
        <v>2015</v>
      </c>
      <c r="AB3" s="769"/>
      <c r="AC3" s="769"/>
      <c r="AD3" s="769"/>
      <c r="AE3" s="769"/>
      <c r="AF3" s="769"/>
      <c r="AG3" s="769"/>
      <c r="AH3" s="769"/>
      <c r="AI3" s="769"/>
      <c r="AJ3" s="769"/>
      <c r="AK3" s="769"/>
      <c r="AL3" s="770"/>
      <c r="AM3" s="768">
        <f>AA3+1</f>
        <v>2016</v>
      </c>
      <c r="AN3" s="769"/>
      <c r="AO3" s="769"/>
      <c r="AP3" s="769"/>
      <c r="AQ3" s="769"/>
      <c r="AR3" s="769"/>
      <c r="AS3" s="769"/>
      <c r="AT3" s="769"/>
      <c r="AU3" s="769"/>
      <c r="AV3" s="769"/>
      <c r="AW3" s="769"/>
      <c r="AX3" s="770"/>
      <c r="AY3" s="768">
        <f>AM3+1</f>
        <v>2017</v>
      </c>
      <c r="AZ3" s="775"/>
      <c r="BA3" s="775"/>
      <c r="BB3" s="775"/>
      <c r="BC3" s="775"/>
      <c r="BD3" s="775"/>
      <c r="BE3" s="775"/>
      <c r="BF3" s="775"/>
      <c r="BG3" s="775"/>
      <c r="BH3" s="775"/>
      <c r="BI3" s="775"/>
      <c r="BJ3" s="776"/>
      <c r="BK3" s="768">
        <f>AY3+1</f>
        <v>2018</v>
      </c>
      <c r="BL3" s="769"/>
      <c r="BM3" s="769"/>
      <c r="BN3" s="769"/>
      <c r="BO3" s="769"/>
      <c r="BP3" s="769"/>
      <c r="BQ3" s="769"/>
      <c r="BR3" s="769"/>
      <c r="BS3" s="769"/>
      <c r="BT3" s="769"/>
      <c r="BU3" s="769"/>
      <c r="BV3" s="770"/>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111"/>
      <c r="B5" s="114" t="s">
        <v>11</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3"/>
      <c r="AZ5" s="423"/>
      <c r="BA5" s="423"/>
      <c r="BB5" s="423"/>
      <c r="BC5" s="423"/>
      <c r="BD5" s="423"/>
      <c r="BE5" s="423"/>
      <c r="BF5" s="115"/>
      <c r="BG5" s="423"/>
      <c r="BH5" s="423"/>
      <c r="BI5" s="423"/>
      <c r="BJ5" s="423"/>
      <c r="BK5" s="423"/>
      <c r="BL5" s="423"/>
      <c r="BM5" s="423"/>
      <c r="BN5" s="423"/>
      <c r="BO5" s="423"/>
      <c r="BP5" s="423"/>
      <c r="BQ5" s="423"/>
      <c r="BR5" s="423"/>
      <c r="BS5" s="423"/>
      <c r="BT5" s="423"/>
      <c r="BU5" s="423"/>
      <c r="BV5" s="423"/>
    </row>
    <row r="6" spans="1:74" ht="11.1" customHeight="1" x14ac:dyDescent="0.2">
      <c r="A6" s="111" t="s">
        <v>818</v>
      </c>
      <c r="B6" s="205" t="s">
        <v>587</v>
      </c>
      <c r="C6" s="240">
        <v>150.16116097</v>
      </c>
      <c r="D6" s="240">
        <v>152.45209786000001</v>
      </c>
      <c r="E6" s="240">
        <v>130.94048645000001</v>
      </c>
      <c r="F6" s="240">
        <v>118.01038867</v>
      </c>
      <c r="G6" s="240">
        <v>102.4454729</v>
      </c>
      <c r="H6" s="240">
        <v>127.641289</v>
      </c>
      <c r="I6" s="240">
        <v>168.76341289999999</v>
      </c>
      <c r="J6" s="240">
        <v>143.79722903000001</v>
      </c>
      <c r="K6" s="240">
        <v>128.49849166999999</v>
      </c>
      <c r="L6" s="240">
        <v>105.37922064999999</v>
      </c>
      <c r="M6" s="240">
        <v>117.768068</v>
      </c>
      <c r="N6" s="240">
        <v>145.06689387</v>
      </c>
      <c r="O6" s="240">
        <v>161.21921710000001</v>
      </c>
      <c r="P6" s="240">
        <v>159.92835464000001</v>
      </c>
      <c r="Q6" s="240">
        <v>137.85198387</v>
      </c>
      <c r="R6" s="240">
        <v>116.04194699999999</v>
      </c>
      <c r="S6" s="240">
        <v>104.09610871</v>
      </c>
      <c r="T6" s="240">
        <v>113.66555667</v>
      </c>
      <c r="U6" s="240">
        <v>145.73564096999999</v>
      </c>
      <c r="V6" s="240">
        <v>133.04388710000001</v>
      </c>
      <c r="W6" s="240">
        <v>129.19841233</v>
      </c>
      <c r="X6" s="240">
        <v>102.18799871</v>
      </c>
      <c r="Y6" s="240">
        <v>116.21000633</v>
      </c>
      <c r="Z6" s="240">
        <v>134.5765629</v>
      </c>
      <c r="AA6" s="240">
        <v>153.74701870999999</v>
      </c>
      <c r="AB6" s="240">
        <v>166.74686356999999</v>
      </c>
      <c r="AC6" s="240">
        <v>138.65934354999999</v>
      </c>
      <c r="AD6" s="240">
        <v>118.71333667</v>
      </c>
      <c r="AE6" s="240">
        <v>100.02754387</v>
      </c>
      <c r="AF6" s="240">
        <v>116.871309</v>
      </c>
      <c r="AG6" s="240">
        <v>140.34149386999999</v>
      </c>
      <c r="AH6" s="240">
        <v>150.73867000000001</v>
      </c>
      <c r="AI6" s="240">
        <v>141.92378299999999</v>
      </c>
      <c r="AJ6" s="240">
        <v>106.17481323</v>
      </c>
      <c r="AK6" s="240">
        <v>106.40284833</v>
      </c>
      <c r="AL6" s="240">
        <v>123.07316581000001</v>
      </c>
      <c r="AM6" s="240">
        <v>139.41782194000001</v>
      </c>
      <c r="AN6" s="240">
        <v>137.76579414</v>
      </c>
      <c r="AO6" s="240">
        <v>120.87838128999999</v>
      </c>
      <c r="AP6" s="240">
        <v>110.78329832999999</v>
      </c>
      <c r="AQ6" s="240">
        <v>98.598795805999998</v>
      </c>
      <c r="AR6" s="240">
        <v>118.600134</v>
      </c>
      <c r="AS6" s="240">
        <v>146.48398419</v>
      </c>
      <c r="AT6" s="240">
        <v>164.52662290000001</v>
      </c>
      <c r="AU6" s="240">
        <v>143.81032400000001</v>
      </c>
      <c r="AV6" s="240">
        <v>103.51463645</v>
      </c>
      <c r="AW6" s="240">
        <v>107.83304099999999</v>
      </c>
      <c r="AX6" s="240">
        <v>130.99625161</v>
      </c>
      <c r="AY6" s="240">
        <v>143.5616</v>
      </c>
      <c r="AZ6" s="240">
        <v>135.41489999999999</v>
      </c>
      <c r="BA6" s="333">
        <v>125.488</v>
      </c>
      <c r="BB6" s="333">
        <v>113.55200000000001</v>
      </c>
      <c r="BC6" s="333">
        <v>99.055000000000007</v>
      </c>
      <c r="BD6" s="333">
        <v>122.2945</v>
      </c>
      <c r="BE6" s="333">
        <v>143.238</v>
      </c>
      <c r="BF6" s="333">
        <v>150.99539999999999</v>
      </c>
      <c r="BG6" s="333">
        <v>139.1773</v>
      </c>
      <c r="BH6" s="333">
        <v>105.5248</v>
      </c>
      <c r="BI6" s="333">
        <v>109.8809</v>
      </c>
      <c r="BJ6" s="333">
        <v>131.34970000000001</v>
      </c>
      <c r="BK6" s="333">
        <v>147.75899999999999</v>
      </c>
      <c r="BL6" s="333">
        <v>144.33920000000001</v>
      </c>
      <c r="BM6" s="333">
        <v>130.44290000000001</v>
      </c>
      <c r="BN6" s="333">
        <v>116.0646</v>
      </c>
      <c r="BO6" s="333">
        <v>100.7402</v>
      </c>
      <c r="BP6" s="333">
        <v>124.3528</v>
      </c>
      <c r="BQ6" s="333">
        <v>145.071</v>
      </c>
      <c r="BR6" s="333">
        <v>153.04929999999999</v>
      </c>
      <c r="BS6" s="333">
        <v>141.16630000000001</v>
      </c>
      <c r="BT6" s="333">
        <v>106.98009999999999</v>
      </c>
      <c r="BU6" s="333">
        <v>111.29689999999999</v>
      </c>
      <c r="BV6" s="333">
        <v>132.89680000000001</v>
      </c>
    </row>
    <row r="7" spans="1:74" ht="11.1" customHeight="1" x14ac:dyDescent="0.2">
      <c r="A7" s="111" t="s">
        <v>819</v>
      </c>
      <c r="B7" s="187" t="s">
        <v>621</v>
      </c>
      <c r="C7" s="240">
        <v>402.22698064999997</v>
      </c>
      <c r="D7" s="240">
        <v>416.48393356999998</v>
      </c>
      <c r="E7" s="240">
        <v>357.82064774000003</v>
      </c>
      <c r="F7" s="240">
        <v>317.51256167000003</v>
      </c>
      <c r="G7" s="240">
        <v>290.32348903000002</v>
      </c>
      <c r="H7" s="240">
        <v>366.00477032999999</v>
      </c>
      <c r="I7" s="240">
        <v>473.36808323000002</v>
      </c>
      <c r="J7" s="240">
        <v>416.58691644999999</v>
      </c>
      <c r="K7" s="240">
        <v>359.78993166999999</v>
      </c>
      <c r="L7" s="240">
        <v>291.37215161</v>
      </c>
      <c r="M7" s="240">
        <v>314.52453133</v>
      </c>
      <c r="N7" s="240">
        <v>386.92592612999999</v>
      </c>
      <c r="O7" s="240">
        <v>443.07548419</v>
      </c>
      <c r="P7" s="240">
        <v>444.84709357000003</v>
      </c>
      <c r="Q7" s="240">
        <v>383.88865257999998</v>
      </c>
      <c r="R7" s="240">
        <v>319.34393999999998</v>
      </c>
      <c r="S7" s="240">
        <v>281.96252064999999</v>
      </c>
      <c r="T7" s="240">
        <v>346.07432167000002</v>
      </c>
      <c r="U7" s="240">
        <v>418.30441676999999</v>
      </c>
      <c r="V7" s="240">
        <v>386.12059935000002</v>
      </c>
      <c r="W7" s="240">
        <v>354.09966566999998</v>
      </c>
      <c r="X7" s="240">
        <v>281.77617871000001</v>
      </c>
      <c r="Y7" s="240">
        <v>316.94945300000001</v>
      </c>
      <c r="Z7" s="240">
        <v>369.81056676999998</v>
      </c>
      <c r="AA7" s="240">
        <v>429.21386547999998</v>
      </c>
      <c r="AB7" s="240">
        <v>451.16926071</v>
      </c>
      <c r="AC7" s="240">
        <v>391.39024934999998</v>
      </c>
      <c r="AD7" s="240">
        <v>310.64903366999999</v>
      </c>
      <c r="AE7" s="240">
        <v>293.81061774</v>
      </c>
      <c r="AF7" s="240">
        <v>361.74311867</v>
      </c>
      <c r="AG7" s="240">
        <v>424.05508515999998</v>
      </c>
      <c r="AH7" s="240">
        <v>442.17552289999998</v>
      </c>
      <c r="AI7" s="240">
        <v>404.94363600000003</v>
      </c>
      <c r="AJ7" s="240">
        <v>294.15670161000003</v>
      </c>
      <c r="AK7" s="240">
        <v>289.73861599999998</v>
      </c>
      <c r="AL7" s="240">
        <v>335.80181548000002</v>
      </c>
      <c r="AM7" s="240">
        <v>387.68784161000002</v>
      </c>
      <c r="AN7" s="240">
        <v>391.12757828000002</v>
      </c>
      <c r="AO7" s="240">
        <v>324.81163484000001</v>
      </c>
      <c r="AP7" s="240">
        <v>289.65619733</v>
      </c>
      <c r="AQ7" s="240">
        <v>278.65152483999998</v>
      </c>
      <c r="AR7" s="240">
        <v>359.50072733000002</v>
      </c>
      <c r="AS7" s="240">
        <v>462.89483903000001</v>
      </c>
      <c r="AT7" s="240">
        <v>498.02070064999998</v>
      </c>
      <c r="AU7" s="240">
        <v>420.82974667000002</v>
      </c>
      <c r="AV7" s="240">
        <v>293.89156451999997</v>
      </c>
      <c r="AW7" s="240">
        <v>299.63253233</v>
      </c>
      <c r="AX7" s="240">
        <v>366.12560387000002</v>
      </c>
      <c r="AY7" s="240">
        <v>384.14269999999999</v>
      </c>
      <c r="AZ7" s="240">
        <v>362.7681</v>
      </c>
      <c r="BA7" s="333">
        <v>327.6884</v>
      </c>
      <c r="BB7" s="333">
        <v>289.9513</v>
      </c>
      <c r="BC7" s="333">
        <v>276.02080000000001</v>
      </c>
      <c r="BD7" s="333">
        <v>364.6198</v>
      </c>
      <c r="BE7" s="333">
        <v>443.4307</v>
      </c>
      <c r="BF7" s="333">
        <v>437.8347</v>
      </c>
      <c r="BG7" s="333">
        <v>380.99939999999998</v>
      </c>
      <c r="BH7" s="333">
        <v>290.11279999999999</v>
      </c>
      <c r="BI7" s="333">
        <v>302.02879999999999</v>
      </c>
      <c r="BJ7" s="333">
        <v>363.99549999999999</v>
      </c>
      <c r="BK7" s="333">
        <v>399.4162</v>
      </c>
      <c r="BL7" s="333">
        <v>394.94850000000002</v>
      </c>
      <c r="BM7" s="333">
        <v>343.64710000000002</v>
      </c>
      <c r="BN7" s="333">
        <v>293.78840000000002</v>
      </c>
      <c r="BO7" s="333">
        <v>277.1336</v>
      </c>
      <c r="BP7" s="333">
        <v>364.54680000000002</v>
      </c>
      <c r="BQ7" s="333">
        <v>442.15960000000001</v>
      </c>
      <c r="BR7" s="333">
        <v>436.47320000000002</v>
      </c>
      <c r="BS7" s="333">
        <v>379.6628</v>
      </c>
      <c r="BT7" s="333">
        <v>288.94380000000001</v>
      </c>
      <c r="BU7" s="333">
        <v>300.73399999999998</v>
      </c>
      <c r="BV7" s="333">
        <v>362.36660000000001</v>
      </c>
    </row>
    <row r="8" spans="1:74" ht="11.1" customHeight="1" x14ac:dyDescent="0.2">
      <c r="A8" s="111" t="s">
        <v>820</v>
      </c>
      <c r="B8" s="205" t="s">
        <v>588</v>
      </c>
      <c r="C8" s="240">
        <v>592.17056322999997</v>
      </c>
      <c r="D8" s="240">
        <v>570.80137143000002</v>
      </c>
      <c r="E8" s="240">
        <v>527.72036451999998</v>
      </c>
      <c r="F8" s="240">
        <v>432.44948599999998</v>
      </c>
      <c r="G8" s="240">
        <v>417.63800128999998</v>
      </c>
      <c r="H8" s="240">
        <v>494.72145232999998</v>
      </c>
      <c r="I8" s="240">
        <v>613.19319742000005</v>
      </c>
      <c r="J8" s="240">
        <v>567.85506999999996</v>
      </c>
      <c r="K8" s="240">
        <v>478.10494367000001</v>
      </c>
      <c r="L8" s="240">
        <v>409.71623839</v>
      </c>
      <c r="M8" s="240">
        <v>478.50834600000002</v>
      </c>
      <c r="N8" s="240">
        <v>599.12858871000003</v>
      </c>
      <c r="O8" s="240">
        <v>672.17447934999996</v>
      </c>
      <c r="P8" s="240">
        <v>648.69407000000001</v>
      </c>
      <c r="Q8" s="240">
        <v>537.82920677000004</v>
      </c>
      <c r="R8" s="240">
        <v>413.45018833</v>
      </c>
      <c r="S8" s="240">
        <v>406.83127741999999</v>
      </c>
      <c r="T8" s="240">
        <v>522.13149667000005</v>
      </c>
      <c r="U8" s="240">
        <v>531.83342451999999</v>
      </c>
      <c r="V8" s="240">
        <v>556.11933515999999</v>
      </c>
      <c r="W8" s="240">
        <v>454.09388332999998</v>
      </c>
      <c r="X8" s="240">
        <v>392.71906000000001</v>
      </c>
      <c r="Y8" s="240">
        <v>489.22263733</v>
      </c>
      <c r="Z8" s="240">
        <v>561.46353581000005</v>
      </c>
      <c r="AA8" s="240">
        <v>621.59314547999998</v>
      </c>
      <c r="AB8" s="240">
        <v>629.16400928999997</v>
      </c>
      <c r="AC8" s="240">
        <v>517.21421773999998</v>
      </c>
      <c r="AD8" s="240">
        <v>391.15693866999999</v>
      </c>
      <c r="AE8" s="240">
        <v>405.29938032000001</v>
      </c>
      <c r="AF8" s="240">
        <v>490.46186399999999</v>
      </c>
      <c r="AG8" s="240">
        <v>587.26779452000005</v>
      </c>
      <c r="AH8" s="240">
        <v>576.51597903000004</v>
      </c>
      <c r="AI8" s="240">
        <v>505.61193700000001</v>
      </c>
      <c r="AJ8" s="240">
        <v>380.04682322999997</v>
      </c>
      <c r="AK8" s="240">
        <v>425.79484166999998</v>
      </c>
      <c r="AL8" s="240">
        <v>497.40421613000001</v>
      </c>
      <c r="AM8" s="240">
        <v>584.86119773999997</v>
      </c>
      <c r="AN8" s="240">
        <v>541.77556102999995</v>
      </c>
      <c r="AO8" s="240">
        <v>440.10109096999997</v>
      </c>
      <c r="AP8" s="240">
        <v>399.54214432999999</v>
      </c>
      <c r="AQ8" s="240">
        <v>397.49327323</v>
      </c>
      <c r="AR8" s="240">
        <v>545.40769833000002</v>
      </c>
      <c r="AS8" s="240">
        <v>655.07328515999995</v>
      </c>
      <c r="AT8" s="240">
        <v>677.88913322999997</v>
      </c>
      <c r="AU8" s="240">
        <v>521.71926267000003</v>
      </c>
      <c r="AV8" s="240">
        <v>391.61945709999998</v>
      </c>
      <c r="AW8" s="240">
        <v>417.66037833000001</v>
      </c>
      <c r="AX8" s="240">
        <v>566.31635805999997</v>
      </c>
      <c r="AY8" s="240">
        <v>567.04280000000006</v>
      </c>
      <c r="AZ8" s="240">
        <v>501.12090000000001</v>
      </c>
      <c r="BA8" s="333">
        <v>444.83510000000001</v>
      </c>
      <c r="BB8" s="333">
        <v>402.30590000000001</v>
      </c>
      <c r="BC8" s="333">
        <v>402.42630000000003</v>
      </c>
      <c r="BD8" s="333">
        <v>530.61199999999997</v>
      </c>
      <c r="BE8" s="333">
        <v>634.85119999999995</v>
      </c>
      <c r="BF8" s="333">
        <v>608.21789999999999</v>
      </c>
      <c r="BG8" s="333">
        <v>471.81130000000002</v>
      </c>
      <c r="BH8" s="333">
        <v>389.11079999999998</v>
      </c>
      <c r="BI8" s="333">
        <v>435.59339999999997</v>
      </c>
      <c r="BJ8" s="333">
        <v>562.94410000000005</v>
      </c>
      <c r="BK8" s="333">
        <v>584.52560000000005</v>
      </c>
      <c r="BL8" s="333">
        <v>549.95920000000001</v>
      </c>
      <c r="BM8" s="333">
        <v>464.23899999999998</v>
      </c>
      <c r="BN8" s="333">
        <v>404.72309999999999</v>
      </c>
      <c r="BO8" s="333">
        <v>400.75630000000001</v>
      </c>
      <c r="BP8" s="333">
        <v>529.91449999999998</v>
      </c>
      <c r="BQ8" s="333">
        <v>634.01900000000001</v>
      </c>
      <c r="BR8" s="333">
        <v>607.56640000000004</v>
      </c>
      <c r="BS8" s="333">
        <v>471.15300000000002</v>
      </c>
      <c r="BT8" s="333">
        <v>388.2079</v>
      </c>
      <c r="BU8" s="333">
        <v>434.63659999999999</v>
      </c>
      <c r="BV8" s="333">
        <v>561.54129999999998</v>
      </c>
    </row>
    <row r="9" spans="1:74" ht="11.1" customHeight="1" x14ac:dyDescent="0.2">
      <c r="A9" s="111" t="s">
        <v>821</v>
      </c>
      <c r="B9" s="205" t="s">
        <v>589</v>
      </c>
      <c r="C9" s="240">
        <v>350.52052451999998</v>
      </c>
      <c r="D9" s="240">
        <v>328.70298143000002</v>
      </c>
      <c r="E9" s="240">
        <v>297.09618031999997</v>
      </c>
      <c r="F9" s="240">
        <v>251.56376599999999</v>
      </c>
      <c r="G9" s="240">
        <v>226.45041774000001</v>
      </c>
      <c r="H9" s="240">
        <v>271.09823167000002</v>
      </c>
      <c r="I9" s="240">
        <v>333.15954773999999</v>
      </c>
      <c r="J9" s="240">
        <v>318.50284515999999</v>
      </c>
      <c r="K9" s="240">
        <v>285.40904533000003</v>
      </c>
      <c r="L9" s="240">
        <v>223.51711806</v>
      </c>
      <c r="M9" s="240">
        <v>258.71938499999999</v>
      </c>
      <c r="N9" s="240">
        <v>350.89445418999998</v>
      </c>
      <c r="O9" s="240">
        <v>390.81917257999999</v>
      </c>
      <c r="P9" s="240">
        <v>380.28790857000001</v>
      </c>
      <c r="Q9" s="240">
        <v>302.50287451999998</v>
      </c>
      <c r="R9" s="240">
        <v>236.99055733</v>
      </c>
      <c r="S9" s="240">
        <v>228.51268160999999</v>
      </c>
      <c r="T9" s="240">
        <v>284.39093500000001</v>
      </c>
      <c r="U9" s="240">
        <v>307.42595968000001</v>
      </c>
      <c r="V9" s="240">
        <v>320.88044547999999</v>
      </c>
      <c r="W9" s="240">
        <v>259.78218600000002</v>
      </c>
      <c r="X9" s="240">
        <v>214.76778064999999</v>
      </c>
      <c r="Y9" s="240">
        <v>265.31379566999999</v>
      </c>
      <c r="Z9" s="240">
        <v>327.55490386999998</v>
      </c>
      <c r="AA9" s="240">
        <v>354.21071710000001</v>
      </c>
      <c r="AB9" s="240">
        <v>348.40372821</v>
      </c>
      <c r="AC9" s="240">
        <v>279.01680773999999</v>
      </c>
      <c r="AD9" s="240">
        <v>212.98371</v>
      </c>
      <c r="AE9" s="240">
        <v>208.37887710000001</v>
      </c>
      <c r="AF9" s="240">
        <v>279.94639432999998</v>
      </c>
      <c r="AG9" s="240">
        <v>336.80320452000001</v>
      </c>
      <c r="AH9" s="240">
        <v>313.02835677000002</v>
      </c>
      <c r="AI9" s="240">
        <v>278.192677</v>
      </c>
      <c r="AJ9" s="240">
        <v>211.19139387000001</v>
      </c>
      <c r="AK9" s="240">
        <v>227.05179967000001</v>
      </c>
      <c r="AL9" s="240">
        <v>294.76409483999998</v>
      </c>
      <c r="AM9" s="240">
        <v>341.41714645000002</v>
      </c>
      <c r="AN9" s="240">
        <v>307.5356031</v>
      </c>
      <c r="AO9" s="240">
        <v>244.27933547999999</v>
      </c>
      <c r="AP9" s="240">
        <v>212.37067999999999</v>
      </c>
      <c r="AQ9" s="240">
        <v>205.65853902999999</v>
      </c>
      <c r="AR9" s="240">
        <v>311.64479333000003</v>
      </c>
      <c r="AS9" s="240">
        <v>348.34191742000002</v>
      </c>
      <c r="AT9" s="240">
        <v>340.39957871000001</v>
      </c>
      <c r="AU9" s="240">
        <v>277.14167666999998</v>
      </c>
      <c r="AV9" s="240">
        <v>216.83185032</v>
      </c>
      <c r="AW9" s="240">
        <v>220.61288933</v>
      </c>
      <c r="AX9" s="240">
        <v>325.13173289999997</v>
      </c>
      <c r="AY9" s="240">
        <v>361.66070000000002</v>
      </c>
      <c r="AZ9" s="240">
        <v>296.3963</v>
      </c>
      <c r="BA9" s="333">
        <v>254.28319999999999</v>
      </c>
      <c r="BB9" s="333">
        <v>222.8723</v>
      </c>
      <c r="BC9" s="333">
        <v>215.7816</v>
      </c>
      <c r="BD9" s="333">
        <v>295.95929999999998</v>
      </c>
      <c r="BE9" s="333">
        <v>354.85680000000002</v>
      </c>
      <c r="BF9" s="333">
        <v>356.3569</v>
      </c>
      <c r="BG9" s="333">
        <v>273.8485</v>
      </c>
      <c r="BH9" s="333">
        <v>219.1183</v>
      </c>
      <c r="BI9" s="333">
        <v>239.84180000000001</v>
      </c>
      <c r="BJ9" s="333">
        <v>334.7801</v>
      </c>
      <c r="BK9" s="333">
        <v>374.23509999999999</v>
      </c>
      <c r="BL9" s="333">
        <v>329.77159999999998</v>
      </c>
      <c r="BM9" s="333">
        <v>271.71890000000002</v>
      </c>
      <c r="BN9" s="333">
        <v>227.8064</v>
      </c>
      <c r="BO9" s="333">
        <v>218.69970000000001</v>
      </c>
      <c r="BP9" s="333">
        <v>301.28039999999999</v>
      </c>
      <c r="BQ9" s="333">
        <v>361.26119999999997</v>
      </c>
      <c r="BR9" s="333">
        <v>362.92860000000002</v>
      </c>
      <c r="BS9" s="333">
        <v>278.63310000000001</v>
      </c>
      <c r="BT9" s="333">
        <v>222.17859999999999</v>
      </c>
      <c r="BU9" s="333">
        <v>243.3374</v>
      </c>
      <c r="BV9" s="333">
        <v>339.79039999999998</v>
      </c>
    </row>
    <row r="10" spans="1:74" ht="11.1" customHeight="1" x14ac:dyDescent="0.2">
      <c r="A10" s="111" t="s">
        <v>822</v>
      </c>
      <c r="B10" s="205" t="s">
        <v>590</v>
      </c>
      <c r="C10" s="240">
        <v>996.27859516000001</v>
      </c>
      <c r="D10" s="240">
        <v>988.25614929000005</v>
      </c>
      <c r="E10" s="240">
        <v>904.59609741999998</v>
      </c>
      <c r="F10" s="240">
        <v>783.54346199999998</v>
      </c>
      <c r="G10" s="240">
        <v>753.81475193999995</v>
      </c>
      <c r="H10" s="240">
        <v>1005.354441</v>
      </c>
      <c r="I10" s="240">
        <v>1122.1867158</v>
      </c>
      <c r="J10" s="240">
        <v>1100.3221348</v>
      </c>
      <c r="K10" s="240">
        <v>1000.8749947</v>
      </c>
      <c r="L10" s="240">
        <v>800.73560225999995</v>
      </c>
      <c r="M10" s="240">
        <v>827.55445799999995</v>
      </c>
      <c r="N10" s="240">
        <v>991.78294645000005</v>
      </c>
      <c r="O10" s="240">
        <v>1194.0537829</v>
      </c>
      <c r="P10" s="240">
        <v>1144.6555593</v>
      </c>
      <c r="Q10" s="240">
        <v>914.93297644999996</v>
      </c>
      <c r="R10" s="240">
        <v>759.63133132999997</v>
      </c>
      <c r="S10" s="240">
        <v>803.30366000000004</v>
      </c>
      <c r="T10" s="240">
        <v>1018.933171</v>
      </c>
      <c r="U10" s="240">
        <v>1137.4564026</v>
      </c>
      <c r="V10" s="240">
        <v>1110.1518355000001</v>
      </c>
      <c r="W10" s="240">
        <v>1027.4613340000001</v>
      </c>
      <c r="X10" s="240">
        <v>784.94564064999997</v>
      </c>
      <c r="Y10" s="240">
        <v>833.10658133000004</v>
      </c>
      <c r="Z10" s="240">
        <v>973.97585805999995</v>
      </c>
      <c r="AA10" s="240">
        <v>1125.1998713</v>
      </c>
      <c r="AB10" s="240">
        <v>1160.4272146000001</v>
      </c>
      <c r="AC10" s="240">
        <v>973.78572902999997</v>
      </c>
      <c r="AD10" s="240">
        <v>757.61170600000003</v>
      </c>
      <c r="AE10" s="240">
        <v>835.50685612999996</v>
      </c>
      <c r="AF10" s="240">
        <v>1089.349299</v>
      </c>
      <c r="AG10" s="240">
        <v>1230.6753060999999</v>
      </c>
      <c r="AH10" s="240">
        <v>1170.6756455</v>
      </c>
      <c r="AI10" s="240">
        <v>1030.8125970000001</v>
      </c>
      <c r="AJ10" s="240">
        <v>793.57265386999995</v>
      </c>
      <c r="AK10" s="240">
        <v>790.38486766999995</v>
      </c>
      <c r="AL10" s="240">
        <v>861.58090322999999</v>
      </c>
      <c r="AM10" s="240">
        <v>1061.5516152</v>
      </c>
      <c r="AN10" s="240">
        <v>1039.1125879000001</v>
      </c>
      <c r="AO10" s="240">
        <v>809.36437516000001</v>
      </c>
      <c r="AP10" s="240">
        <v>732.86032166999996</v>
      </c>
      <c r="AQ10" s="240">
        <v>804.02365323000004</v>
      </c>
      <c r="AR10" s="240">
        <v>1088.9236033</v>
      </c>
      <c r="AS10" s="240">
        <v>1292.9753490000001</v>
      </c>
      <c r="AT10" s="240">
        <v>1260.7863173999999</v>
      </c>
      <c r="AU10" s="240">
        <v>1112.054406</v>
      </c>
      <c r="AV10" s="240">
        <v>821.19948839000006</v>
      </c>
      <c r="AW10" s="240">
        <v>780.66289032999998</v>
      </c>
      <c r="AX10" s="240">
        <v>950.98098742000002</v>
      </c>
      <c r="AY10" s="240">
        <v>1061.875</v>
      </c>
      <c r="AZ10" s="240">
        <v>870.14729999999997</v>
      </c>
      <c r="BA10" s="333">
        <v>773.04269999999997</v>
      </c>
      <c r="BB10" s="333">
        <v>754.26610000000005</v>
      </c>
      <c r="BC10" s="333">
        <v>817.05129999999997</v>
      </c>
      <c r="BD10" s="333">
        <v>1078.0909999999999</v>
      </c>
      <c r="BE10" s="333">
        <v>1214.866</v>
      </c>
      <c r="BF10" s="333">
        <v>1157.1500000000001</v>
      </c>
      <c r="BG10" s="333">
        <v>1010.31</v>
      </c>
      <c r="BH10" s="333">
        <v>804.20460000000003</v>
      </c>
      <c r="BI10" s="333">
        <v>803.84490000000005</v>
      </c>
      <c r="BJ10" s="333">
        <v>965.58929999999998</v>
      </c>
      <c r="BK10" s="333">
        <v>1148.546</v>
      </c>
      <c r="BL10" s="333">
        <v>1021.854</v>
      </c>
      <c r="BM10" s="333">
        <v>850.779</v>
      </c>
      <c r="BN10" s="333">
        <v>767.76570000000004</v>
      </c>
      <c r="BO10" s="333">
        <v>818.05060000000003</v>
      </c>
      <c r="BP10" s="333">
        <v>1081.672</v>
      </c>
      <c r="BQ10" s="333">
        <v>1222.8820000000001</v>
      </c>
      <c r="BR10" s="333">
        <v>1165.3520000000001</v>
      </c>
      <c r="BS10" s="333">
        <v>1018.068</v>
      </c>
      <c r="BT10" s="333">
        <v>810.10059999999999</v>
      </c>
      <c r="BU10" s="333">
        <v>809.49559999999997</v>
      </c>
      <c r="BV10" s="333">
        <v>971.26520000000005</v>
      </c>
    </row>
    <row r="11" spans="1:74" ht="11.1" customHeight="1" x14ac:dyDescent="0.2">
      <c r="A11" s="111" t="s">
        <v>823</v>
      </c>
      <c r="B11" s="205" t="s">
        <v>591</v>
      </c>
      <c r="C11" s="240">
        <v>364.69558323000001</v>
      </c>
      <c r="D11" s="240">
        <v>352.70409357</v>
      </c>
      <c r="E11" s="240">
        <v>319.49118419000001</v>
      </c>
      <c r="F11" s="240">
        <v>270.35698232999999</v>
      </c>
      <c r="G11" s="240">
        <v>244.36914418999999</v>
      </c>
      <c r="H11" s="240">
        <v>330.04380932999999</v>
      </c>
      <c r="I11" s="240">
        <v>373.18065452000002</v>
      </c>
      <c r="J11" s="240">
        <v>372.34265839</v>
      </c>
      <c r="K11" s="240">
        <v>354.42437467000002</v>
      </c>
      <c r="L11" s="240">
        <v>260.17852839</v>
      </c>
      <c r="M11" s="240">
        <v>267.49102533000001</v>
      </c>
      <c r="N11" s="240">
        <v>355.73888065</v>
      </c>
      <c r="O11" s="240">
        <v>446.60631258000001</v>
      </c>
      <c r="P11" s="240">
        <v>452.24518286</v>
      </c>
      <c r="Q11" s="240">
        <v>319.23678710000002</v>
      </c>
      <c r="R11" s="240">
        <v>251.61046067000001</v>
      </c>
      <c r="S11" s="240">
        <v>249.04156484000001</v>
      </c>
      <c r="T11" s="240">
        <v>333.273731</v>
      </c>
      <c r="U11" s="240">
        <v>366.86233967999999</v>
      </c>
      <c r="V11" s="240">
        <v>368.55309968</v>
      </c>
      <c r="W11" s="240">
        <v>357.37581267000002</v>
      </c>
      <c r="X11" s="240">
        <v>253.70599096999999</v>
      </c>
      <c r="Y11" s="240">
        <v>281.980256</v>
      </c>
      <c r="Z11" s="240">
        <v>331.46610032000001</v>
      </c>
      <c r="AA11" s="240">
        <v>395.01376032000002</v>
      </c>
      <c r="AB11" s="240">
        <v>430.60846786000002</v>
      </c>
      <c r="AC11" s="240">
        <v>341.58431676999999</v>
      </c>
      <c r="AD11" s="240">
        <v>239.75375667</v>
      </c>
      <c r="AE11" s="240">
        <v>248.37991</v>
      </c>
      <c r="AF11" s="240">
        <v>337.70903866999998</v>
      </c>
      <c r="AG11" s="240">
        <v>402.26460871</v>
      </c>
      <c r="AH11" s="240">
        <v>400.41132451999999</v>
      </c>
      <c r="AI11" s="240">
        <v>341.62815132999998</v>
      </c>
      <c r="AJ11" s="240">
        <v>247.18164257999999</v>
      </c>
      <c r="AK11" s="240">
        <v>237.078495</v>
      </c>
      <c r="AL11" s="240">
        <v>273.64878128999999</v>
      </c>
      <c r="AM11" s="240">
        <v>367.01133355000002</v>
      </c>
      <c r="AN11" s="240">
        <v>376.44310068999999</v>
      </c>
      <c r="AO11" s="240">
        <v>271.44851354999997</v>
      </c>
      <c r="AP11" s="240">
        <v>234.39707433000001</v>
      </c>
      <c r="AQ11" s="240">
        <v>243.31595257999999</v>
      </c>
      <c r="AR11" s="240">
        <v>345.05760932999999</v>
      </c>
      <c r="AS11" s="240">
        <v>419.88522999999998</v>
      </c>
      <c r="AT11" s="240">
        <v>424.98730934999998</v>
      </c>
      <c r="AU11" s="240">
        <v>390.07174600000002</v>
      </c>
      <c r="AV11" s="240">
        <v>274.53734355</v>
      </c>
      <c r="AW11" s="240">
        <v>244.74784367000001</v>
      </c>
      <c r="AX11" s="240">
        <v>316.46043064999998</v>
      </c>
      <c r="AY11" s="240">
        <v>361.98480000000001</v>
      </c>
      <c r="AZ11" s="240">
        <v>306.28429999999997</v>
      </c>
      <c r="BA11" s="333">
        <v>260.9658</v>
      </c>
      <c r="BB11" s="333">
        <v>245.4444</v>
      </c>
      <c r="BC11" s="333">
        <v>251.3331</v>
      </c>
      <c r="BD11" s="333">
        <v>339.43990000000002</v>
      </c>
      <c r="BE11" s="333">
        <v>393.44209999999998</v>
      </c>
      <c r="BF11" s="333">
        <v>396.09539999999998</v>
      </c>
      <c r="BG11" s="333">
        <v>352.53820000000002</v>
      </c>
      <c r="BH11" s="333">
        <v>260.34160000000003</v>
      </c>
      <c r="BI11" s="333">
        <v>254.42840000000001</v>
      </c>
      <c r="BJ11" s="333">
        <v>330.07679999999999</v>
      </c>
      <c r="BK11" s="333">
        <v>404.2953</v>
      </c>
      <c r="BL11" s="333">
        <v>372.60309999999998</v>
      </c>
      <c r="BM11" s="333">
        <v>291.87130000000002</v>
      </c>
      <c r="BN11" s="333">
        <v>250.08840000000001</v>
      </c>
      <c r="BO11" s="333">
        <v>250.9811</v>
      </c>
      <c r="BP11" s="333">
        <v>337.78879999999998</v>
      </c>
      <c r="BQ11" s="333">
        <v>394.036</v>
      </c>
      <c r="BR11" s="333">
        <v>396.89550000000003</v>
      </c>
      <c r="BS11" s="333">
        <v>353.04629999999997</v>
      </c>
      <c r="BT11" s="333">
        <v>260.57029999999997</v>
      </c>
      <c r="BU11" s="333">
        <v>254.69239999999999</v>
      </c>
      <c r="BV11" s="333">
        <v>330.08640000000003</v>
      </c>
    </row>
    <row r="12" spans="1:74" ht="11.1" customHeight="1" x14ac:dyDescent="0.2">
      <c r="A12" s="111" t="s">
        <v>824</v>
      </c>
      <c r="B12" s="205" t="s">
        <v>592</v>
      </c>
      <c r="C12" s="240">
        <v>601.79176581000002</v>
      </c>
      <c r="D12" s="240">
        <v>521.53804606999995</v>
      </c>
      <c r="E12" s="240">
        <v>466.85435805999998</v>
      </c>
      <c r="F12" s="240">
        <v>439.96654967000001</v>
      </c>
      <c r="G12" s="240">
        <v>455.58668258</v>
      </c>
      <c r="H12" s="240">
        <v>663.55866266999999</v>
      </c>
      <c r="I12" s="240">
        <v>755.97346516000005</v>
      </c>
      <c r="J12" s="240">
        <v>783.46757516000002</v>
      </c>
      <c r="K12" s="240">
        <v>732.16615400000001</v>
      </c>
      <c r="L12" s="240">
        <v>528.18578097</v>
      </c>
      <c r="M12" s="240">
        <v>433.49132166999999</v>
      </c>
      <c r="N12" s="240">
        <v>592.73786065000002</v>
      </c>
      <c r="O12" s="240">
        <v>680.40202839000005</v>
      </c>
      <c r="P12" s="240">
        <v>671.65033179</v>
      </c>
      <c r="Q12" s="240">
        <v>499.82157194000001</v>
      </c>
      <c r="R12" s="240">
        <v>416.31665033000002</v>
      </c>
      <c r="S12" s="240">
        <v>451.12755967999999</v>
      </c>
      <c r="T12" s="240">
        <v>635.89196067</v>
      </c>
      <c r="U12" s="240">
        <v>723.77960547999999</v>
      </c>
      <c r="V12" s="240">
        <v>750.31883676999996</v>
      </c>
      <c r="W12" s="240">
        <v>720.52888600000006</v>
      </c>
      <c r="X12" s="240">
        <v>523.51028386999997</v>
      </c>
      <c r="Y12" s="240">
        <v>452.91735899999998</v>
      </c>
      <c r="Z12" s="240">
        <v>516.74446999999998</v>
      </c>
      <c r="AA12" s="240">
        <v>651.27956418999997</v>
      </c>
      <c r="AB12" s="240">
        <v>614.36426929000004</v>
      </c>
      <c r="AC12" s="240">
        <v>555.70625128999995</v>
      </c>
      <c r="AD12" s="240">
        <v>423.314573</v>
      </c>
      <c r="AE12" s="240">
        <v>454.18184676999999</v>
      </c>
      <c r="AF12" s="240">
        <v>647.01072333000002</v>
      </c>
      <c r="AG12" s="240">
        <v>801.63724483999999</v>
      </c>
      <c r="AH12" s="240">
        <v>832.88282000000004</v>
      </c>
      <c r="AI12" s="240">
        <v>733.43099299999994</v>
      </c>
      <c r="AJ12" s="240">
        <v>541.77345193999997</v>
      </c>
      <c r="AK12" s="240">
        <v>421.46347700000001</v>
      </c>
      <c r="AL12" s="240">
        <v>489.23709387000002</v>
      </c>
      <c r="AM12" s="240">
        <v>595.88846258000001</v>
      </c>
      <c r="AN12" s="240">
        <v>551.75356896999995</v>
      </c>
      <c r="AO12" s="240">
        <v>431.51848000000001</v>
      </c>
      <c r="AP12" s="240">
        <v>417.40662166999999</v>
      </c>
      <c r="AQ12" s="240">
        <v>465.51328289999998</v>
      </c>
      <c r="AR12" s="240">
        <v>672.94171867</v>
      </c>
      <c r="AS12" s="240">
        <v>843.33113774000003</v>
      </c>
      <c r="AT12" s="240">
        <v>833.33123580999995</v>
      </c>
      <c r="AU12" s="240">
        <v>750.39440133000005</v>
      </c>
      <c r="AV12" s="240">
        <v>576.12254676999999</v>
      </c>
      <c r="AW12" s="240">
        <v>453.80706700000002</v>
      </c>
      <c r="AX12" s="240">
        <v>518.18376064999995</v>
      </c>
      <c r="AY12" s="240">
        <v>613.2577</v>
      </c>
      <c r="AZ12" s="240">
        <v>509.48259999999999</v>
      </c>
      <c r="BA12" s="333">
        <v>427.91239999999999</v>
      </c>
      <c r="BB12" s="333">
        <v>428.11290000000002</v>
      </c>
      <c r="BC12" s="333">
        <v>499.95490000000001</v>
      </c>
      <c r="BD12" s="333">
        <v>706.68939999999998</v>
      </c>
      <c r="BE12" s="333">
        <v>827.71010000000001</v>
      </c>
      <c r="BF12" s="333">
        <v>842.76729999999998</v>
      </c>
      <c r="BG12" s="333">
        <v>740.05340000000001</v>
      </c>
      <c r="BH12" s="333">
        <v>544.78250000000003</v>
      </c>
      <c r="BI12" s="333">
        <v>456.875</v>
      </c>
      <c r="BJ12" s="333">
        <v>543.64160000000004</v>
      </c>
      <c r="BK12" s="333">
        <v>666.45730000000003</v>
      </c>
      <c r="BL12" s="333">
        <v>582.85889999999995</v>
      </c>
      <c r="BM12" s="333">
        <v>466.20209999999997</v>
      </c>
      <c r="BN12" s="333">
        <v>436.13760000000002</v>
      </c>
      <c r="BO12" s="333">
        <v>496.11340000000001</v>
      </c>
      <c r="BP12" s="333">
        <v>708.70849999999996</v>
      </c>
      <c r="BQ12" s="333">
        <v>842.33119999999997</v>
      </c>
      <c r="BR12" s="333">
        <v>857.10509999999999</v>
      </c>
      <c r="BS12" s="333">
        <v>751.67539999999997</v>
      </c>
      <c r="BT12" s="333">
        <v>552.88019999999995</v>
      </c>
      <c r="BU12" s="333">
        <v>462.94560000000001</v>
      </c>
      <c r="BV12" s="333">
        <v>550.0204</v>
      </c>
    </row>
    <row r="13" spans="1:74" ht="11.1" customHeight="1" x14ac:dyDescent="0.2">
      <c r="A13" s="111" t="s">
        <v>825</v>
      </c>
      <c r="B13" s="205" t="s">
        <v>593</v>
      </c>
      <c r="C13" s="240">
        <v>289.17226935000002</v>
      </c>
      <c r="D13" s="240">
        <v>252.69672</v>
      </c>
      <c r="E13" s="240">
        <v>216.04901645000001</v>
      </c>
      <c r="F13" s="240">
        <v>206.71821700000001</v>
      </c>
      <c r="G13" s="240">
        <v>229.45439354999999</v>
      </c>
      <c r="H13" s="240">
        <v>309.90736333000001</v>
      </c>
      <c r="I13" s="240">
        <v>361.94451322999998</v>
      </c>
      <c r="J13" s="240">
        <v>337.86842065000002</v>
      </c>
      <c r="K13" s="240">
        <v>281.72636232999997</v>
      </c>
      <c r="L13" s="240">
        <v>205.50388419000001</v>
      </c>
      <c r="M13" s="240">
        <v>206.36043799999999</v>
      </c>
      <c r="N13" s="240">
        <v>267.71800289999999</v>
      </c>
      <c r="O13" s="240">
        <v>265.04832355000002</v>
      </c>
      <c r="P13" s="240">
        <v>240.00900679</v>
      </c>
      <c r="Q13" s="240">
        <v>208.76995774</v>
      </c>
      <c r="R13" s="240">
        <v>202.64006699999999</v>
      </c>
      <c r="S13" s="240">
        <v>224.22286613</v>
      </c>
      <c r="T13" s="240">
        <v>301.11462999999998</v>
      </c>
      <c r="U13" s="240">
        <v>355.82949805999999</v>
      </c>
      <c r="V13" s="240">
        <v>319.25860452000001</v>
      </c>
      <c r="W13" s="240">
        <v>286.69608233000002</v>
      </c>
      <c r="X13" s="240">
        <v>218.91451129000001</v>
      </c>
      <c r="Y13" s="240">
        <v>210.16797767</v>
      </c>
      <c r="Z13" s="240">
        <v>248.25066290000001</v>
      </c>
      <c r="AA13" s="240">
        <v>265.96170839000001</v>
      </c>
      <c r="AB13" s="240">
        <v>222.36977214000001</v>
      </c>
      <c r="AC13" s="240">
        <v>212.35980161000001</v>
      </c>
      <c r="AD13" s="240">
        <v>200.06269667000001</v>
      </c>
      <c r="AE13" s="240">
        <v>207.25262677000001</v>
      </c>
      <c r="AF13" s="240">
        <v>312.51719266999999</v>
      </c>
      <c r="AG13" s="240">
        <v>346.55846871</v>
      </c>
      <c r="AH13" s="240">
        <v>350.61205934999998</v>
      </c>
      <c r="AI13" s="240">
        <v>298.50804067000001</v>
      </c>
      <c r="AJ13" s="240">
        <v>229.94685548000001</v>
      </c>
      <c r="AK13" s="240">
        <v>211.79171099999999</v>
      </c>
      <c r="AL13" s="240">
        <v>267.74142096999998</v>
      </c>
      <c r="AM13" s="240">
        <v>276.76330323000002</v>
      </c>
      <c r="AN13" s="240">
        <v>236.03615930999999</v>
      </c>
      <c r="AO13" s="240">
        <v>206.45379355</v>
      </c>
      <c r="AP13" s="240">
        <v>200.78610767000001</v>
      </c>
      <c r="AQ13" s="240">
        <v>218.21014676999999</v>
      </c>
      <c r="AR13" s="240">
        <v>335.50027132999998</v>
      </c>
      <c r="AS13" s="240">
        <v>376.64761097000002</v>
      </c>
      <c r="AT13" s="240">
        <v>355.87780128999998</v>
      </c>
      <c r="AU13" s="240">
        <v>277.38771133</v>
      </c>
      <c r="AV13" s="240">
        <v>220.07735516</v>
      </c>
      <c r="AW13" s="240">
        <v>210.37194667</v>
      </c>
      <c r="AX13" s="240">
        <v>264.25223226000003</v>
      </c>
      <c r="AY13" s="240">
        <v>281.96789999999999</v>
      </c>
      <c r="AZ13" s="240">
        <v>238.42959999999999</v>
      </c>
      <c r="BA13" s="333">
        <v>210.35659999999999</v>
      </c>
      <c r="BB13" s="333">
        <v>207.08199999999999</v>
      </c>
      <c r="BC13" s="333">
        <v>233.49719999999999</v>
      </c>
      <c r="BD13" s="333">
        <v>323.69110000000001</v>
      </c>
      <c r="BE13" s="333">
        <v>376.84589999999997</v>
      </c>
      <c r="BF13" s="333">
        <v>391.22570000000002</v>
      </c>
      <c r="BG13" s="333">
        <v>301.7396</v>
      </c>
      <c r="BH13" s="333">
        <v>221.762</v>
      </c>
      <c r="BI13" s="333">
        <v>217.14420000000001</v>
      </c>
      <c r="BJ13" s="333">
        <v>265.49009999999998</v>
      </c>
      <c r="BK13" s="333">
        <v>278.09890000000001</v>
      </c>
      <c r="BL13" s="333">
        <v>248.85419999999999</v>
      </c>
      <c r="BM13" s="333">
        <v>215.4444</v>
      </c>
      <c r="BN13" s="333">
        <v>210.56360000000001</v>
      </c>
      <c r="BO13" s="333">
        <v>236.97479999999999</v>
      </c>
      <c r="BP13" s="333">
        <v>329.2115</v>
      </c>
      <c r="BQ13" s="333">
        <v>383.33</v>
      </c>
      <c r="BR13" s="333">
        <v>397.86919999999998</v>
      </c>
      <c r="BS13" s="333">
        <v>306.738</v>
      </c>
      <c r="BT13" s="333">
        <v>225.32480000000001</v>
      </c>
      <c r="BU13" s="333">
        <v>220.56489999999999</v>
      </c>
      <c r="BV13" s="333">
        <v>269.6748</v>
      </c>
    </row>
    <row r="14" spans="1:74" ht="11.1" customHeight="1" x14ac:dyDescent="0.2">
      <c r="A14" s="111" t="s">
        <v>826</v>
      </c>
      <c r="B14" s="205" t="s">
        <v>259</v>
      </c>
      <c r="C14" s="240">
        <v>489.01906547999999</v>
      </c>
      <c r="D14" s="240">
        <v>442.55177035999998</v>
      </c>
      <c r="E14" s="240">
        <v>382.47736419</v>
      </c>
      <c r="F14" s="240">
        <v>351.610998</v>
      </c>
      <c r="G14" s="240">
        <v>338.45403193999999</v>
      </c>
      <c r="H14" s="240">
        <v>352.73103900000001</v>
      </c>
      <c r="I14" s="240">
        <v>426.83728934999999</v>
      </c>
      <c r="J14" s="240">
        <v>400.89190194000003</v>
      </c>
      <c r="K14" s="240">
        <v>414.18733099999997</v>
      </c>
      <c r="L14" s="240">
        <v>352.94399484000002</v>
      </c>
      <c r="M14" s="240">
        <v>345.92605333</v>
      </c>
      <c r="N14" s="240">
        <v>455.46879741999999</v>
      </c>
      <c r="O14" s="240">
        <v>458.16828709999999</v>
      </c>
      <c r="P14" s="240">
        <v>432.33707285999998</v>
      </c>
      <c r="Q14" s="240">
        <v>367.11750999999998</v>
      </c>
      <c r="R14" s="240">
        <v>348.468841</v>
      </c>
      <c r="S14" s="240">
        <v>327.44820451999999</v>
      </c>
      <c r="T14" s="240">
        <v>367.90510699999999</v>
      </c>
      <c r="U14" s="240">
        <v>421.14253129000002</v>
      </c>
      <c r="V14" s="240">
        <v>425.07486934999997</v>
      </c>
      <c r="W14" s="240">
        <v>423.24494666999999</v>
      </c>
      <c r="X14" s="240">
        <v>376.98801871000001</v>
      </c>
      <c r="Y14" s="240">
        <v>337.14165532999999</v>
      </c>
      <c r="Z14" s="240">
        <v>419.31852935000001</v>
      </c>
      <c r="AA14" s="240">
        <v>433.78232645000003</v>
      </c>
      <c r="AB14" s="240">
        <v>385.84238893000003</v>
      </c>
      <c r="AC14" s="240">
        <v>357.46511419000001</v>
      </c>
      <c r="AD14" s="240">
        <v>340.38886066999999</v>
      </c>
      <c r="AE14" s="240">
        <v>305.79577903000001</v>
      </c>
      <c r="AF14" s="240">
        <v>362.92859199999998</v>
      </c>
      <c r="AG14" s="240">
        <v>428.87730226000002</v>
      </c>
      <c r="AH14" s="240">
        <v>411.88228484000001</v>
      </c>
      <c r="AI14" s="240">
        <v>432.07542833000002</v>
      </c>
      <c r="AJ14" s="240">
        <v>388.08432257999999</v>
      </c>
      <c r="AK14" s="240">
        <v>365.93524100000002</v>
      </c>
      <c r="AL14" s="240">
        <v>444.56243323000001</v>
      </c>
      <c r="AM14" s="240">
        <v>449.47401968000003</v>
      </c>
      <c r="AN14" s="240">
        <v>399.31144</v>
      </c>
      <c r="AO14" s="240">
        <v>369.01581742000002</v>
      </c>
      <c r="AP14" s="240">
        <v>327.18409432999999</v>
      </c>
      <c r="AQ14" s="240">
        <v>308.89058354999997</v>
      </c>
      <c r="AR14" s="240">
        <v>373.60930300000001</v>
      </c>
      <c r="AS14" s="240">
        <v>409.31232548000003</v>
      </c>
      <c r="AT14" s="240">
        <v>458.87472580999997</v>
      </c>
      <c r="AU14" s="240">
        <v>397.85370433000003</v>
      </c>
      <c r="AV14" s="240">
        <v>351.98197548000002</v>
      </c>
      <c r="AW14" s="240">
        <v>344.88042300000001</v>
      </c>
      <c r="AX14" s="240">
        <v>444.86575644999999</v>
      </c>
      <c r="AY14" s="240">
        <v>495.64569999999998</v>
      </c>
      <c r="AZ14" s="240">
        <v>416.19979999999998</v>
      </c>
      <c r="BA14" s="333">
        <v>374.71809999999999</v>
      </c>
      <c r="BB14" s="333">
        <v>333.14049999999997</v>
      </c>
      <c r="BC14" s="333">
        <v>315.70920000000001</v>
      </c>
      <c r="BD14" s="333">
        <v>367.98379999999997</v>
      </c>
      <c r="BE14" s="333">
        <v>398.91930000000002</v>
      </c>
      <c r="BF14" s="333">
        <v>455.24590000000001</v>
      </c>
      <c r="BG14" s="333">
        <v>402.77080000000001</v>
      </c>
      <c r="BH14" s="333">
        <v>355.14370000000002</v>
      </c>
      <c r="BI14" s="333">
        <v>349.47890000000001</v>
      </c>
      <c r="BJ14" s="333">
        <v>437.86130000000003</v>
      </c>
      <c r="BK14" s="333">
        <v>469.03339999999997</v>
      </c>
      <c r="BL14" s="333">
        <v>406.59980000000002</v>
      </c>
      <c r="BM14" s="333">
        <v>373.02510000000001</v>
      </c>
      <c r="BN14" s="333">
        <v>331.88830000000002</v>
      </c>
      <c r="BO14" s="333">
        <v>315.55720000000002</v>
      </c>
      <c r="BP14" s="333">
        <v>368.87869999999998</v>
      </c>
      <c r="BQ14" s="333">
        <v>400.22989999999999</v>
      </c>
      <c r="BR14" s="333">
        <v>456.94729999999998</v>
      </c>
      <c r="BS14" s="333">
        <v>404.72570000000002</v>
      </c>
      <c r="BT14" s="333">
        <v>357.23689999999999</v>
      </c>
      <c r="BU14" s="333">
        <v>351.74930000000001</v>
      </c>
      <c r="BV14" s="333">
        <v>440.97399999999999</v>
      </c>
    </row>
    <row r="15" spans="1:74" ht="11.1" customHeight="1" x14ac:dyDescent="0.2">
      <c r="A15" s="111" t="s">
        <v>846</v>
      </c>
      <c r="B15" s="205" t="s">
        <v>260</v>
      </c>
      <c r="C15" s="240">
        <v>15.08727129</v>
      </c>
      <c r="D15" s="240">
        <v>13.594460357000001</v>
      </c>
      <c r="E15" s="240">
        <v>12.977703870999999</v>
      </c>
      <c r="F15" s="240">
        <v>12.962614332999999</v>
      </c>
      <c r="G15" s="240">
        <v>12.16033</v>
      </c>
      <c r="H15" s="240">
        <v>11.675819667000001</v>
      </c>
      <c r="I15" s="240">
        <v>11.868890645</v>
      </c>
      <c r="J15" s="240">
        <v>12.077170000000001</v>
      </c>
      <c r="K15" s="240">
        <v>12.125565333000001</v>
      </c>
      <c r="L15" s="240">
        <v>12.564732580999999</v>
      </c>
      <c r="M15" s="240">
        <v>13.123571332999999</v>
      </c>
      <c r="N15" s="240">
        <v>14.733159677</v>
      </c>
      <c r="O15" s="240">
        <v>14.608471935000001</v>
      </c>
      <c r="P15" s="240">
        <v>13.751063929000001</v>
      </c>
      <c r="Q15" s="240">
        <v>12.977654515999999</v>
      </c>
      <c r="R15" s="240">
        <v>11.829851333000001</v>
      </c>
      <c r="S15" s="240">
        <v>11.413808387</v>
      </c>
      <c r="T15" s="240">
        <v>11.586983667</v>
      </c>
      <c r="U15" s="240">
        <v>11.887260323</v>
      </c>
      <c r="V15" s="240">
        <v>12.08483</v>
      </c>
      <c r="W15" s="240">
        <v>12.230372666999999</v>
      </c>
      <c r="X15" s="240">
        <v>12.990402581</v>
      </c>
      <c r="Y15" s="240">
        <v>13.182647666999999</v>
      </c>
      <c r="Z15" s="240">
        <v>13.633009032</v>
      </c>
      <c r="AA15" s="240">
        <v>14.025725806000001</v>
      </c>
      <c r="AB15" s="240">
        <v>13.679761071</v>
      </c>
      <c r="AC15" s="240">
        <v>12.402384839</v>
      </c>
      <c r="AD15" s="240">
        <v>12.004967000000001</v>
      </c>
      <c r="AE15" s="240">
        <v>11.061171613000001</v>
      </c>
      <c r="AF15" s="240">
        <v>11.454253333</v>
      </c>
      <c r="AG15" s="240">
        <v>12.432090968000001</v>
      </c>
      <c r="AH15" s="240">
        <v>12.856195806000001</v>
      </c>
      <c r="AI15" s="240">
        <v>13.428299666999999</v>
      </c>
      <c r="AJ15" s="240">
        <v>12.679321613000001</v>
      </c>
      <c r="AK15" s="240">
        <v>13.616410332999999</v>
      </c>
      <c r="AL15" s="240">
        <v>14.458232258000001</v>
      </c>
      <c r="AM15" s="240">
        <v>14.115564515999999</v>
      </c>
      <c r="AN15" s="240">
        <v>12.944445517</v>
      </c>
      <c r="AO15" s="240">
        <v>11.899353226000001</v>
      </c>
      <c r="AP15" s="240">
        <v>11.897529</v>
      </c>
      <c r="AQ15" s="240">
        <v>11.283488387</v>
      </c>
      <c r="AR15" s="240">
        <v>11.751046000000001</v>
      </c>
      <c r="AS15" s="240">
        <v>12.014321935</v>
      </c>
      <c r="AT15" s="240">
        <v>12.764140322999999</v>
      </c>
      <c r="AU15" s="240">
        <v>12.432921</v>
      </c>
      <c r="AV15" s="240">
        <v>12.706954839</v>
      </c>
      <c r="AW15" s="240">
        <v>13.033225667</v>
      </c>
      <c r="AX15" s="240">
        <v>14.745682903000001</v>
      </c>
      <c r="AY15" s="240">
        <v>14.219950000000001</v>
      </c>
      <c r="AZ15" s="240">
        <v>12.79543</v>
      </c>
      <c r="BA15" s="333">
        <v>11.6882</v>
      </c>
      <c r="BB15" s="333">
        <v>11.677670000000001</v>
      </c>
      <c r="BC15" s="333">
        <v>11.09634</v>
      </c>
      <c r="BD15" s="333">
        <v>11.574159999999999</v>
      </c>
      <c r="BE15" s="333">
        <v>11.873989999999999</v>
      </c>
      <c r="BF15" s="333">
        <v>12.626390000000001</v>
      </c>
      <c r="BG15" s="333">
        <v>12.304040000000001</v>
      </c>
      <c r="BH15" s="333">
        <v>12.58437</v>
      </c>
      <c r="BI15" s="333">
        <v>12.91778</v>
      </c>
      <c r="BJ15" s="333">
        <v>14.62921</v>
      </c>
      <c r="BK15" s="333">
        <v>14.05613</v>
      </c>
      <c r="BL15" s="333">
        <v>12.666980000000001</v>
      </c>
      <c r="BM15" s="333">
        <v>11.587619999999999</v>
      </c>
      <c r="BN15" s="333">
        <v>11.59516</v>
      </c>
      <c r="BO15" s="333">
        <v>11.032539999999999</v>
      </c>
      <c r="BP15" s="333">
        <v>11.520530000000001</v>
      </c>
      <c r="BQ15" s="333">
        <v>11.829840000000001</v>
      </c>
      <c r="BR15" s="333">
        <v>12.588950000000001</v>
      </c>
      <c r="BS15" s="333">
        <v>12.274839999999999</v>
      </c>
      <c r="BT15" s="333">
        <v>12.56012</v>
      </c>
      <c r="BU15" s="333">
        <v>12.89761</v>
      </c>
      <c r="BV15" s="333">
        <v>14.611660000000001</v>
      </c>
    </row>
    <row r="16" spans="1:74" ht="11.1" customHeight="1" x14ac:dyDescent="0.2">
      <c r="A16" s="111" t="s">
        <v>847</v>
      </c>
      <c r="B16" s="205" t="s">
        <v>595</v>
      </c>
      <c r="C16" s="240">
        <v>4251.1237797000003</v>
      </c>
      <c r="D16" s="240">
        <v>4039.7816238999999</v>
      </c>
      <c r="E16" s="240">
        <v>3616.0234031999998</v>
      </c>
      <c r="F16" s="240">
        <v>3184.6950256999999</v>
      </c>
      <c r="G16" s="240">
        <v>3070.6967152000002</v>
      </c>
      <c r="H16" s="240">
        <v>3932.7368783000002</v>
      </c>
      <c r="I16" s="240">
        <v>4640.47577</v>
      </c>
      <c r="J16" s="240">
        <v>4453.7119216000001</v>
      </c>
      <c r="K16" s="240">
        <v>4047.3071943</v>
      </c>
      <c r="L16" s="240">
        <v>3190.0972519000002</v>
      </c>
      <c r="M16" s="240">
        <v>3263.4671979999998</v>
      </c>
      <c r="N16" s="240">
        <v>4160.1955105999996</v>
      </c>
      <c r="O16" s="240">
        <v>4726.1755597000001</v>
      </c>
      <c r="P16" s="240">
        <v>4588.4056442999999</v>
      </c>
      <c r="Q16" s="240">
        <v>3684.9291754999999</v>
      </c>
      <c r="R16" s="240">
        <v>3076.3238342999998</v>
      </c>
      <c r="S16" s="240">
        <v>3087.9602519</v>
      </c>
      <c r="T16" s="240">
        <v>3934.9678933</v>
      </c>
      <c r="U16" s="240">
        <v>4420.2570794000003</v>
      </c>
      <c r="V16" s="240">
        <v>4381.6063428999996</v>
      </c>
      <c r="W16" s="240">
        <v>4024.7115816999999</v>
      </c>
      <c r="X16" s="240">
        <v>3162.5058660999998</v>
      </c>
      <c r="Y16" s="240">
        <v>3316.1923692999999</v>
      </c>
      <c r="Z16" s="240">
        <v>3896.7941989999999</v>
      </c>
      <c r="AA16" s="240">
        <v>4444.0277032000004</v>
      </c>
      <c r="AB16" s="240">
        <v>4422.7757357</v>
      </c>
      <c r="AC16" s="240">
        <v>3779.5842161</v>
      </c>
      <c r="AD16" s="240">
        <v>3006.6395790000001</v>
      </c>
      <c r="AE16" s="240">
        <v>3069.6946094</v>
      </c>
      <c r="AF16" s="240">
        <v>4009.9917850000002</v>
      </c>
      <c r="AG16" s="240">
        <v>4710.9125997000001</v>
      </c>
      <c r="AH16" s="240">
        <v>4661.7788586999995</v>
      </c>
      <c r="AI16" s="240">
        <v>4180.5555430000004</v>
      </c>
      <c r="AJ16" s="240">
        <v>3204.80798</v>
      </c>
      <c r="AK16" s="240">
        <v>3089.2583076999999</v>
      </c>
      <c r="AL16" s="240">
        <v>3602.2721571000002</v>
      </c>
      <c r="AM16" s="240">
        <v>4218.1883065000002</v>
      </c>
      <c r="AN16" s="240">
        <v>3993.8058390000001</v>
      </c>
      <c r="AO16" s="240">
        <v>3229.7707755000001</v>
      </c>
      <c r="AP16" s="240">
        <v>2936.8840687000002</v>
      </c>
      <c r="AQ16" s="240">
        <v>3031.6392403</v>
      </c>
      <c r="AR16" s="240">
        <v>4162.9369047</v>
      </c>
      <c r="AS16" s="240">
        <v>4966.9600010000004</v>
      </c>
      <c r="AT16" s="240">
        <v>5027.4575654999999</v>
      </c>
      <c r="AU16" s="240">
        <v>4303.6958999999997</v>
      </c>
      <c r="AV16" s="240">
        <v>3262.4831726000002</v>
      </c>
      <c r="AW16" s="240">
        <v>3093.2422372999999</v>
      </c>
      <c r="AX16" s="240">
        <v>3898.0587968</v>
      </c>
      <c r="AY16" s="240">
        <v>4285.3588499999996</v>
      </c>
      <c r="AZ16" s="240">
        <v>3649.0390000000002</v>
      </c>
      <c r="BA16" s="333">
        <v>3210.9789999999998</v>
      </c>
      <c r="BB16" s="333">
        <v>3008.4050000000002</v>
      </c>
      <c r="BC16" s="333">
        <v>3121.9259999999999</v>
      </c>
      <c r="BD16" s="333">
        <v>4140.9549999999999</v>
      </c>
      <c r="BE16" s="333">
        <v>4800.0339999999997</v>
      </c>
      <c r="BF16" s="333">
        <v>4808.5159999999996</v>
      </c>
      <c r="BG16" s="333">
        <v>4085.5520000000001</v>
      </c>
      <c r="BH16" s="333">
        <v>3202.6860000000001</v>
      </c>
      <c r="BI16" s="333">
        <v>3182.0340000000001</v>
      </c>
      <c r="BJ16" s="333">
        <v>3950.3580000000002</v>
      </c>
      <c r="BK16" s="333">
        <v>4486.4229999999998</v>
      </c>
      <c r="BL16" s="333">
        <v>4064.4549999999999</v>
      </c>
      <c r="BM16" s="333">
        <v>3418.9569999999999</v>
      </c>
      <c r="BN16" s="333">
        <v>3050.4209999999998</v>
      </c>
      <c r="BO16" s="333">
        <v>3126.0390000000002</v>
      </c>
      <c r="BP16" s="333">
        <v>4157.875</v>
      </c>
      <c r="BQ16" s="333">
        <v>4837.1499999999996</v>
      </c>
      <c r="BR16" s="333">
        <v>4846.7759999999998</v>
      </c>
      <c r="BS16" s="333">
        <v>4117.1440000000002</v>
      </c>
      <c r="BT16" s="333">
        <v>3224.9830000000002</v>
      </c>
      <c r="BU16" s="333">
        <v>3202.35</v>
      </c>
      <c r="BV16" s="333">
        <v>3973.2269999999999</v>
      </c>
    </row>
    <row r="17" spans="1:74" ht="11.1" customHeight="1" x14ac:dyDescent="0.2">
      <c r="A17" s="111"/>
      <c r="B17" s="113" t="s">
        <v>12</v>
      </c>
      <c r="C17" s="236"/>
      <c r="D17" s="236"/>
      <c r="E17" s="236"/>
      <c r="F17" s="236"/>
      <c r="G17" s="236"/>
      <c r="H17" s="236"/>
      <c r="I17" s="236"/>
      <c r="J17" s="236"/>
      <c r="K17" s="236"/>
      <c r="L17" s="236"/>
      <c r="M17" s="236"/>
      <c r="N17" s="236"/>
      <c r="O17" s="236"/>
      <c r="P17" s="236"/>
      <c r="Q17" s="236"/>
      <c r="R17" s="236"/>
      <c r="S17" s="236"/>
      <c r="T17" s="236"/>
      <c r="U17" s="236"/>
      <c r="V17" s="236"/>
      <c r="W17" s="236"/>
      <c r="X17" s="236"/>
      <c r="Y17" s="236"/>
      <c r="Z17" s="236"/>
      <c r="AA17" s="236"/>
      <c r="AB17" s="236"/>
      <c r="AC17" s="236"/>
      <c r="AD17" s="236"/>
      <c r="AE17" s="236"/>
      <c r="AF17" s="236"/>
      <c r="AG17" s="236"/>
      <c r="AH17" s="236"/>
      <c r="AI17" s="236"/>
      <c r="AJ17" s="236"/>
      <c r="AK17" s="236"/>
      <c r="AL17" s="236"/>
      <c r="AM17" s="236"/>
      <c r="AN17" s="236"/>
      <c r="AO17" s="236"/>
      <c r="AP17" s="236"/>
      <c r="AQ17" s="236"/>
      <c r="AR17" s="236"/>
      <c r="AS17" s="236"/>
      <c r="AT17" s="236"/>
      <c r="AU17" s="236"/>
      <c r="AV17" s="236"/>
      <c r="AW17" s="236"/>
      <c r="AX17" s="236"/>
      <c r="AY17" s="236"/>
      <c r="AZ17" s="236"/>
      <c r="BA17" s="372"/>
      <c r="BB17" s="372"/>
      <c r="BC17" s="372"/>
      <c r="BD17" s="372"/>
      <c r="BE17" s="372"/>
      <c r="BF17" s="372"/>
      <c r="BG17" s="372"/>
      <c r="BH17" s="372"/>
      <c r="BI17" s="372"/>
      <c r="BJ17" s="372"/>
      <c r="BK17" s="372"/>
      <c r="BL17" s="372"/>
      <c r="BM17" s="372"/>
      <c r="BN17" s="372"/>
      <c r="BO17" s="372"/>
      <c r="BP17" s="372"/>
      <c r="BQ17" s="372"/>
      <c r="BR17" s="372"/>
      <c r="BS17" s="372"/>
      <c r="BT17" s="372"/>
      <c r="BU17" s="372"/>
      <c r="BV17" s="372"/>
    </row>
    <row r="18" spans="1:74" ht="11.1" customHeight="1" x14ac:dyDescent="0.2">
      <c r="A18" s="111" t="s">
        <v>827</v>
      </c>
      <c r="B18" s="205" t="s">
        <v>587</v>
      </c>
      <c r="C18" s="240">
        <v>121.66158097</v>
      </c>
      <c r="D18" s="240">
        <v>128.24930286</v>
      </c>
      <c r="E18" s="240">
        <v>115.15265515999999</v>
      </c>
      <c r="F18" s="240">
        <v>113.477402</v>
      </c>
      <c r="G18" s="240">
        <v>112.58502355</v>
      </c>
      <c r="H18" s="240">
        <v>129.38792333000001</v>
      </c>
      <c r="I18" s="240">
        <v>144.28486290000001</v>
      </c>
      <c r="J18" s="240">
        <v>132.40741097</v>
      </c>
      <c r="K18" s="240">
        <v>128.74512999999999</v>
      </c>
      <c r="L18" s="240">
        <v>116.20013032</v>
      </c>
      <c r="M18" s="240">
        <v>115.42608199999999</v>
      </c>
      <c r="N18" s="240">
        <v>120.16625387000001</v>
      </c>
      <c r="O18" s="240">
        <v>148.98061709999999</v>
      </c>
      <c r="P18" s="240">
        <v>157.35917499999999</v>
      </c>
      <c r="Q18" s="240">
        <v>141.01019805999999</v>
      </c>
      <c r="R18" s="240">
        <v>135.61142067</v>
      </c>
      <c r="S18" s="240">
        <v>132.45211774000001</v>
      </c>
      <c r="T18" s="240">
        <v>147.85438866999999</v>
      </c>
      <c r="U18" s="240">
        <v>159.52501355000001</v>
      </c>
      <c r="V18" s="240">
        <v>150.20056581</v>
      </c>
      <c r="W18" s="240">
        <v>155.35405299999999</v>
      </c>
      <c r="X18" s="240">
        <v>139.15450419000001</v>
      </c>
      <c r="Y18" s="240">
        <v>139.55467967000001</v>
      </c>
      <c r="Z18" s="240">
        <v>139.9590771</v>
      </c>
      <c r="AA18" s="240">
        <v>146.32858934999999</v>
      </c>
      <c r="AB18" s="240">
        <v>157.66997107</v>
      </c>
      <c r="AC18" s="240">
        <v>141.88768160999999</v>
      </c>
      <c r="AD18" s="240">
        <v>138.12731966999999</v>
      </c>
      <c r="AE18" s="240">
        <v>130.85264226000001</v>
      </c>
      <c r="AF18" s="240">
        <v>150.38126432999999</v>
      </c>
      <c r="AG18" s="240">
        <v>159.29891065000001</v>
      </c>
      <c r="AH18" s="240">
        <v>161.02950354999999</v>
      </c>
      <c r="AI18" s="240">
        <v>159.763563</v>
      </c>
      <c r="AJ18" s="240">
        <v>139.39484934999999</v>
      </c>
      <c r="AK18" s="240">
        <v>133.90129433000001</v>
      </c>
      <c r="AL18" s="240">
        <v>137.44297194000001</v>
      </c>
      <c r="AM18" s="240">
        <v>143.71999547999999</v>
      </c>
      <c r="AN18" s="240">
        <v>142.57145276</v>
      </c>
      <c r="AO18" s="240">
        <v>136.39995064999999</v>
      </c>
      <c r="AP18" s="240">
        <v>133.111087</v>
      </c>
      <c r="AQ18" s="240">
        <v>127.94272676999999</v>
      </c>
      <c r="AR18" s="240">
        <v>149.52996899999999</v>
      </c>
      <c r="AS18" s="240">
        <v>155.73670032000001</v>
      </c>
      <c r="AT18" s="240">
        <v>166.2576</v>
      </c>
      <c r="AU18" s="240">
        <v>156.98480333000001</v>
      </c>
      <c r="AV18" s="240">
        <v>135.97677999999999</v>
      </c>
      <c r="AW18" s="240">
        <v>131.599906</v>
      </c>
      <c r="AX18" s="240">
        <v>136.36869999999999</v>
      </c>
      <c r="AY18" s="240">
        <v>136.98869999999999</v>
      </c>
      <c r="AZ18" s="240">
        <v>138.50569999999999</v>
      </c>
      <c r="BA18" s="333">
        <v>137.9188</v>
      </c>
      <c r="BB18" s="333">
        <v>134.31819999999999</v>
      </c>
      <c r="BC18" s="333">
        <v>127.93089999999999</v>
      </c>
      <c r="BD18" s="333">
        <v>150.2064</v>
      </c>
      <c r="BE18" s="333">
        <v>151.08189999999999</v>
      </c>
      <c r="BF18" s="333">
        <v>157.4769</v>
      </c>
      <c r="BG18" s="333">
        <v>153.70050000000001</v>
      </c>
      <c r="BH18" s="333">
        <v>136.03989999999999</v>
      </c>
      <c r="BI18" s="333">
        <v>131.05699999999999</v>
      </c>
      <c r="BJ18" s="333">
        <v>135.32990000000001</v>
      </c>
      <c r="BK18" s="333">
        <v>135.45240000000001</v>
      </c>
      <c r="BL18" s="333">
        <v>138.68780000000001</v>
      </c>
      <c r="BM18" s="333">
        <v>138.13749999999999</v>
      </c>
      <c r="BN18" s="333">
        <v>134.04249999999999</v>
      </c>
      <c r="BO18" s="333">
        <v>127.37739999999999</v>
      </c>
      <c r="BP18" s="333">
        <v>149.56460000000001</v>
      </c>
      <c r="BQ18" s="333">
        <v>149.3724</v>
      </c>
      <c r="BR18" s="333">
        <v>155.2714</v>
      </c>
      <c r="BS18" s="333">
        <v>151.1112</v>
      </c>
      <c r="BT18" s="333">
        <v>133.5753</v>
      </c>
      <c r="BU18" s="333">
        <v>128.28909999999999</v>
      </c>
      <c r="BV18" s="333">
        <v>132.0444</v>
      </c>
    </row>
    <row r="19" spans="1:74" ht="11.1" customHeight="1" x14ac:dyDescent="0.2">
      <c r="A19" s="111" t="s">
        <v>828</v>
      </c>
      <c r="B19" s="187" t="s">
        <v>621</v>
      </c>
      <c r="C19" s="240">
        <v>418.31679322999997</v>
      </c>
      <c r="D19" s="240">
        <v>459.29675714000001</v>
      </c>
      <c r="E19" s="240">
        <v>407.88747031999998</v>
      </c>
      <c r="F19" s="240">
        <v>396.69394667</v>
      </c>
      <c r="G19" s="240">
        <v>395.88177096999999</v>
      </c>
      <c r="H19" s="240">
        <v>450.19736733000002</v>
      </c>
      <c r="I19" s="240">
        <v>492.57097806000002</v>
      </c>
      <c r="J19" s="240">
        <v>475.86944387</v>
      </c>
      <c r="K19" s="240">
        <v>454.97562467</v>
      </c>
      <c r="L19" s="240">
        <v>409.21728612999999</v>
      </c>
      <c r="M19" s="240">
        <v>406.12466899999998</v>
      </c>
      <c r="N19" s="240">
        <v>420.20372806</v>
      </c>
      <c r="O19" s="240">
        <v>437.55661709999998</v>
      </c>
      <c r="P19" s="240">
        <v>470.79638535999999</v>
      </c>
      <c r="Q19" s="240">
        <v>424.89121516</v>
      </c>
      <c r="R19" s="240">
        <v>404.12835667000002</v>
      </c>
      <c r="S19" s="240">
        <v>395.16462483999999</v>
      </c>
      <c r="T19" s="240">
        <v>444.72388367000002</v>
      </c>
      <c r="U19" s="240">
        <v>478.48258128999998</v>
      </c>
      <c r="V19" s="240">
        <v>455.66055581000001</v>
      </c>
      <c r="W19" s="240">
        <v>456.00898833000002</v>
      </c>
      <c r="X19" s="240">
        <v>408.23757354999998</v>
      </c>
      <c r="Y19" s="240">
        <v>403.47341999999998</v>
      </c>
      <c r="Z19" s="240">
        <v>419.69982613000002</v>
      </c>
      <c r="AA19" s="240">
        <v>434.41167710000002</v>
      </c>
      <c r="AB19" s="240">
        <v>472.82869036</v>
      </c>
      <c r="AC19" s="240">
        <v>430.00023484000002</v>
      </c>
      <c r="AD19" s="240">
        <v>401.08102066999999</v>
      </c>
      <c r="AE19" s="240">
        <v>406.63846129000001</v>
      </c>
      <c r="AF19" s="240">
        <v>446.00853999999998</v>
      </c>
      <c r="AG19" s="240">
        <v>476.40010160999998</v>
      </c>
      <c r="AH19" s="240">
        <v>482.32858257999999</v>
      </c>
      <c r="AI19" s="240">
        <v>479.19822667</v>
      </c>
      <c r="AJ19" s="240">
        <v>408.31087323000003</v>
      </c>
      <c r="AK19" s="240">
        <v>401.24821800000001</v>
      </c>
      <c r="AL19" s="240">
        <v>407.33731258</v>
      </c>
      <c r="AM19" s="240">
        <v>422.40847323000003</v>
      </c>
      <c r="AN19" s="240">
        <v>438.69365862000001</v>
      </c>
      <c r="AO19" s="240">
        <v>406.15070419</v>
      </c>
      <c r="AP19" s="240">
        <v>387.97068132999999</v>
      </c>
      <c r="AQ19" s="240">
        <v>393.56138419000001</v>
      </c>
      <c r="AR19" s="240">
        <v>444.18725767000001</v>
      </c>
      <c r="AS19" s="240">
        <v>481.08242418999998</v>
      </c>
      <c r="AT19" s="240">
        <v>500.47224839</v>
      </c>
      <c r="AU19" s="240">
        <v>480.86124000000001</v>
      </c>
      <c r="AV19" s="240">
        <v>409.26862839</v>
      </c>
      <c r="AW19" s="240">
        <v>402.25072899999998</v>
      </c>
      <c r="AX19" s="240">
        <v>412.65161000000001</v>
      </c>
      <c r="AY19" s="240">
        <v>428.85809999999998</v>
      </c>
      <c r="AZ19" s="240">
        <v>432.59789999999998</v>
      </c>
      <c r="BA19" s="333">
        <v>403.55950000000001</v>
      </c>
      <c r="BB19" s="333">
        <v>386.85770000000002</v>
      </c>
      <c r="BC19" s="333">
        <v>393.94819999999999</v>
      </c>
      <c r="BD19" s="333">
        <v>446.68360000000001</v>
      </c>
      <c r="BE19" s="333">
        <v>472.01729999999998</v>
      </c>
      <c r="BF19" s="333">
        <v>476.9289</v>
      </c>
      <c r="BG19" s="333">
        <v>465.30840000000001</v>
      </c>
      <c r="BH19" s="333">
        <v>408.35019999999997</v>
      </c>
      <c r="BI19" s="333">
        <v>403.5575</v>
      </c>
      <c r="BJ19" s="333">
        <v>413.08519999999999</v>
      </c>
      <c r="BK19" s="333">
        <v>430.60730000000001</v>
      </c>
      <c r="BL19" s="333">
        <v>436.95589999999999</v>
      </c>
      <c r="BM19" s="333">
        <v>405.82060000000001</v>
      </c>
      <c r="BN19" s="333">
        <v>386.5462</v>
      </c>
      <c r="BO19" s="333">
        <v>392.23689999999999</v>
      </c>
      <c r="BP19" s="333">
        <v>445.42630000000003</v>
      </c>
      <c r="BQ19" s="333">
        <v>470.86410000000001</v>
      </c>
      <c r="BR19" s="333">
        <v>476.02140000000003</v>
      </c>
      <c r="BS19" s="333">
        <v>464.79570000000001</v>
      </c>
      <c r="BT19" s="333">
        <v>408.21370000000002</v>
      </c>
      <c r="BU19" s="333">
        <v>403.66030000000001</v>
      </c>
      <c r="BV19" s="333">
        <v>413.34809999999999</v>
      </c>
    </row>
    <row r="20" spans="1:74" ht="11.1" customHeight="1" x14ac:dyDescent="0.2">
      <c r="A20" s="111" t="s">
        <v>830</v>
      </c>
      <c r="B20" s="205" t="s">
        <v>588</v>
      </c>
      <c r="C20" s="240">
        <v>492.43371934999999</v>
      </c>
      <c r="D20" s="240">
        <v>501.00304499999999</v>
      </c>
      <c r="E20" s="240">
        <v>478.95183742</v>
      </c>
      <c r="F20" s="240">
        <v>462.29001499999998</v>
      </c>
      <c r="G20" s="240">
        <v>481.00742613</v>
      </c>
      <c r="H20" s="240">
        <v>523.20800267000004</v>
      </c>
      <c r="I20" s="240">
        <v>549.60299902999998</v>
      </c>
      <c r="J20" s="240">
        <v>546.10239903000002</v>
      </c>
      <c r="K20" s="240">
        <v>513.25072899999998</v>
      </c>
      <c r="L20" s="240">
        <v>490.29091484000003</v>
      </c>
      <c r="M20" s="240">
        <v>470.82496900000001</v>
      </c>
      <c r="N20" s="240">
        <v>499.77752161000001</v>
      </c>
      <c r="O20" s="240">
        <v>523.78030032000004</v>
      </c>
      <c r="P20" s="240">
        <v>519.17550714000004</v>
      </c>
      <c r="Q20" s="240">
        <v>488.84558386999998</v>
      </c>
      <c r="R20" s="240">
        <v>458.35539799999998</v>
      </c>
      <c r="S20" s="240">
        <v>474.85867129000002</v>
      </c>
      <c r="T20" s="240">
        <v>536.29964932999997</v>
      </c>
      <c r="U20" s="240">
        <v>527.39555226000004</v>
      </c>
      <c r="V20" s="240">
        <v>538.24536129000001</v>
      </c>
      <c r="W20" s="240">
        <v>507.49825167</v>
      </c>
      <c r="X20" s="240">
        <v>474.22672387</v>
      </c>
      <c r="Y20" s="240">
        <v>479.68170333</v>
      </c>
      <c r="Z20" s="240">
        <v>484.52318774000003</v>
      </c>
      <c r="AA20" s="240">
        <v>511.46493161000001</v>
      </c>
      <c r="AB20" s="240">
        <v>529.79848892999996</v>
      </c>
      <c r="AC20" s="240">
        <v>485.72947128999999</v>
      </c>
      <c r="AD20" s="240">
        <v>457.40758867</v>
      </c>
      <c r="AE20" s="240">
        <v>485.17988129000003</v>
      </c>
      <c r="AF20" s="240">
        <v>526.51621066999996</v>
      </c>
      <c r="AG20" s="240">
        <v>552.30735226000002</v>
      </c>
      <c r="AH20" s="240">
        <v>542.24328032000005</v>
      </c>
      <c r="AI20" s="240">
        <v>531.69134033</v>
      </c>
      <c r="AJ20" s="240">
        <v>475.26048871</v>
      </c>
      <c r="AK20" s="240">
        <v>465.24631399999998</v>
      </c>
      <c r="AL20" s="240">
        <v>469.10693773999998</v>
      </c>
      <c r="AM20" s="240">
        <v>500.33398968</v>
      </c>
      <c r="AN20" s="240">
        <v>495.67210552</v>
      </c>
      <c r="AO20" s="240">
        <v>469.26283096999998</v>
      </c>
      <c r="AP20" s="240">
        <v>462.32565032999997</v>
      </c>
      <c r="AQ20" s="240">
        <v>474.9381429</v>
      </c>
      <c r="AR20" s="240">
        <v>542.77023367000004</v>
      </c>
      <c r="AS20" s="240">
        <v>564.46915129000001</v>
      </c>
      <c r="AT20" s="240">
        <v>594.13501418999999</v>
      </c>
      <c r="AU20" s="240">
        <v>542.53822066999999</v>
      </c>
      <c r="AV20" s="240">
        <v>485.41509031999999</v>
      </c>
      <c r="AW20" s="240">
        <v>467.60251799999998</v>
      </c>
      <c r="AX20" s="240">
        <v>495.93872838999999</v>
      </c>
      <c r="AY20" s="240">
        <v>501.5403</v>
      </c>
      <c r="AZ20" s="240">
        <v>487.81389999999999</v>
      </c>
      <c r="BA20" s="333">
        <v>476.38470000000001</v>
      </c>
      <c r="BB20" s="333">
        <v>462.6619</v>
      </c>
      <c r="BC20" s="333">
        <v>480.6782</v>
      </c>
      <c r="BD20" s="333">
        <v>538.28179999999998</v>
      </c>
      <c r="BE20" s="333">
        <v>560.33140000000003</v>
      </c>
      <c r="BF20" s="333">
        <v>571.28620000000001</v>
      </c>
      <c r="BG20" s="333">
        <v>525.46119999999996</v>
      </c>
      <c r="BH20" s="333">
        <v>486.54320000000001</v>
      </c>
      <c r="BI20" s="333">
        <v>474.46210000000002</v>
      </c>
      <c r="BJ20" s="333">
        <v>494.65210000000002</v>
      </c>
      <c r="BK20" s="333">
        <v>510.0883</v>
      </c>
      <c r="BL20" s="333">
        <v>502.09820000000002</v>
      </c>
      <c r="BM20" s="333">
        <v>480.03710000000001</v>
      </c>
      <c r="BN20" s="333">
        <v>464.76609999999999</v>
      </c>
      <c r="BO20" s="333">
        <v>481.02390000000003</v>
      </c>
      <c r="BP20" s="333">
        <v>539.70650000000001</v>
      </c>
      <c r="BQ20" s="333">
        <v>561.84670000000006</v>
      </c>
      <c r="BR20" s="333">
        <v>572.78639999999996</v>
      </c>
      <c r="BS20" s="333">
        <v>526.73019999999997</v>
      </c>
      <c r="BT20" s="333">
        <v>487.68610000000001</v>
      </c>
      <c r="BU20" s="333">
        <v>475.47120000000001</v>
      </c>
      <c r="BV20" s="333">
        <v>495.48050000000001</v>
      </c>
    </row>
    <row r="21" spans="1:74" ht="11.1" customHeight="1" x14ac:dyDescent="0.2">
      <c r="A21" s="111" t="s">
        <v>831</v>
      </c>
      <c r="B21" s="205" t="s">
        <v>589</v>
      </c>
      <c r="C21" s="240">
        <v>271.41328193999999</v>
      </c>
      <c r="D21" s="240">
        <v>279.88708429000002</v>
      </c>
      <c r="E21" s="240">
        <v>261.84168258</v>
      </c>
      <c r="F21" s="240">
        <v>256.84903632999999</v>
      </c>
      <c r="G21" s="240">
        <v>257.85399805999998</v>
      </c>
      <c r="H21" s="240">
        <v>283.24045833000002</v>
      </c>
      <c r="I21" s="240">
        <v>298.08888903000002</v>
      </c>
      <c r="J21" s="240">
        <v>304.72591419000003</v>
      </c>
      <c r="K21" s="240">
        <v>291.31472200000002</v>
      </c>
      <c r="L21" s="240">
        <v>266.92707258000002</v>
      </c>
      <c r="M21" s="240">
        <v>269.60146233</v>
      </c>
      <c r="N21" s="240">
        <v>278.28326709999999</v>
      </c>
      <c r="O21" s="240">
        <v>284.77835484000002</v>
      </c>
      <c r="P21" s="240">
        <v>292.39871036</v>
      </c>
      <c r="Q21" s="240">
        <v>263.87892452</v>
      </c>
      <c r="R21" s="240">
        <v>253.20446867000001</v>
      </c>
      <c r="S21" s="240">
        <v>261.00004774000001</v>
      </c>
      <c r="T21" s="240">
        <v>287.40642333</v>
      </c>
      <c r="U21" s="240">
        <v>290.34049677000002</v>
      </c>
      <c r="V21" s="240">
        <v>303.61049516000003</v>
      </c>
      <c r="W21" s="240">
        <v>279.52962600000001</v>
      </c>
      <c r="X21" s="240">
        <v>258.90791387000002</v>
      </c>
      <c r="Y21" s="240">
        <v>268.72248232999999</v>
      </c>
      <c r="Z21" s="240">
        <v>268.55554483999998</v>
      </c>
      <c r="AA21" s="240">
        <v>283.93390065</v>
      </c>
      <c r="AB21" s="240">
        <v>293.64354393000002</v>
      </c>
      <c r="AC21" s="240">
        <v>263.25088452</v>
      </c>
      <c r="AD21" s="240">
        <v>254.057975</v>
      </c>
      <c r="AE21" s="240">
        <v>258.84541354999999</v>
      </c>
      <c r="AF21" s="240">
        <v>291.03216932999999</v>
      </c>
      <c r="AG21" s="240">
        <v>309.9495129</v>
      </c>
      <c r="AH21" s="240">
        <v>301.57284226000002</v>
      </c>
      <c r="AI21" s="240">
        <v>298.54257833000003</v>
      </c>
      <c r="AJ21" s="240">
        <v>261.63768032000002</v>
      </c>
      <c r="AK21" s="240">
        <v>263.42649</v>
      </c>
      <c r="AL21" s="240">
        <v>265.23303128999999</v>
      </c>
      <c r="AM21" s="240">
        <v>278.96387709999999</v>
      </c>
      <c r="AN21" s="240">
        <v>278.21088966000002</v>
      </c>
      <c r="AO21" s="240">
        <v>257.29323128999999</v>
      </c>
      <c r="AP21" s="240">
        <v>252.090937</v>
      </c>
      <c r="AQ21" s="240">
        <v>259.82708516000002</v>
      </c>
      <c r="AR21" s="240">
        <v>302.08188933000002</v>
      </c>
      <c r="AS21" s="240">
        <v>310.87718160999998</v>
      </c>
      <c r="AT21" s="240">
        <v>319.34902419000002</v>
      </c>
      <c r="AU21" s="240">
        <v>294.320179</v>
      </c>
      <c r="AV21" s="240">
        <v>268.49728806000002</v>
      </c>
      <c r="AW21" s="240">
        <v>262.74675366999998</v>
      </c>
      <c r="AX21" s="240">
        <v>280.54339677000002</v>
      </c>
      <c r="AY21" s="240">
        <v>283.45089999999999</v>
      </c>
      <c r="AZ21" s="240">
        <v>279.66210000000001</v>
      </c>
      <c r="BA21" s="333">
        <v>264.43529999999998</v>
      </c>
      <c r="BB21" s="333">
        <v>255.17339999999999</v>
      </c>
      <c r="BC21" s="333">
        <v>265.73669999999998</v>
      </c>
      <c r="BD21" s="333">
        <v>295.20100000000002</v>
      </c>
      <c r="BE21" s="333">
        <v>316.0326</v>
      </c>
      <c r="BF21" s="333">
        <v>324.29109999999997</v>
      </c>
      <c r="BG21" s="333">
        <v>291.8639</v>
      </c>
      <c r="BH21" s="333">
        <v>270.47030000000001</v>
      </c>
      <c r="BI21" s="333">
        <v>269.7253</v>
      </c>
      <c r="BJ21" s="333">
        <v>281.02640000000002</v>
      </c>
      <c r="BK21" s="333">
        <v>288.71600000000001</v>
      </c>
      <c r="BL21" s="333">
        <v>289.19439999999997</v>
      </c>
      <c r="BM21" s="333">
        <v>266.95330000000001</v>
      </c>
      <c r="BN21" s="333">
        <v>257.67910000000001</v>
      </c>
      <c r="BO21" s="333">
        <v>267.55579999999998</v>
      </c>
      <c r="BP21" s="333">
        <v>297.76940000000002</v>
      </c>
      <c r="BQ21" s="333">
        <v>318.70830000000001</v>
      </c>
      <c r="BR21" s="333">
        <v>326.96809999999999</v>
      </c>
      <c r="BS21" s="333">
        <v>294.19779999999997</v>
      </c>
      <c r="BT21" s="333">
        <v>272.58150000000001</v>
      </c>
      <c r="BU21" s="333">
        <v>271.78859999999997</v>
      </c>
      <c r="BV21" s="333">
        <v>283.11880000000002</v>
      </c>
    </row>
    <row r="22" spans="1:74" ht="11.1" customHeight="1" x14ac:dyDescent="0.2">
      <c r="A22" s="111" t="s">
        <v>832</v>
      </c>
      <c r="B22" s="205" t="s">
        <v>590</v>
      </c>
      <c r="C22" s="240">
        <v>775.42654871000002</v>
      </c>
      <c r="D22" s="240">
        <v>804.18120213999998</v>
      </c>
      <c r="E22" s="240">
        <v>762.61200386999997</v>
      </c>
      <c r="F22" s="240">
        <v>758.42991832999996</v>
      </c>
      <c r="G22" s="240">
        <v>819.30703000000005</v>
      </c>
      <c r="H22" s="240">
        <v>915.65530966999995</v>
      </c>
      <c r="I22" s="240">
        <v>931.79958741999997</v>
      </c>
      <c r="J22" s="240">
        <v>925.26262644999997</v>
      </c>
      <c r="K22" s="240">
        <v>890.48349332999999</v>
      </c>
      <c r="L22" s="240">
        <v>824.16336290000004</v>
      </c>
      <c r="M22" s="240">
        <v>791.24262767000005</v>
      </c>
      <c r="N22" s="240">
        <v>775.70503097000005</v>
      </c>
      <c r="O22" s="240">
        <v>834.66054902999997</v>
      </c>
      <c r="P22" s="240">
        <v>800.97664856999995</v>
      </c>
      <c r="Q22" s="240">
        <v>776.24741871000003</v>
      </c>
      <c r="R22" s="240">
        <v>774.52108899999996</v>
      </c>
      <c r="S22" s="240">
        <v>833.53045386999997</v>
      </c>
      <c r="T22" s="240">
        <v>920.65165366999997</v>
      </c>
      <c r="U22" s="240">
        <v>927.55513226000005</v>
      </c>
      <c r="V22" s="240">
        <v>939.11535709999998</v>
      </c>
      <c r="W22" s="240">
        <v>895.52846499999998</v>
      </c>
      <c r="X22" s="240">
        <v>822.53653548</v>
      </c>
      <c r="Y22" s="240">
        <v>794.98112232999995</v>
      </c>
      <c r="Z22" s="240">
        <v>765.68506935000005</v>
      </c>
      <c r="AA22" s="240">
        <v>809.10166000000004</v>
      </c>
      <c r="AB22" s="240">
        <v>855.87908357000003</v>
      </c>
      <c r="AC22" s="240">
        <v>765.47179000000006</v>
      </c>
      <c r="AD22" s="240">
        <v>797.28383899999994</v>
      </c>
      <c r="AE22" s="240">
        <v>849.02849226000001</v>
      </c>
      <c r="AF22" s="240">
        <v>942.01481466999996</v>
      </c>
      <c r="AG22" s="240">
        <v>957.26464452000005</v>
      </c>
      <c r="AH22" s="240">
        <v>953.59247903000005</v>
      </c>
      <c r="AI22" s="240">
        <v>917.53437367000004</v>
      </c>
      <c r="AJ22" s="240">
        <v>822.63481451999996</v>
      </c>
      <c r="AK22" s="240">
        <v>801.49395566999999</v>
      </c>
      <c r="AL22" s="240">
        <v>778.21851322999999</v>
      </c>
      <c r="AM22" s="240">
        <v>816.59703064999997</v>
      </c>
      <c r="AN22" s="240">
        <v>794.34489552000002</v>
      </c>
      <c r="AO22" s="240">
        <v>766.19807934999994</v>
      </c>
      <c r="AP22" s="240">
        <v>778.02800500000001</v>
      </c>
      <c r="AQ22" s="240">
        <v>822.21971289999999</v>
      </c>
      <c r="AR22" s="240">
        <v>930.97166933000005</v>
      </c>
      <c r="AS22" s="240">
        <v>992.01700581</v>
      </c>
      <c r="AT22" s="240">
        <v>996.57456290000005</v>
      </c>
      <c r="AU22" s="240">
        <v>939.86674732999995</v>
      </c>
      <c r="AV22" s="240">
        <v>817.56748547999996</v>
      </c>
      <c r="AW22" s="240">
        <v>792.94867599999998</v>
      </c>
      <c r="AX22" s="240">
        <v>796.66931193999994</v>
      </c>
      <c r="AY22" s="240">
        <v>818.88530000000003</v>
      </c>
      <c r="AZ22" s="240">
        <v>776.23779999999999</v>
      </c>
      <c r="BA22" s="333">
        <v>782.66899999999998</v>
      </c>
      <c r="BB22" s="333">
        <v>772.48320000000001</v>
      </c>
      <c r="BC22" s="333">
        <v>831.96709999999996</v>
      </c>
      <c r="BD22" s="333">
        <v>927.39890000000003</v>
      </c>
      <c r="BE22" s="333">
        <v>964.99429999999995</v>
      </c>
      <c r="BF22" s="333">
        <v>963.65909999999997</v>
      </c>
      <c r="BG22" s="333">
        <v>904.57169999999996</v>
      </c>
      <c r="BH22" s="333">
        <v>813.84270000000004</v>
      </c>
      <c r="BI22" s="333">
        <v>796.80160000000001</v>
      </c>
      <c r="BJ22" s="333">
        <v>797.65869999999995</v>
      </c>
      <c r="BK22" s="333">
        <v>839.61919999999998</v>
      </c>
      <c r="BL22" s="333">
        <v>805.04269999999997</v>
      </c>
      <c r="BM22" s="333">
        <v>783.34169999999995</v>
      </c>
      <c r="BN22" s="333">
        <v>774.94910000000004</v>
      </c>
      <c r="BO22" s="333">
        <v>830.45709999999997</v>
      </c>
      <c r="BP22" s="333">
        <v>929.29819999999995</v>
      </c>
      <c r="BQ22" s="333">
        <v>968.35979999999995</v>
      </c>
      <c r="BR22" s="333">
        <v>966.8895</v>
      </c>
      <c r="BS22" s="333">
        <v>907.55200000000002</v>
      </c>
      <c r="BT22" s="333">
        <v>816.36850000000004</v>
      </c>
      <c r="BU22" s="333">
        <v>799.03859999999997</v>
      </c>
      <c r="BV22" s="333">
        <v>799.68140000000005</v>
      </c>
    </row>
    <row r="23" spans="1:74" ht="11.1" customHeight="1" x14ac:dyDescent="0.2">
      <c r="A23" s="111" t="s">
        <v>833</v>
      </c>
      <c r="B23" s="205" t="s">
        <v>591</v>
      </c>
      <c r="C23" s="240">
        <v>230.68263386999999</v>
      </c>
      <c r="D23" s="240">
        <v>243.38371000000001</v>
      </c>
      <c r="E23" s="240">
        <v>219.52936484</v>
      </c>
      <c r="F23" s="240">
        <v>225.41630599999999</v>
      </c>
      <c r="G23" s="240">
        <v>232.44973257999999</v>
      </c>
      <c r="H23" s="240">
        <v>280.21416866999999</v>
      </c>
      <c r="I23" s="240">
        <v>292.45269805999999</v>
      </c>
      <c r="J23" s="240">
        <v>295.00209000000001</v>
      </c>
      <c r="K23" s="240">
        <v>287.25987832999999</v>
      </c>
      <c r="L23" s="240">
        <v>242.76980968000001</v>
      </c>
      <c r="M23" s="240">
        <v>227.16715533000001</v>
      </c>
      <c r="N23" s="240">
        <v>227.54505548</v>
      </c>
      <c r="O23" s="240">
        <v>248.93891355</v>
      </c>
      <c r="P23" s="240">
        <v>255.99963106999999</v>
      </c>
      <c r="Q23" s="240">
        <v>220.30429581000001</v>
      </c>
      <c r="R23" s="240">
        <v>222.28055932999999</v>
      </c>
      <c r="S23" s="240">
        <v>230.90748902999999</v>
      </c>
      <c r="T23" s="240">
        <v>266.73219499999999</v>
      </c>
      <c r="U23" s="240">
        <v>271.09589516</v>
      </c>
      <c r="V23" s="240">
        <v>273.99578935</v>
      </c>
      <c r="W23" s="240">
        <v>277.90358633</v>
      </c>
      <c r="X23" s="240">
        <v>236.40072226000001</v>
      </c>
      <c r="Y23" s="240">
        <v>225.51618432999999</v>
      </c>
      <c r="Z23" s="240">
        <v>222.12517355</v>
      </c>
      <c r="AA23" s="240">
        <v>243.66921644999999</v>
      </c>
      <c r="AB23" s="240">
        <v>257.45956000000001</v>
      </c>
      <c r="AC23" s="240">
        <v>232.07818194000001</v>
      </c>
      <c r="AD23" s="240">
        <v>232.14141799999999</v>
      </c>
      <c r="AE23" s="240">
        <v>239.89252160999999</v>
      </c>
      <c r="AF23" s="240">
        <v>275.885761</v>
      </c>
      <c r="AG23" s="240">
        <v>291.68211484</v>
      </c>
      <c r="AH23" s="240">
        <v>292.66559839000001</v>
      </c>
      <c r="AI23" s="240">
        <v>280.94578967000001</v>
      </c>
      <c r="AJ23" s="240">
        <v>239.18737322999999</v>
      </c>
      <c r="AK23" s="240">
        <v>229.11693567</v>
      </c>
      <c r="AL23" s="240">
        <v>223.68658065</v>
      </c>
      <c r="AM23" s="240">
        <v>234.71388547999999</v>
      </c>
      <c r="AN23" s="240">
        <v>239.15605069</v>
      </c>
      <c r="AO23" s="240">
        <v>220.13469161</v>
      </c>
      <c r="AP23" s="240">
        <v>223.09618233</v>
      </c>
      <c r="AQ23" s="240">
        <v>232.32811000000001</v>
      </c>
      <c r="AR23" s="240">
        <v>272.22525232999999</v>
      </c>
      <c r="AS23" s="240">
        <v>290.83020968</v>
      </c>
      <c r="AT23" s="240">
        <v>300.28712676999999</v>
      </c>
      <c r="AU23" s="240">
        <v>293.88083999999998</v>
      </c>
      <c r="AV23" s="240">
        <v>247.28205452</v>
      </c>
      <c r="AW23" s="240">
        <v>230.94699166999999</v>
      </c>
      <c r="AX23" s="240">
        <v>224.58044097000001</v>
      </c>
      <c r="AY23" s="240">
        <v>251.7071</v>
      </c>
      <c r="AZ23" s="240">
        <v>247.2499</v>
      </c>
      <c r="BA23" s="333">
        <v>231.65190000000001</v>
      </c>
      <c r="BB23" s="333">
        <v>234.05869999999999</v>
      </c>
      <c r="BC23" s="333">
        <v>243.6721</v>
      </c>
      <c r="BD23" s="333">
        <v>275.43529999999998</v>
      </c>
      <c r="BE23" s="333">
        <v>289.68110000000001</v>
      </c>
      <c r="BF23" s="333">
        <v>297.20209999999997</v>
      </c>
      <c r="BG23" s="333">
        <v>285.50069999999999</v>
      </c>
      <c r="BH23" s="333">
        <v>244.19839999999999</v>
      </c>
      <c r="BI23" s="333">
        <v>234.5599</v>
      </c>
      <c r="BJ23" s="333">
        <v>228.49629999999999</v>
      </c>
      <c r="BK23" s="333">
        <v>261.89240000000001</v>
      </c>
      <c r="BL23" s="333">
        <v>259.84550000000002</v>
      </c>
      <c r="BM23" s="333">
        <v>238.50139999999999</v>
      </c>
      <c r="BN23" s="333">
        <v>238.0197</v>
      </c>
      <c r="BO23" s="333">
        <v>246.67750000000001</v>
      </c>
      <c r="BP23" s="333">
        <v>279.98239999999998</v>
      </c>
      <c r="BQ23" s="333">
        <v>295.00959999999998</v>
      </c>
      <c r="BR23" s="333">
        <v>302.7953</v>
      </c>
      <c r="BS23" s="333">
        <v>290.5213</v>
      </c>
      <c r="BT23" s="333">
        <v>248.28720000000001</v>
      </c>
      <c r="BU23" s="333">
        <v>238.3683</v>
      </c>
      <c r="BV23" s="333">
        <v>231.73849999999999</v>
      </c>
    </row>
    <row r="24" spans="1:74" ht="11.1" customHeight="1" x14ac:dyDescent="0.2">
      <c r="A24" s="111" t="s">
        <v>834</v>
      </c>
      <c r="B24" s="205" t="s">
        <v>592</v>
      </c>
      <c r="C24" s="240">
        <v>469.69005484000002</v>
      </c>
      <c r="D24" s="240">
        <v>484.42896714</v>
      </c>
      <c r="E24" s="240">
        <v>445.98238032</v>
      </c>
      <c r="F24" s="240">
        <v>475.15872867000002</v>
      </c>
      <c r="G24" s="240">
        <v>497.99641355</v>
      </c>
      <c r="H24" s="240">
        <v>583.21732832999999</v>
      </c>
      <c r="I24" s="240">
        <v>607.77722097000003</v>
      </c>
      <c r="J24" s="240">
        <v>620.64727645000005</v>
      </c>
      <c r="K24" s="240">
        <v>617.07787132999999</v>
      </c>
      <c r="L24" s="240">
        <v>547.58908968000003</v>
      </c>
      <c r="M24" s="240">
        <v>489.25887967</v>
      </c>
      <c r="N24" s="240">
        <v>487.91978160999997</v>
      </c>
      <c r="O24" s="240">
        <v>506.74182129000002</v>
      </c>
      <c r="P24" s="240">
        <v>522.14838213999997</v>
      </c>
      <c r="Q24" s="240">
        <v>467.33016580999998</v>
      </c>
      <c r="R24" s="240">
        <v>478.07877732999998</v>
      </c>
      <c r="S24" s="240">
        <v>511.34597710000003</v>
      </c>
      <c r="T24" s="240">
        <v>590.45009067000001</v>
      </c>
      <c r="U24" s="240">
        <v>599.57030354999995</v>
      </c>
      <c r="V24" s="240">
        <v>618.89025484000001</v>
      </c>
      <c r="W24" s="240">
        <v>632.68778832999999</v>
      </c>
      <c r="X24" s="240">
        <v>556.84240225999997</v>
      </c>
      <c r="Y24" s="240">
        <v>489.56877466999998</v>
      </c>
      <c r="Z24" s="240">
        <v>481.79389515999998</v>
      </c>
      <c r="AA24" s="240">
        <v>494.12470065000002</v>
      </c>
      <c r="AB24" s="240">
        <v>507.99537714000002</v>
      </c>
      <c r="AC24" s="240">
        <v>479.28289839000001</v>
      </c>
      <c r="AD24" s="240">
        <v>496.60753467000001</v>
      </c>
      <c r="AE24" s="240">
        <v>490.19245903000001</v>
      </c>
      <c r="AF24" s="240">
        <v>579.28407632999995</v>
      </c>
      <c r="AG24" s="240">
        <v>612.15156290000004</v>
      </c>
      <c r="AH24" s="240">
        <v>623.32491451999999</v>
      </c>
      <c r="AI24" s="240">
        <v>611.23392933000002</v>
      </c>
      <c r="AJ24" s="240">
        <v>545.25584322999998</v>
      </c>
      <c r="AK24" s="240">
        <v>480.87173967000001</v>
      </c>
      <c r="AL24" s="240">
        <v>462.12865677000002</v>
      </c>
      <c r="AM24" s="240">
        <v>479.46417097</v>
      </c>
      <c r="AN24" s="240">
        <v>479.00920414000001</v>
      </c>
      <c r="AO24" s="240">
        <v>460.02134805999998</v>
      </c>
      <c r="AP24" s="240">
        <v>476.19545966999999</v>
      </c>
      <c r="AQ24" s="240">
        <v>495.86386838999999</v>
      </c>
      <c r="AR24" s="240">
        <v>585.32161299999996</v>
      </c>
      <c r="AS24" s="240">
        <v>611.27862160999996</v>
      </c>
      <c r="AT24" s="240">
        <v>634.52841258000001</v>
      </c>
      <c r="AU24" s="240">
        <v>622.72689066999999</v>
      </c>
      <c r="AV24" s="240">
        <v>549.38481322999996</v>
      </c>
      <c r="AW24" s="240">
        <v>503.49520667000002</v>
      </c>
      <c r="AX24" s="240">
        <v>481.28460741999999</v>
      </c>
      <c r="AY24" s="240">
        <v>508.99110000000002</v>
      </c>
      <c r="AZ24" s="240">
        <v>485.6585</v>
      </c>
      <c r="BA24" s="333">
        <v>474.26870000000002</v>
      </c>
      <c r="BB24" s="333">
        <v>494.63150000000002</v>
      </c>
      <c r="BC24" s="333">
        <v>527.05449999999996</v>
      </c>
      <c r="BD24" s="333">
        <v>609.25440000000003</v>
      </c>
      <c r="BE24" s="333">
        <v>617.2355</v>
      </c>
      <c r="BF24" s="333">
        <v>652.26170000000002</v>
      </c>
      <c r="BG24" s="333">
        <v>625.58299999999997</v>
      </c>
      <c r="BH24" s="333">
        <v>541.78740000000005</v>
      </c>
      <c r="BI24" s="333">
        <v>509.65199999999999</v>
      </c>
      <c r="BJ24" s="333">
        <v>495.5856</v>
      </c>
      <c r="BK24" s="333">
        <v>532.59640000000002</v>
      </c>
      <c r="BL24" s="333">
        <v>516.83579999999995</v>
      </c>
      <c r="BM24" s="333">
        <v>498.37259999999998</v>
      </c>
      <c r="BN24" s="333">
        <v>509.08629999999999</v>
      </c>
      <c r="BO24" s="333">
        <v>537.37210000000005</v>
      </c>
      <c r="BP24" s="333">
        <v>625.43409999999994</v>
      </c>
      <c r="BQ24" s="333">
        <v>634.93780000000004</v>
      </c>
      <c r="BR24" s="333">
        <v>669.30269999999996</v>
      </c>
      <c r="BS24" s="333">
        <v>639.62310000000002</v>
      </c>
      <c r="BT24" s="333">
        <v>552.05160000000001</v>
      </c>
      <c r="BU24" s="333">
        <v>517.74080000000004</v>
      </c>
      <c r="BV24" s="333">
        <v>502.32119999999998</v>
      </c>
    </row>
    <row r="25" spans="1:74" ht="11.1" customHeight="1" x14ac:dyDescent="0.2">
      <c r="A25" s="111" t="s">
        <v>835</v>
      </c>
      <c r="B25" s="205" t="s">
        <v>593</v>
      </c>
      <c r="C25" s="240">
        <v>241.94574581000001</v>
      </c>
      <c r="D25" s="240">
        <v>247.8228575</v>
      </c>
      <c r="E25" s="240">
        <v>233.90110644999999</v>
      </c>
      <c r="F25" s="240">
        <v>245.853959</v>
      </c>
      <c r="G25" s="240">
        <v>256.66974902999999</v>
      </c>
      <c r="H25" s="240">
        <v>287.88326567000001</v>
      </c>
      <c r="I25" s="240">
        <v>291.31655194000001</v>
      </c>
      <c r="J25" s="240">
        <v>297.81781581000001</v>
      </c>
      <c r="K25" s="240">
        <v>275.61461932999998</v>
      </c>
      <c r="L25" s="240">
        <v>243.45157645</v>
      </c>
      <c r="M25" s="240">
        <v>243.00835566999999</v>
      </c>
      <c r="N25" s="240">
        <v>245.42771612999999</v>
      </c>
      <c r="O25" s="240">
        <v>238.74373613</v>
      </c>
      <c r="P25" s="240">
        <v>242.87916856999999</v>
      </c>
      <c r="Q25" s="240">
        <v>235.79272516</v>
      </c>
      <c r="R25" s="240">
        <v>239.93411</v>
      </c>
      <c r="S25" s="240">
        <v>256.42299322999997</v>
      </c>
      <c r="T25" s="240">
        <v>275.91181332999997</v>
      </c>
      <c r="U25" s="240">
        <v>294.06478548000001</v>
      </c>
      <c r="V25" s="240">
        <v>284.20819225999998</v>
      </c>
      <c r="W25" s="240">
        <v>280.78887166999999</v>
      </c>
      <c r="X25" s="240">
        <v>250.88912676999999</v>
      </c>
      <c r="Y25" s="240">
        <v>245.577935</v>
      </c>
      <c r="Z25" s="240">
        <v>240.88806742</v>
      </c>
      <c r="AA25" s="240">
        <v>241.96387257999999</v>
      </c>
      <c r="AB25" s="240">
        <v>246.24464678999999</v>
      </c>
      <c r="AC25" s="240">
        <v>238.15574323000001</v>
      </c>
      <c r="AD25" s="240">
        <v>242.98789933</v>
      </c>
      <c r="AE25" s="240">
        <v>248.30691612999999</v>
      </c>
      <c r="AF25" s="240">
        <v>282.51581533000001</v>
      </c>
      <c r="AG25" s="240">
        <v>288.57479870999998</v>
      </c>
      <c r="AH25" s="240">
        <v>302.46848096999997</v>
      </c>
      <c r="AI25" s="240">
        <v>283.54162867000002</v>
      </c>
      <c r="AJ25" s="240">
        <v>255.82164097</v>
      </c>
      <c r="AK25" s="240">
        <v>243.15026499999999</v>
      </c>
      <c r="AL25" s="240">
        <v>244.70082644999999</v>
      </c>
      <c r="AM25" s="240">
        <v>242.08775645</v>
      </c>
      <c r="AN25" s="240">
        <v>242.34484103</v>
      </c>
      <c r="AO25" s="240">
        <v>237.10330644999999</v>
      </c>
      <c r="AP25" s="240">
        <v>237.950121</v>
      </c>
      <c r="AQ25" s="240">
        <v>247.39140806</v>
      </c>
      <c r="AR25" s="240">
        <v>288.02151199999997</v>
      </c>
      <c r="AS25" s="240">
        <v>301.56071613</v>
      </c>
      <c r="AT25" s="240">
        <v>294.93814644999998</v>
      </c>
      <c r="AU25" s="240">
        <v>273.99641133</v>
      </c>
      <c r="AV25" s="240">
        <v>258.79104934999998</v>
      </c>
      <c r="AW25" s="240">
        <v>242.086253</v>
      </c>
      <c r="AX25" s="240">
        <v>248.94825742</v>
      </c>
      <c r="AY25" s="240">
        <v>244.5829</v>
      </c>
      <c r="AZ25" s="240">
        <v>241.50899999999999</v>
      </c>
      <c r="BA25" s="333">
        <v>237.54169999999999</v>
      </c>
      <c r="BB25" s="333">
        <v>240.429</v>
      </c>
      <c r="BC25" s="333">
        <v>256.27730000000003</v>
      </c>
      <c r="BD25" s="333">
        <v>282.09960000000001</v>
      </c>
      <c r="BE25" s="333">
        <v>302.9067</v>
      </c>
      <c r="BF25" s="333">
        <v>309.58909999999997</v>
      </c>
      <c r="BG25" s="333">
        <v>284.59829999999999</v>
      </c>
      <c r="BH25" s="333">
        <v>258.62689999999998</v>
      </c>
      <c r="BI25" s="333">
        <v>244.93899999999999</v>
      </c>
      <c r="BJ25" s="333">
        <v>249.6892</v>
      </c>
      <c r="BK25" s="333">
        <v>246.0052</v>
      </c>
      <c r="BL25" s="333">
        <v>247.22929999999999</v>
      </c>
      <c r="BM25" s="333">
        <v>239.0685</v>
      </c>
      <c r="BN25" s="333">
        <v>242.72460000000001</v>
      </c>
      <c r="BO25" s="333">
        <v>258.31619999999998</v>
      </c>
      <c r="BP25" s="333">
        <v>284.80149999999998</v>
      </c>
      <c r="BQ25" s="333">
        <v>305.90730000000002</v>
      </c>
      <c r="BR25" s="333">
        <v>312.64479999999998</v>
      </c>
      <c r="BS25" s="333">
        <v>287.40100000000001</v>
      </c>
      <c r="BT25" s="333">
        <v>261.1789</v>
      </c>
      <c r="BU25" s="333">
        <v>247.31890000000001</v>
      </c>
      <c r="BV25" s="333">
        <v>252.0693</v>
      </c>
    </row>
    <row r="26" spans="1:74" ht="11.1" customHeight="1" x14ac:dyDescent="0.2">
      <c r="A26" s="111" t="s">
        <v>836</v>
      </c>
      <c r="B26" s="205" t="s">
        <v>259</v>
      </c>
      <c r="C26" s="240">
        <v>437.03263484000001</v>
      </c>
      <c r="D26" s="240">
        <v>442.39384928999999</v>
      </c>
      <c r="E26" s="240">
        <v>413.31925774000001</v>
      </c>
      <c r="F26" s="240">
        <v>429.25256532999998</v>
      </c>
      <c r="G26" s="240">
        <v>435.76489128999998</v>
      </c>
      <c r="H26" s="240">
        <v>444.44980533</v>
      </c>
      <c r="I26" s="240">
        <v>482.35152128999999</v>
      </c>
      <c r="J26" s="240">
        <v>483.96872934999999</v>
      </c>
      <c r="K26" s="240">
        <v>471.27716466999999</v>
      </c>
      <c r="L26" s="240">
        <v>452.59250226</v>
      </c>
      <c r="M26" s="240">
        <v>416.58199033</v>
      </c>
      <c r="N26" s="240">
        <v>435.71251129000001</v>
      </c>
      <c r="O26" s="240">
        <v>432.70862323</v>
      </c>
      <c r="P26" s="240">
        <v>447.86236214000002</v>
      </c>
      <c r="Q26" s="240">
        <v>416.45568902999997</v>
      </c>
      <c r="R26" s="240">
        <v>433.24051366999998</v>
      </c>
      <c r="S26" s="240">
        <v>426.13650000000001</v>
      </c>
      <c r="T26" s="240">
        <v>461.53780899999998</v>
      </c>
      <c r="U26" s="240">
        <v>482.16546258</v>
      </c>
      <c r="V26" s="240">
        <v>471.21183547999999</v>
      </c>
      <c r="W26" s="240">
        <v>499.35225566999998</v>
      </c>
      <c r="X26" s="240">
        <v>481.95863613</v>
      </c>
      <c r="Y26" s="240">
        <v>411.16794666999999</v>
      </c>
      <c r="Z26" s="240">
        <v>446.61125806000001</v>
      </c>
      <c r="AA26" s="240">
        <v>419.87671516</v>
      </c>
      <c r="AB26" s="240">
        <v>428.55438643000002</v>
      </c>
      <c r="AC26" s="240">
        <v>425.73698676999999</v>
      </c>
      <c r="AD26" s="240">
        <v>436.439998</v>
      </c>
      <c r="AE26" s="240">
        <v>404.80793032000003</v>
      </c>
      <c r="AF26" s="240">
        <v>466.11246967</v>
      </c>
      <c r="AG26" s="240">
        <v>481.27117419000001</v>
      </c>
      <c r="AH26" s="240">
        <v>470.10436902999999</v>
      </c>
      <c r="AI26" s="240">
        <v>493.82635099999999</v>
      </c>
      <c r="AJ26" s="240">
        <v>475.71723322999998</v>
      </c>
      <c r="AK26" s="240">
        <v>435.94685399999997</v>
      </c>
      <c r="AL26" s="240">
        <v>441.91713838999999</v>
      </c>
      <c r="AM26" s="240">
        <v>410.09805548000003</v>
      </c>
      <c r="AN26" s="240">
        <v>420.84729828000002</v>
      </c>
      <c r="AO26" s="240">
        <v>424.54278515999999</v>
      </c>
      <c r="AP26" s="240">
        <v>415.64794867000001</v>
      </c>
      <c r="AQ26" s="240">
        <v>410.98006967999999</v>
      </c>
      <c r="AR26" s="240">
        <v>458.33509033000001</v>
      </c>
      <c r="AS26" s="240">
        <v>445.98436419000001</v>
      </c>
      <c r="AT26" s="240">
        <v>502.10984000000002</v>
      </c>
      <c r="AU26" s="240">
        <v>477.106898</v>
      </c>
      <c r="AV26" s="240">
        <v>435.84518516000003</v>
      </c>
      <c r="AW26" s="240">
        <v>431.90086000000002</v>
      </c>
      <c r="AX26" s="240">
        <v>440.56706387000003</v>
      </c>
      <c r="AY26" s="240">
        <v>421.62900000000002</v>
      </c>
      <c r="AZ26" s="240">
        <v>414.31799999999998</v>
      </c>
      <c r="BA26" s="333">
        <v>418.02589999999998</v>
      </c>
      <c r="BB26" s="333">
        <v>418.46899999999999</v>
      </c>
      <c r="BC26" s="333">
        <v>413.2183</v>
      </c>
      <c r="BD26" s="333">
        <v>457.32209999999998</v>
      </c>
      <c r="BE26" s="333">
        <v>441.15120000000002</v>
      </c>
      <c r="BF26" s="333">
        <v>503.32740000000001</v>
      </c>
      <c r="BG26" s="333">
        <v>483.7842</v>
      </c>
      <c r="BH26" s="333">
        <v>443.36059999999998</v>
      </c>
      <c r="BI26" s="333">
        <v>438.69229999999999</v>
      </c>
      <c r="BJ26" s="333">
        <v>437.68700000000001</v>
      </c>
      <c r="BK26" s="333">
        <v>423.6497</v>
      </c>
      <c r="BL26" s="333">
        <v>424.93189999999998</v>
      </c>
      <c r="BM26" s="333">
        <v>418.15539999999999</v>
      </c>
      <c r="BN26" s="333">
        <v>419.12599999999998</v>
      </c>
      <c r="BO26" s="333">
        <v>414.54129999999998</v>
      </c>
      <c r="BP26" s="333">
        <v>458.8329</v>
      </c>
      <c r="BQ26" s="333">
        <v>442.31869999999998</v>
      </c>
      <c r="BR26" s="333">
        <v>505.26960000000003</v>
      </c>
      <c r="BS26" s="333">
        <v>486.41520000000003</v>
      </c>
      <c r="BT26" s="333">
        <v>446.70679999999999</v>
      </c>
      <c r="BU26" s="333">
        <v>442.31869999999998</v>
      </c>
      <c r="BV26" s="333">
        <v>441.32589999999999</v>
      </c>
    </row>
    <row r="27" spans="1:74" ht="11.1" customHeight="1" x14ac:dyDescent="0.2">
      <c r="A27" s="111" t="s">
        <v>848</v>
      </c>
      <c r="B27" s="205" t="s">
        <v>260</v>
      </c>
      <c r="C27" s="240">
        <v>16.517864839000001</v>
      </c>
      <c r="D27" s="240">
        <v>17.054449999999999</v>
      </c>
      <c r="E27" s="240">
        <v>16.027354839000001</v>
      </c>
      <c r="F27" s="240">
        <v>16.409516</v>
      </c>
      <c r="G27" s="240">
        <v>16.374481613</v>
      </c>
      <c r="H27" s="240">
        <v>16.226800999999998</v>
      </c>
      <c r="I27" s="240">
        <v>16.547464516000002</v>
      </c>
      <c r="J27" s="240">
        <v>17.011595805999999</v>
      </c>
      <c r="K27" s="240">
        <v>16.924819667000001</v>
      </c>
      <c r="L27" s="240">
        <v>16.689273226000001</v>
      </c>
      <c r="M27" s="240">
        <v>16.913101333</v>
      </c>
      <c r="N27" s="240">
        <v>17.723811935000001</v>
      </c>
      <c r="O27" s="240">
        <v>16.204818710000001</v>
      </c>
      <c r="P27" s="240">
        <v>17.284118213999999</v>
      </c>
      <c r="Q27" s="240">
        <v>15.820776452</v>
      </c>
      <c r="R27" s="240">
        <v>15.943636333000001</v>
      </c>
      <c r="S27" s="240">
        <v>15.779477096999999</v>
      </c>
      <c r="T27" s="240">
        <v>15.849774332999999</v>
      </c>
      <c r="U27" s="240">
        <v>16.067584516</v>
      </c>
      <c r="V27" s="240">
        <v>16.571389676999999</v>
      </c>
      <c r="W27" s="240">
        <v>16.975203333</v>
      </c>
      <c r="X27" s="240">
        <v>16.752406451999999</v>
      </c>
      <c r="Y27" s="240">
        <v>16.604730332999999</v>
      </c>
      <c r="Z27" s="240">
        <v>16.295817742000001</v>
      </c>
      <c r="AA27" s="240">
        <v>15.758846774</v>
      </c>
      <c r="AB27" s="240">
        <v>17.157549642999999</v>
      </c>
      <c r="AC27" s="240">
        <v>15.699147097000001</v>
      </c>
      <c r="AD27" s="240">
        <v>16.125335667000002</v>
      </c>
      <c r="AE27" s="240">
        <v>15.46991871</v>
      </c>
      <c r="AF27" s="240">
        <v>15.919586000000001</v>
      </c>
      <c r="AG27" s="240">
        <v>16.398321934999998</v>
      </c>
      <c r="AH27" s="240">
        <v>16.441642903000002</v>
      </c>
      <c r="AI27" s="240">
        <v>16.902431666999998</v>
      </c>
      <c r="AJ27" s="240">
        <v>16.182027419000001</v>
      </c>
      <c r="AK27" s="240">
        <v>16.939252</v>
      </c>
      <c r="AL27" s="240">
        <v>16.338593871</v>
      </c>
      <c r="AM27" s="240">
        <v>15.793502903</v>
      </c>
      <c r="AN27" s="240">
        <v>16.630286897000001</v>
      </c>
      <c r="AO27" s="240">
        <v>15.788173548</v>
      </c>
      <c r="AP27" s="240">
        <v>15.725434667</v>
      </c>
      <c r="AQ27" s="240">
        <v>15.603390644999999</v>
      </c>
      <c r="AR27" s="240">
        <v>15.667914</v>
      </c>
      <c r="AS27" s="240">
        <v>16.001206452000002</v>
      </c>
      <c r="AT27" s="240">
        <v>16.440879355</v>
      </c>
      <c r="AU27" s="240">
        <v>16.427644000000001</v>
      </c>
      <c r="AV27" s="240">
        <v>16.050838386999999</v>
      </c>
      <c r="AW27" s="240">
        <v>16.226424667</v>
      </c>
      <c r="AX27" s="240">
        <v>16.243188387</v>
      </c>
      <c r="AY27" s="240">
        <v>15.76374</v>
      </c>
      <c r="AZ27" s="240">
        <v>16.575389999999999</v>
      </c>
      <c r="BA27" s="333">
        <v>15.727869999999999</v>
      </c>
      <c r="BB27" s="333">
        <v>15.65509</v>
      </c>
      <c r="BC27" s="333">
        <v>15.52642</v>
      </c>
      <c r="BD27" s="333">
        <v>15.58755</v>
      </c>
      <c r="BE27" s="333">
        <v>15.912280000000001</v>
      </c>
      <c r="BF27" s="333">
        <v>16.349119999999999</v>
      </c>
      <c r="BG27" s="333">
        <v>16.33062</v>
      </c>
      <c r="BH27" s="333">
        <v>15.949619999999999</v>
      </c>
      <c r="BI27" s="333">
        <v>16.11741</v>
      </c>
      <c r="BJ27" s="333">
        <v>16.127040000000001</v>
      </c>
      <c r="BK27" s="333">
        <v>15.666219999999999</v>
      </c>
      <c r="BL27" s="333">
        <v>16.465499999999999</v>
      </c>
      <c r="BM27" s="333">
        <v>15.61891</v>
      </c>
      <c r="BN27" s="333">
        <v>15.54466</v>
      </c>
      <c r="BO27" s="333">
        <v>15.41442</v>
      </c>
      <c r="BP27" s="333">
        <v>15.47021</v>
      </c>
      <c r="BQ27" s="333">
        <v>15.791550000000001</v>
      </c>
      <c r="BR27" s="333">
        <v>16.219609999999999</v>
      </c>
      <c r="BS27" s="333">
        <v>16.203569999999999</v>
      </c>
      <c r="BT27" s="333">
        <v>15.82586</v>
      </c>
      <c r="BU27" s="333">
        <v>15.991860000000001</v>
      </c>
      <c r="BV27" s="333">
        <v>16.001719999999999</v>
      </c>
    </row>
    <row r="28" spans="1:74" ht="11.1" customHeight="1" x14ac:dyDescent="0.2">
      <c r="A28" s="111" t="s">
        <v>849</v>
      </c>
      <c r="B28" s="205" t="s">
        <v>595</v>
      </c>
      <c r="C28" s="240">
        <v>3475.1208584000001</v>
      </c>
      <c r="D28" s="240">
        <v>3607.7012254000001</v>
      </c>
      <c r="E28" s="240">
        <v>3355.2051135000002</v>
      </c>
      <c r="F28" s="240">
        <v>3379.8313932999999</v>
      </c>
      <c r="G28" s="240">
        <v>3505.8905168000001</v>
      </c>
      <c r="H28" s="240">
        <v>3913.6804302999999</v>
      </c>
      <c r="I28" s="240">
        <v>4106.7927731999998</v>
      </c>
      <c r="J28" s="240">
        <v>4098.8153019000001</v>
      </c>
      <c r="K28" s="240">
        <v>3946.9240522999999</v>
      </c>
      <c r="L28" s="240">
        <v>3609.8910181000001</v>
      </c>
      <c r="M28" s="240">
        <v>3446.1492923000001</v>
      </c>
      <c r="N28" s="240">
        <v>3508.4646781000001</v>
      </c>
      <c r="O28" s="240">
        <v>3673.0943513000002</v>
      </c>
      <c r="P28" s="240">
        <v>3726.8800885999999</v>
      </c>
      <c r="Q28" s="240">
        <v>3450.5769925999998</v>
      </c>
      <c r="R28" s="240">
        <v>3415.2983297000001</v>
      </c>
      <c r="S28" s="240">
        <v>3537.5983519000001</v>
      </c>
      <c r="T28" s="240">
        <v>3947.4176809999999</v>
      </c>
      <c r="U28" s="240">
        <v>4046.2628073999999</v>
      </c>
      <c r="V28" s="240">
        <v>4051.7097967999998</v>
      </c>
      <c r="W28" s="240">
        <v>4001.6270893000001</v>
      </c>
      <c r="X28" s="240">
        <v>3645.9065448000001</v>
      </c>
      <c r="Y28" s="240">
        <v>3474.8489786999999</v>
      </c>
      <c r="Z28" s="240">
        <v>3486.1369171000001</v>
      </c>
      <c r="AA28" s="240">
        <v>3600.6341103</v>
      </c>
      <c r="AB28" s="240">
        <v>3767.2312978999998</v>
      </c>
      <c r="AC28" s="240">
        <v>3477.2930197000001</v>
      </c>
      <c r="AD28" s="240">
        <v>3472.2599286999998</v>
      </c>
      <c r="AE28" s="240">
        <v>3529.2146364999999</v>
      </c>
      <c r="AF28" s="240">
        <v>3975.6707072999998</v>
      </c>
      <c r="AG28" s="240">
        <v>4145.2984944999998</v>
      </c>
      <c r="AH28" s="240">
        <v>4145.7716934999999</v>
      </c>
      <c r="AI28" s="240">
        <v>4073.1802123000002</v>
      </c>
      <c r="AJ28" s="240">
        <v>3639.4028241999999</v>
      </c>
      <c r="AK28" s="240">
        <v>3471.3413182999998</v>
      </c>
      <c r="AL28" s="240">
        <v>3446.1105628999999</v>
      </c>
      <c r="AM28" s="240">
        <v>3544.1807374</v>
      </c>
      <c r="AN28" s="240">
        <v>3547.4806831000001</v>
      </c>
      <c r="AO28" s="240">
        <v>3392.8951013000001</v>
      </c>
      <c r="AP28" s="240">
        <v>3382.1415069999998</v>
      </c>
      <c r="AQ28" s="240">
        <v>3480.6558986999999</v>
      </c>
      <c r="AR28" s="240">
        <v>3989.1124006999999</v>
      </c>
      <c r="AS28" s="240">
        <v>4169.8375813000002</v>
      </c>
      <c r="AT28" s="240">
        <v>4325.0928548000002</v>
      </c>
      <c r="AU28" s="240">
        <v>4098.7098742999997</v>
      </c>
      <c r="AV28" s="240">
        <v>3624.0792129000001</v>
      </c>
      <c r="AW28" s="240">
        <v>3481.8043186999998</v>
      </c>
      <c r="AX28" s="240">
        <v>3533.7953051999998</v>
      </c>
      <c r="AY28" s="240">
        <v>3612.39714</v>
      </c>
      <c r="AZ28" s="240">
        <v>3520.1280000000002</v>
      </c>
      <c r="BA28" s="333">
        <v>3442.183</v>
      </c>
      <c r="BB28" s="333">
        <v>3414.7379999999998</v>
      </c>
      <c r="BC28" s="333">
        <v>3556.01</v>
      </c>
      <c r="BD28" s="333">
        <v>3997.471</v>
      </c>
      <c r="BE28" s="333">
        <v>4131.3440000000001</v>
      </c>
      <c r="BF28" s="333">
        <v>4272.3720000000003</v>
      </c>
      <c r="BG28" s="333">
        <v>4036.703</v>
      </c>
      <c r="BH28" s="333">
        <v>3619.1689999999999</v>
      </c>
      <c r="BI28" s="333">
        <v>3519.5639999999999</v>
      </c>
      <c r="BJ28" s="333">
        <v>3549.3380000000002</v>
      </c>
      <c r="BK28" s="333">
        <v>3684.2930000000001</v>
      </c>
      <c r="BL28" s="333">
        <v>3637.2869999999998</v>
      </c>
      <c r="BM28" s="333">
        <v>3484.0070000000001</v>
      </c>
      <c r="BN28" s="333">
        <v>3442.4839999999999</v>
      </c>
      <c r="BO28" s="333">
        <v>3570.973</v>
      </c>
      <c r="BP28" s="333">
        <v>4026.2860000000001</v>
      </c>
      <c r="BQ28" s="333">
        <v>4163.116</v>
      </c>
      <c r="BR28" s="333">
        <v>4304.1689999999999</v>
      </c>
      <c r="BS28" s="333">
        <v>4064.5509999999999</v>
      </c>
      <c r="BT28" s="333">
        <v>3642.4749999999999</v>
      </c>
      <c r="BU28" s="333">
        <v>3539.9859999999999</v>
      </c>
      <c r="BV28" s="333">
        <v>3567.13</v>
      </c>
    </row>
    <row r="29" spans="1:74" ht="11.1" customHeight="1" x14ac:dyDescent="0.2">
      <c r="A29" s="111"/>
      <c r="B29" s="113" t="s">
        <v>33</v>
      </c>
      <c r="C29" s="236"/>
      <c r="D29" s="236"/>
      <c r="E29" s="236"/>
      <c r="F29" s="236"/>
      <c r="G29" s="236"/>
      <c r="H29" s="236"/>
      <c r="I29" s="236"/>
      <c r="J29" s="236"/>
      <c r="K29" s="236"/>
      <c r="L29" s="236"/>
      <c r="M29" s="236"/>
      <c r="N29" s="236"/>
      <c r="O29" s="236"/>
      <c r="P29" s="236"/>
      <c r="Q29" s="236"/>
      <c r="R29" s="236"/>
      <c r="S29" s="236"/>
      <c r="T29" s="236"/>
      <c r="U29" s="236"/>
      <c r="V29" s="236"/>
      <c r="W29" s="236"/>
      <c r="X29" s="236"/>
      <c r="Y29" s="236"/>
      <c r="Z29" s="236"/>
      <c r="AA29" s="236"/>
      <c r="AB29" s="236"/>
      <c r="AC29" s="236"/>
      <c r="AD29" s="236"/>
      <c r="AE29" s="236"/>
      <c r="AF29" s="236"/>
      <c r="AG29" s="236"/>
      <c r="AH29" s="236"/>
      <c r="AI29" s="236"/>
      <c r="AJ29" s="236"/>
      <c r="AK29" s="236"/>
      <c r="AL29" s="236"/>
      <c r="AM29" s="236"/>
      <c r="AN29" s="236"/>
      <c r="AO29" s="236"/>
      <c r="AP29" s="236"/>
      <c r="AQ29" s="236"/>
      <c r="AR29" s="236"/>
      <c r="AS29" s="236"/>
      <c r="AT29" s="236"/>
      <c r="AU29" s="236"/>
      <c r="AV29" s="236"/>
      <c r="AW29" s="236"/>
      <c r="AX29" s="236"/>
      <c r="AY29" s="236"/>
      <c r="AZ29" s="236"/>
      <c r="BA29" s="372"/>
      <c r="BB29" s="372"/>
      <c r="BC29" s="372"/>
      <c r="BD29" s="372"/>
      <c r="BE29" s="372"/>
      <c r="BF29" s="372"/>
      <c r="BG29" s="372"/>
      <c r="BH29" s="372"/>
      <c r="BI29" s="372"/>
      <c r="BJ29" s="372"/>
      <c r="BK29" s="372"/>
      <c r="BL29" s="372"/>
      <c r="BM29" s="372"/>
      <c r="BN29" s="372"/>
      <c r="BO29" s="372"/>
      <c r="BP29" s="372"/>
      <c r="BQ29" s="372"/>
      <c r="BR29" s="372"/>
      <c r="BS29" s="372"/>
      <c r="BT29" s="372"/>
      <c r="BU29" s="372"/>
      <c r="BV29" s="372"/>
    </row>
    <row r="30" spans="1:74" ht="11.1" customHeight="1" x14ac:dyDescent="0.2">
      <c r="A30" s="111" t="s">
        <v>837</v>
      </c>
      <c r="B30" s="205" t="s">
        <v>587</v>
      </c>
      <c r="C30" s="240">
        <v>73.184688065000003</v>
      </c>
      <c r="D30" s="240">
        <v>78.631416786000003</v>
      </c>
      <c r="E30" s="240">
        <v>71.798460645000006</v>
      </c>
      <c r="F30" s="240">
        <v>74.389045999999993</v>
      </c>
      <c r="G30" s="240">
        <v>73.151979354999995</v>
      </c>
      <c r="H30" s="240">
        <v>77.262512333000004</v>
      </c>
      <c r="I30" s="240">
        <v>81.894760000000005</v>
      </c>
      <c r="J30" s="240">
        <v>78.102388065</v>
      </c>
      <c r="K30" s="240">
        <v>79.359330999999997</v>
      </c>
      <c r="L30" s="240">
        <v>73.026150645000001</v>
      </c>
      <c r="M30" s="240">
        <v>72.091735333000003</v>
      </c>
      <c r="N30" s="240">
        <v>70.683206773999999</v>
      </c>
      <c r="O30" s="240">
        <v>49.186399999999999</v>
      </c>
      <c r="P30" s="240">
        <v>53.378075357</v>
      </c>
      <c r="Q30" s="240">
        <v>50.126160323000001</v>
      </c>
      <c r="R30" s="240">
        <v>51.105955000000002</v>
      </c>
      <c r="S30" s="240">
        <v>50.627939355000002</v>
      </c>
      <c r="T30" s="240">
        <v>53.389336999999998</v>
      </c>
      <c r="U30" s="240">
        <v>54.283130968000002</v>
      </c>
      <c r="V30" s="240">
        <v>56.384354193999997</v>
      </c>
      <c r="W30" s="240">
        <v>53.172728333000002</v>
      </c>
      <c r="X30" s="240">
        <v>52.799747418999999</v>
      </c>
      <c r="Y30" s="240">
        <v>53.890611333000003</v>
      </c>
      <c r="Z30" s="240">
        <v>50.01446129</v>
      </c>
      <c r="AA30" s="240">
        <v>47.890173548</v>
      </c>
      <c r="AB30" s="240">
        <v>52.221447499999996</v>
      </c>
      <c r="AC30" s="240">
        <v>47.142878064999998</v>
      </c>
      <c r="AD30" s="240">
        <v>50.658081666999998</v>
      </c>
      <c r="AE30" s="240">
        <v>50.460533226000003</v>
      </c>
      <c r="AF30" s="240">
        <v>55.111336667000003</v>
      </c>
      <c r="AG30" s="240">
        <v>53.171741613000002</v>
      </c>
      <c r="AH30" s="240">
        <v>54.936035484000001</v>
      </c>
      <c r="AI30" s="240">
        <v>54.028529667000001</v>
      </c>
      <c r="AJ30" s="240">
        <v>53.375757096999997</v>
      </c>
      <c r="AK30" s="240">
        <v>49.200727667000002</v>
      </c>
      <c r="AL30" s="240">
        <v>47.900695484000003</v>
      </c>
      <c r="AM30" s="240">
        <v>45.094257419000002</v>
      </c>
      <c r="AN30" s="240">
        <v>46.774133102999997</v>
      </c>
      <c r="AO30" s="240">
        <v>44.448147742000003</v>
      </c>
      <c r="AP30" s="240">
        <v>45.789945000000003</v>
      </c>
      <c r="AQ30" s="240">
        <v>45.456245484</v>
      </c>
      <c r="AR30" s="240">
        <v>48.417259332999997</v>
      </c>
      <c r="AS30" s="240">
        <v>48.462096129000003</v>
      </c>
      <c r="AT30" s="240">
        <v>51.073116452000001</v>
      </c>
      <c r="AU30" s="240">
        <v>48.935568000000004</v>
      </c>
      <c r="AV30" s="240">
        <v>45.095421612999999</v>
      </c>
      <c r="AW30" s="240">
        <v>45.848326999999998</v>
      </c>
      <c r="AX30" s="240">
        <v>44.242282580999998</v>
      </c>
      <c r="AY30" s="240">
        <v>43.943950000000001</v>
      </c>
      <c r="AZ30" s="240">
        <v>46.479489999999998</v>
      </c>
      <c r="BA30" s="333">
        <v>44.148699999999998</v>
      </c>
      <c r="BB30" s="333">
        <v>45.479410000000001</v>
      </c>
      <c r="BC30" s="333">
        <v>45.102530000000002</v>
      </c>
      <c r="BD30" s="333">
        <v>48.283290000000001</v>
      </c>
      <c r="BE30" s="333">
        <v>48.332920000000001</v>
      </c>
      <c r="BF30" s="333">
        <v>51.045870000000001</v>
      </c>
      <c r="BG30" s="333">
        <v>49.081949999999999</v>
      </c>
      <c r="BH30" s="333">
        <v>45.167520000000003</v>
      </c>
      <c r="BI30" s="333">
        <v>45.997450000000001</v>
      </c>
      <c r="BJ30" s="333">
        <v>44.297669999999997</v>
      </c>
      <c r="BK30" s="333">
        <v>44.023870000000002</v>
      </c>
      <c r="BL30" s="333">
        <v>46.561030000000002</v>
      </c>
      <c r="BM30" s="333">
        <v>44.207430000000002</v>
      </c>
      <c r="BN30" s="333">
        <v>45.547449999999998</v>
      </c>
      <c r="BO30" s="333">
        <v>45.179270000000002</v>
      </c>
      <c r="BP30" s="333">
        <v>48.345579999999998</v>
      </c>
      <c r="BQ30" s="333">
        <v>48.386180000000003</v>
      </c>
      <c r="BR30" s="333">
        <v>51.100659999999998</v>
      </c>
      <c r="BS30" s="333">
        <v>49.135750000000002</v>
      </c>
      <c r="BT30" s="333">
        <v>45.226529999999997</v>
      </c>
      <c r="BU30" s="333">
        <v>46.062240000000003</v>
      </c>
      <c r="BV30" s="333">
        <v>44.36101</v>
      </c>
    </row>
    <row r="31" spans="1:74" ht="11.1" customHeight="1" x14ac:dyDescent="0.2">
      <c r="A31" s="111" t="s">
        <v>838</v>
      </c>
      <c r="B31" s="187" t="s">
        <v>621</v>
      </c>
      <c r="C31" s="240">
        <v>194.60872516000001</v>
      </c>
      <c r="D31" s="240">
        <v>213.49511892999999</v>
      </c>
      <c r="E31" s="240">
        <v>196.02506258</v>
      </c>
      <c r="F31" s="240">
        <v>198.93848399999999</v>
      </c>
      <c r="G31" s="240">
        <v>196.54155194000001</v>
      </c>
      <c r="H31" s="240">
        <v>203.46499033000001</v>
      </c>
      <c r="I31" s="240">
        <v>210.39825257999999</v>
      </c>
      <c r="J31" s="240">
        <v>204.36027806000001</v>
      </c>
      <c r="K31" s="240">
        <v>205.87962167000001</v>
      </c>
      <c r="L31" s="240">
        <v>201.76034451999999</v>
      </c>
      <c r="M31" s="240">
        <v>198.90254100000001</v>
      </c>
      <c r="N31" s="240">
        <v>193.93019032000001</v>
      </c>
      <c r="O31" s="240">
        <v>203.91885676999999</v>
      </c>
      <c r="P31" s="240">
        <v>212.92430929</v>
      </c>
      <c r="Q31" s="240">
        <v>195.34200645000001</v>
      </c>
      <c r="R31" s="240">
        <v>196.96682000000001</v>
      </c>
      <c r="S31" s="240">
        <v>199.51546451999999</v>
      </c>
      <c r="T31" s="240">
        <v>205.80874632999999</v>
      </c>
      <c r="U31" s="240">
        <v>205.41987194000001</v>
      </c>
      <c r="V31" s="240">
        <v>209.97893902999999</v>
      </c>
      <c r="W31" s="240">
        <v>209.061924</v>
      </c>
      <c r="X31" s="240">
        <v>203.13082097</v>
      </c>
      <c r="Y31" s="240">
        <v>195.98579767000001</v>
      </c>
      <c r="Z31" s="240">
        <v>190.45874065000001</v>
      </c>
      <c r="AA31" s="240">
        <v>192.35570645000001</v>
      </c>
      <c r="AB31" s="240">
        <v>212.88416570999999</v>
      </c>
      <c r="AC31" s="240">
        <v>199.41329451999999</v>
      </c>
      <c r="AD31" s="240">
        <v>197.22554066999999</v>
      </c>
      <c r="AE31" s="240">
        <v>179.35767516000001</v>
      </c>
      <c r="AF31" s="240">
        <v>220.58178000000001</v>
      </c>
      <c r="AG31" s="240">
        <v>210.56460645000001</v>
      </c>
      <c r="AH31" s="240">
        <v>201.39736386999999</v>
      </c>
      <c r="AI31" s="240">
        <v>208.72949299999999</v>
      </c>
      <c r="AJ31" s="240">
        <v>196.42044806000001</v>
      </c>
      <c r="AK31" s="240">
        <v>190.99379267</v>
      </c>
      <c r="AL31" s="240">
        <v>185.56171968000001</v>
      </c>
      <c r="AM31" s="240">
        <v>189.79294805999999</v>
      </c>
      <c r="AN31" s="240">
        <v>202.33901033999999</v>
      </c>
      <c r="AO31" s="240">
        <v>185.42092547999999</v>
      </c>
      <c r="AP31" s="240">
        <v>186.78974233</v>
      </c>
      <c r="AQ31" s="240">
        <v>185.63373709999999</v>
      </c>
      <c r="AR31" s="240">
        <v>199.76847266999999</v>
      </c>
      <c r="AS31" s="240">
        <v>201.08069484000001</v>
      </c>
      <c r="AT31" s="240">
        <v>202.41082742</v>
      </c>
      <c r="AU31" s="240">
        <v>203.17724999999999</v>
      </c>
      <c r="AV31" s="240">
        <v>189.66701387000001</v>
      </c>
      <c r="AW31" s="240">
        <v>185.83405067000001</v>
      </c>
      <c r="AX31" s="240">
        <v>190.16902289999999</v>
      </c>
      <c r="AY31" s="240">
        <v>196.20650000000001</v>
      </c>
      <c r="AZ31" s="240">
        <v>210.71180000000001</v>
      </c>
      <c r="BA31" s="333">
        <v>196.1455</v>
      </c>
      <c r="BB31" s="333">
        <v>195.40180000000001</v>
      </c>
      <c r="BC31" s="333">
        <v>183.00229999999999</v>
      </c>
      <c r="BD31" s="333">
        <v>211.9599</v>
      </c>
      <c r="BE31" s="333">
        <v>211.79390000000001</v>
      </c>
      <c r="BF31" s="333">
        <v>205.94479999999999</v>
      </c>
      <c r="BG31" s="333">
        <v>210.60839999999999</v>
      </c>
      <c r="BH31" s="333">
        <v>198.79679999999999</v>
      </c>
      <c r="BI31" s="333">
        <v>193.5367</v>
      </c>
      <c r="BJ31" s="333">
        <v>191.983</v>
      </c>
      <c r="BK31" s="333">
        <v>197.05879999999999</v>
      </c>
      <c r="BL31" s="333">
        <v>211.00460000000001</v>
      </c>
      <c r="BM31" s="333">
        <v>194.19030000000001</v>
      </c>
      <c r="BN31" s="333">
        <v>195.84790000000001</v>
      </c>
      <c r="BO31" s="333">
        <v>189.78389999999999</v>
      </c>
      <c r="BP31" s="333">
        <v>211.43389999999999</v>
      </c>
      <c r="BQ31" s="333">
        <v>214.00020000000001</v>
      </c>
      <c r="BR31" s="333">
        <v>211.39660000000001</v>
      </c>
      <c r="BS31" s="333">
        <v>214.79949999999999</v>
      </c>
      <c r="BT31" s="333">
        <v>201.45</v>
      </c>
      <c r="BU31" s="333">
        <v>195.9179</v>
      </c>
      <c r="BV31" s="333">
        <v>197.6611</v>
      </c>
    </row>
    <row r="32" spans="1:74" ht="11.1" customHeight="1" x14ac:dyDescent="0.2">
      <c r="A32" s="111" t="s">
        <v>839</v>
      </c>
      <c r="B32" s="205" t="s">
        <v>588</v>
      </c>
      <c r="C32" s="240">
        <v>538.41857709999999</v>
      </c>
      <c r="D32" s="240">
        <v>572.03192571</v>
      </c>
      <c r="E32" s="240">
        <v>540.21515032000002</v>
      </c>
      <c r="F32" s="240">
        <v>540.66545932999998</v>
      </c>
      <c r="G32" s="240">
        <v>554.08784806000006</v>
      </c>
      <c r="H32" s="240">
        <v>552.77725167000006</v>
      </c>
      <c r="I32" s="240">
        <v>547.82900934999998</v>
      </c>
      <c r="J32" s="240">
        <v>562.01689612999996</v>
      </c>
      <c r="K32" s="240">
        <v>543.50373966999996</v>
      </c>
      <c r="L32" s="240">
        <v>535.16573289999997</v>
      </c>
      <c r="M32" s="240">
        <v>525.94609466999998</v>
      </c>
      <c r="N32" s="240">
        <v>508.36097096999998</v>
      </c>
      <c r="O32" s="240">
        <v>535.57714194000005</v>
      </c>
      <c r="P32" s="240">
        <v>557.53808786000002</v>
      </c>
      <c r="Q32" s="240">
        <v>540.04335129000003</v>
      </c>
      <c r="R32" s="240">
        <v>529.01048533000005</v>
      </c>
      <c r="S32" s="240">
        <v>552.63490967999996</v>
      </c>
      <c r="T32" s="240">
        <v>570.78816700000004</v>
      </c>
      <c r="U32" s="240">
        <v>558.86453547999997</v>
      </c>
      <c r="V32" s="240">
        <v>574.60682839000003</v>
      </c>
      <c r="W32" s="240">
        <v>559.25786667</v>
      </c>
      <c r="X32" s="240">
        <v>549.20133194000005</v>
      </c>
      <c r="Y32" s="240">
        <v>546.26076999999998</v>
      </c>
      <c r="Z32" s="240">
        <v>519.20931805999999</v>
      </c>
      <c r="AA32" s="240">
        <v>527.06088032000002</v>
      </c>
      <c r="AB32" s="240">
        <v>563.60726642999998</v>
      </c>
      <c r="AC32" s="240">
        <v>537.39146581</v>
      </c>
      <c r="AD32" s="240">
        <v>529.90001299999994</v>
      </c>
      <c r="AE32" s="240">
        <v>546.22037483999998</v>
      </c>
      <c r="AF32" s="240">
        <v>564.07080299999996</v>
      </c>
      <c r="AG32" s="240">
        <v>543.15064805999998</v>
      </c>
      <c r="AH32" s="240">
        <v>552.53966258000003</v>
      </c>
      <c r="AI32" s="240">
        <v>555.27735099999995</v>
      </c>
      <c r="AJ32" s="240">
        <v>525.72997999999995</v>
      </c>
      <c r="AK32" s="240">
        <v>512.53913</v>
      </c>
      <c r="AL32" s="240">
        <v>501.12355645000002</v>
      </c>
      <c r="AM32" s="240">
        <v>486.72784225999999</v>
      </c>
      <c r="AN32" s="240">
        <v>517.31212724</v>
      </c>
      <c r="AO32" s="240">
        <v>502.97614419000001</v>
      </c>
      <c r="AP32" s="240">
        <v>493.46769799999998</v>
      </c>
      <c r="AQ32" s="240">
        <v>500.44753355</v>
      </c>
      <c r="AR32" s="240">
        <v>518.33442300000002</v>
      </c>
      <c r="AS32" s="240">
        <v>526.98886903000005</v>
      </c>
      <c r="AT32" s="240">
        <v>539.78401742000005</v>
      </c>
      <c r="AU32" s="240">
        <v>515.39323333000004</v>
      </c>
      <c r="AV32" s="240">
        <v>489.72400515999999</v>
      </c>
      <c r="AW32" s="240">
        <v>486.34403866999997</v>
      </c>
      <c r="AX32" s="240">
        <v>478.51261452</v>
      </c>
      <c r="AY32" s="240">
        <v>521.36710000000005</v>
      </c>
      <c r="AZ32" s="240">
        <v>541.75310000000002</v>
      </c>
      <c r="BA32" s="333">
        <v>519.08550000000002</v>
      </c>
      <c r="BB32" s="333">
        <v>510.27820000000003</v>
      </c>
      <c r="BC32" s="333">
        <v>518.32650000000001</v>
      </c>
      <c r="BD32" s="333">
        <v>538.38649999999996</v>
      </c>
      <c r="BE32" s="333">
        <v>535.11400000000003</v>
      </c>
      <c r="BF32" s="333">
        <v>546.3578</v>
      </c>
      <c r="BG32" s="333">
        <v>531.45169999999996</v>
      </c>
      <c r="BH32" s="333">
        <v>506.80829999999997</v>
      </c>
      <c r="BI32" s="333">
        <v>500.57760000000002</v>
      </c>
      <c r="BJ32" s="333">
        <v>491.92180000000002</v>
      </c>
      <c r="BK32" s="333">
        <v>514.07449999999994</v>
      </c>
      <c r="BL32" s="333">
        <v>531.40530000000001</v>
      </c>
      <c r="BM32" s="333">
        <v>512.71119999999996</v>
      </c>
      <c r="BN32" s="333">
        <v>506.10719999999998</v>
      </c>
      <c r="BO32" s="333">
        <v>513.7962</v>
      </c>
      <c r="BP32" s="333">
        <v>534.57119999999998</v>
      </c>
      <c r="BQ32" s="333">
        <v>535.21379999999999</v>
      </c>
      <c r="BR32" s="333">
        <v>549.77329999999995</v>
      </c>
      <c r="BS32" s="333">
        <v>532.75109999999995</v>
      </c>
      <c r="BT32" s="333">
        <v>506.69279999999998</v>
      </c>
      <c r="BU32" s="333">
        <v>500.5138</v>
      </c>
      <c r="BV32" s="333">
        <v>492.48559999999998</v>
      </c>
    </row>
    <row r="33" spans="1:74" ht="11.1" customHeight="1" x14ac:dyDescent="0.2">
      <c r="A33" s="111" t="s">
        <v>840</v>
      </c>
      <c r="B33" s="205" t="s">
        <v>589</v>
      </c>
      <c r="C33" s="240">
        <v>233.61234160999999</v>
      </c>
      <c r="D33" s="240">
        <v>245.60110714000001</v>
      </c>
      <c r="E33" s="240">
        <v>234.12874452</v>
      </c>
      <c r="F33" s="240">
        <v>235.77477833</v>
      </c>
      <c r="G33" s="240">
        <v>247.27059129</v>
      </c>
      <c r="H33" s="240">
        <v>255.64404433000001</v>
      </c>
      <c r="I33" s="240">
        <v>260.82631097000001</v>
      </c>
      <c r="J33" s="240">
        <v>267.40975386999997</v>
      </c>
      <c r="K33" s="240">
        <v>251.77029866999999</v>
      </c>
      <c r="L33" s="240">
        <v>243.26404160999999</v>
      </c>
      <c r="M33" s="240">
        <v>251.62250667000001</v>
      </c>
      <c r="N33" s="240">
        <v>239.05663999999999</v>
      </c>
      <c r="O33" s="240">
        <v>240.41507580999999</v>
      </c>
      <c r="P33" s="240">
        <v>254.71086356999999</v>
      </c>
      <c r="Q33" s="240">
        <v>242.45956967999999</v>
      </c>
      <c r="R33" s="240">
        <v>248.49663633</v>
      </c>
      <c r="S33" s="240">
        <v>256.43468483999999</v>
      </c>
      <c r="T33" s="240">
        <v>262.43474866999998</v>
      </c>
      <c r="U33" s="240">
        <v>270.29889386999997</v>
      </c>
      <c r="V33" s="240">
        <v>270.57627031999999</v>
      </c>
      <c r="W33" s="240">
        <v>266.40245433000001</v>
      </c>
      <c r="X33" s="240">
        <v>255.12660516</v>
      </c>
      <c r="Y33" s="240">
        <v>257.89787200000001</v>
      </c>
      <c r="Z33" s="240">
        <v>249.15607806</v>
      </c>
      <c r="AA33" s="240">
        <v>240.62565742000001</v>
      </c>
      <c r="AB33" s="240">
        <v>259.99802070999999</v>
      </c>
      <c r="AC33" s="240">
        <v>242.76371935</v>
      </c>
      <c r="AD33" s="240">
        <v>249.23124733</v>
      </c>
      <c r="AE33" s="240">
        <v>244.40584290000001</v>
      </c>
      <c r="AF33" s="240">
        <v>258.475638</v>
      </c>
      <c r="AG33" s="240">
        <v>261.28357097000003</v>
      </c>
      <c r="AH33" s="240">
        <v>271.62341709999998</v>
      </c>
      <c r="AI33" s="240">
        <v>255.05421867000001</v>
      </c>
      <c r="AJ33" s="240">
        <v>244.08777871000001</v>
      </c>
      <c r="AK33" s="240">
        <v>246.54565567</v>
      </c>
      <c r="AL33" s="240">
        <v>232.98745258</v>
      </c>
      <c r="AM33" s="240">
        <v>218.81453839</v>
      </c>
      <c r="AN33" s="240">
        <v>231.43799344999999</v>
      </c>
      <c r="AO33" s="240">
        <v>218.61343839</v>
      </c>
      <c r="AP33" s="240">
        <v>219.43183033</v>
      </c>
      <c r="AQ33" s="240">
        <v>225.11046257999999</v>
      </c>
      <c r="AR33" s="240">
        <v>239.88062467</v>
      </c>
      <c r="AS33" s="240">
        <v>242.70285870999999</v>
      </c>
      <c r="AT33" s="240">
        <v>252.96649934999999</v>
      </c>
      <c r="AU33" s="240">
        <v>241.40563399999999</v>
      </c>
      <c r="AV33" s="240">
        <v>227.2594029</v>
      </c>
      <c r="AW33" s="240">
        <v>236.35232067000001</v>
      </c>
      <c r="AX33" s="240">
        <v>219.07276128999999</v>
      </c>
      <c r="AY33" s="240">
        <v>239.13929999999999</v>
      </c>
      <c r="AZ33" s="240">
        <v>241.37639999999999</v>
      </c>
      <c r="BA33" s="333">
        <v>224.14320000000001</v>
      </c>
      <c r="BB33" s="333">
        <v>223.09030000000001</v>
      </c>
      <c r="BC33" s="333">
        <v>227.3989</v>
      </c>
      <c r="BD33" s="333">
        <v>242.4041</v>
      </c>
      <c r="BE33" s="333">
        <v>244.35069999999999</v>
      </c>
      <c r="BF33" s="333">
        <v>255.21719999999999</v>
      </c>
      <c r="BG33" s="333">
        <v>244.21170000000001</v>
      </c>
      <c r="BH33" s="333">
        <v>229.96289999999999</v>
      </c>
      <c r="BI33" s="333">
        <v>238.94319999999999</v>
      </c>
      <c r="BJ33" s="333">
        <v>220.8896</v>
      </c>
      <c r="BK33" s="333">
        <v>241.2876</v>
      </c>
      <c r="BL33" s="333">
        <v>243.20429999999999</v>
      </c>
      <c r="BM33" s="333">
        <v>226.75149999999999</v>
      </c>
      <c r="BN33" s="333">
        <v>226.42259999999999</v>
      </c>
      <c r="BO33" s="333">
        <v>231.12309999999999</v>
      </c>
      <c r="BP33" s="333">
        <v>246.42330000000001</v>
      </c>
      <c r="BQ33" s="333">
        <v>248.42150000000001</v>
      </c>
      <c r="BR33" s="333">
        <v>259.57279999999997</v>
      </c>
      <c r="BS33" s="333">
        <v>248.44149999999999</v>
      </c>
      <c r="BT33" s="333">
        <v>233.89150000000001</v>
      </c>
      <c r="BU33" s="333">
        <v>243.07140000000001</v>
      </c>
      <c r="BV33" s="333">
        <v>224.46619999999999</v>
      </c>
    </row>
    <row r="34" spans="1:74" ht="11.1" customHeight="1" x14ac:dyDescent="0.2">
      <c r="A34" s="111" t="s">
        <v>841</v>
      </c>
      <c r="B34" s="205" t="s">
        <v>590</v>
      </c>
      <c r="C34" s="240">
        <v>356.24190548000001</v>
      </c>
      <c r="D34" s="240">
        <v>382.89991500000002</v>
      </c>
      <c r="E34" s="240">
        <v>366.29870419000002</v>
      </c>
      <c r="F34" s="240">
        <v>371.98785500000002</v>
      </c>
      <c r="G34" s="240">
        <v>392.80262677000002</v>
      </c>
      <c r="H34" s="240">
        <v>399.11668866999997</v>
      </c>
      <c r="I34" s="240">
        <v>402.74913322999998</v>
      </c>
      <c r="J34" s="240">
        <v>397.85993516000002</v>
      </c>
      <c r="K34" s="240">
        <v>389.72378033000001</v>
      </c>
      <c r="L34" s="240">
        <v>388.46306806000001</v>
      </c>
      <c r="M34" s="240">
        <v>390.64891633000002</v>
      </c>
      <c r="N34" s="240">
        <v>343.05315096999999</v>
      </c>
      <c r="O34" s="240">
        <v>364.55347612999998</v>
      </c>
      <c r="P34" s="240">
        <v>370.30245036000002</v>
      </c>
      <c r="Q34" s="240">
        <v>377.32566773999997</v>
      </c>
      <c r="R34" s="240">
        <v>378.88040733000003</v>
      </c>
      <c r="S34" s="240">
        <v>399.21790032000001</v>
      </c>
      <c r="T34" s="240">
        <v>409.75391033</v>
      </c>
      <c r="U34" s="240">
        <v>390.68613484000002</v>
      </c>
      <c r="V34" s="240">
        <v>416.46705644999997</v>
      </c>
      <c r="W34" s="240">
        <v>401.82701967000003</v>
      </c>
      <c r="X34" s="240">
        <v>392.08790386999999</v>
      </c>
      <c r="Y34" s="240">
        <v>398.34877267000002</v>
      </c>
      <c r="Z34" s="240">
        <v>358.62660613000003</v>
      </c>
      <c r="AA34" s="240">
        <v>366.52545386999998</v>
      </c>
      <c r="AB34" s="240">
        <v>405.83700642999997</v>
      </c>
      <c r="AC34" s="240">
        <v>355.68821903000003</v>
      </c>
      <c r="AD34" s="240">
        <v>392.89183233</v>
      </c>
      <c r="AE34" s="240">
        <v>407.03408612999999</v>
      </c>
      <c r="AF34" s="240">
        <v>418.07070866999999</v>
      </c>
      <c r="AG34" s="240">
        <v>402.94375226</v>
      </c>
      <c r="AH34" s="240">
        <v>412.67165774</v>
      </c>
      <c r="AI34" s="240">
        <v>403.92606667000001</v>
      </c>
      <c r="AJ34" s="240">
        <v>388.79404645</v>
      </c>
      <c r="AK34" s="240">
        <v>390.39743467</v>
      </c>
      <c r="AL34" s="240">
        <v>366.55831968000001</v>
      </c>
      <c r="AM34" s="240">
        <v>359.30086581</v>
      </c>
      <c r="AN34" s="240">
        <v>371.43241033999999</v>
      </c>
      <c r="AO34" s="240">
        <v>355.53710031999998</v>
      </c>
      <c r="AP34" s="240">
        <v>380.15220966999999</v>
      </c>
      <c r="AQ34" s="240">
        <v>383.30248999999998</v>
      </c>
      <c r="AR34" s="240">
        <v>389.76936867000001</v>
      </c>
      <c r="AS34" s="240">
        <v>392.31451548000001</v>
      </c>
      <c r="AT34" s="240">
        <v>404.07682839</v>
      </c>
      <c r="AU34" s="240">
        <v>382.26412900000003</v>
      </c>
      <c r="AV34" s="240">
        <v>368.02334160999999</v>
      </c>
      <c r="AW34" s="240">
        <v>370.63249200000001</v>
      </c>
      <c r="AX34" s="240">
        <v>347.98371613</v>
      </c>
      <c r="AY34" s="240">
        <v>369.15370000000001</v>
      </c>
      <c r="AZ34" s="240">
        <v>369.48340000000002</v>
      </c>
      <c r="BA34" s="333">
        <v>353.64030000000002</v>
      </c>
      <c r="BB34" s="333">
        <v>379.95620000000002</v>
      </c>
      <c r="BC34" s="333">
        <v>383.17779999999999</v>
      </c>
      <c r="BD34" s="333">
        <v>390.13979999999998</v>
      </c>
      <c r="BE34" s="333">
        <v>392.98860000000002</v>
      </c>
      <c r="BF34" s="333">
        <v>406.803</v>
      </c>
      <c r="BG34" s="333">
        <v>385.14299999999997</v>
      </c>
      <c r="BH34" s="333">
        <v>371.32350000000002</v>
      </c>
      <c r="BI34" s="333">
        <v>373.08589999999998</v>
      </c>
      <c r="BJ34" s="333">
        <v>349.83</v>
      </c>
      <c r="BK34" s="333">
        <v>371.4701</v>
      </c>
      <c r="BL34" s="333">
        <v>373.11349999999999</v>
      </c>
      <c r="BM34" s="333">
        <v>358.13310000000001</v>
      </c>
      <c r="BN34" s="333">
        <v>385.52179999999998</v>
      </c>
      <c r="BO34" s="333">
        <v>389.02280000000002</v>
      </c>
      <c r="BP34" s="333">
        <v>396.48270000000002</v>
      </c>
      <c r="BQ34" s="333">
        <v>399.59160000000003</v>
      </c>
      <c r="BR34" s="333">
        <v>413.85329999999999</v>
      </c>
      <c r="BS34" s="333">
        <v>392.00459999999998</v>
      </c>
      <c r="BT34" s="333">
        <v>378.1361</v>
      </c>
      <c r="BU34" s="333">
        <v>379.99889999999999</v>
      </c>
      <c r="BV34" s="333">
        <v>356.584</v>
      </c>
    </row>
    <row r="35" spans="1:74" ht="11.1" customHeight="1" x14ac:dyDescent="0.2">
      <c r="A35" s="111" t="s">
        <v>842</v>
      </c>
      <c r="B35" s="205" t="s">
        <v>591</v>
      </c>
      <c r="C35" s="240">
        <v>316.04298225999997</v>
      </c>
      <c r="D35" s="240">
        <v>328.04474106999999</v>
      </c>
      <c r="E35" s="240">
        <v>315.77504902999999</v>
      </c>
      <c r="F35" s="240">
        <v>325.12620800000002</v>
      </c>
      <c r="G35" s="240">
        <v>317.47947935000002</v>
      </c>
      <c r="H35" s="240">
        <v>299.87116166999999</v>
      </c>
      <c r="I35" s="240">
        <v>283.05044451999999</v>
      </c>
      <c r="J35" s="240">
        <v>294.59212226</v>
      </c>
      <c r="K35" s="240">
        <v>286.86213033000001</v>
      </c>
      <c r="L35" s="240">
        <v>285.05008290000001</v>
      </c>
      <c r="M35" s="240">
        <v>281.98951933000001</v>
      </c>
      <c r="N35" s="240">
        <v>266.54237934999998</v>
      </c>
      <c r="O35" s="240">
        <v>280.92821193999998</v>
      </c>
      <c r="P35" s="240">
        <v>293.98782820999998</v>
      </c>
      <c r="Q35" s="240">
        <v>285.89626128999998</v>
      </c>
      <c r="R35" s="240">
        <v>286.63021966999997</v>
      </c>
      <c r="S35" s="240">
        <v>293.98008742000002</v>
      </c>
      <c r="T35" s="240">
        <v>304.85124400000001</v>
      </c>
      <c r="U35" s="240">
        <v>301.36512742000002</v>
      </c>
      <c r="V35" s="240">
        <v>305.41203452000002</v>
      </c>
      <c r="W35" s="240">
        <v>306.11462833000002</v>
      </c>
      <c r="X35" s="240">
        <v>296.44011096999998</v>
      </c>
      <c r="Y35" s="240">
        <v>291.20256899999998</v>
      </c>
      <c r="Z35" s="240">
        <v>284.88906935</v>
      </c>
      <c r="AA35" s="240">
        <v>279.12461387000002</v>
      </c>
      <c r="AB35" s="240">
        <v>287.68516463999998</v>
      </c>
      <c r="AC35" s="240">
        <v>276.53288644999998</v>
      </c>
      <c r="AD35" s="240">
        <v>285.31702066999998</v>
      </c>
      <c r="AE35" s="240">
        <v>283.27754257999999</v>
      </c>
      <c r="AF35" s="240">
        <v>296.756145</v>
      </c>
      <c r="AG35" s="240">
        <v>290.78859129</v>
      </c>
      <c r="AH35" s="240">
        <v>291.50597064999999</v>
      </c>
      <c r="AI35" s="240">
        <v>288.00317867000001</v>
      </c>
      <c r="AJ35" s="240">
        <v>273.70779128999999</v>
      </c>
      <c r="AK35" s="240">
        <v>263.39041766999998</v>
      </c>
      <c r="AL35" s="240">
        <v>254.84368677000001</v>
      </c>
      <c r="AM35" s="240">
        <v>254.81453354999999</v>
      </c>
      <c r="AN35" s="240">
        <v>266.64722759</v>
      </c>
      <c r="AO35" s="240">
        <v>253.48168999999999</v>
      </c>
      <c r="AP35" s="240">
        <v>263.90859132999998</v>
      </c>
      <c r="AQ35" s="240">
        <v>265.81051774000002</v>
      </c>
      <c r="AR35" s="240">
        <v>276.07143500000001</v>
      </c>
      <c r="AS35" s="240">
        <v>270.55644354999998</v>
      </c>
      <c r="AT35" s="240">
        <v>280.71477161000001</v>
      </c>
      <c r="AU35" s="240">
        <v>270.96056533000001</v>
      </c>
      <c r="AV35" s="240">
        <v>262.61672322999999</v>
      </c>
      <c r="AW35" s="240">
        <v>263.48052332999998</v>
      </c>
      <c r="AX35" s="240">
        <v>255.66261710000001</v>
      </c>
      <c r="AY35" s="240">
        <v>288.77999999999997</v>
      </c>
      <c r="AZ35" s="240">
        <v>294.72370000000001</v>
      </c>
      <c r="BA35" s="333">
        <v>274.02100000000002</v>
      </c>
      <c r="BB35" s="333">
        <v>281.61239999999998</v>
      </c>
      <c r="BC35" s="333">
        <v>278.96469999999999</v>
      </c>
      <c r="BD35" s="333">
        <v>286.28820000000002</v>
      </c>
      <c r="BE35" s="333">
        <v>278.74310000000003</v>
      </c>
      <c r="BF35" s="333">
        <v>287.67489999999998</v>
      </c>
      <c r="BG35" s="333">
        <v>276.15600000000001</v>
      </c>
      <c r="BH35" s="333">
        <v>266.09030000000001</v>
      </c>
      <c r="BI35" s="333">
        <v>264.74810000000002</v>
      </c>
      <c r="BJ35" s="333">
        <v>255.74690000000001</v>
      </c>
      <c r="BK35" s="333">
        <v>289.2921</v>
      </c>
      <c r="BL35" s="333">
        <v>294.53879999999998</v>
      </c>
      <c r="BM35" s="333">
        <v>273.27769999999998</v>
      </c>
      <c r="BN35" s="333">
        <v>280.44330000000002</v>
      </c>
      <c r="BO35" s="333">
        <v>277.57479999999998</v>
      </c>
      <c r="BP35" s="333">
        <v>284.6542</v>
      </c>
      <c r="BQ35" s="333">
        <v>276.90870000000001</v>
      </c>
      <c r="BR35" s="333">
        <v>285.62810000000002</v>
      </c>
      <c r="BS35" s="333">
        <v>274.0779</v>
      </c>
      <c r="BT35" s="333">
        <v>264.00069999999999</v>
      </c>
      <c r="BU35" s="333">
        <v>262.6601</v>
      </c>
      <c r="BV35" s="333">
        <v>253.6865</v>
      </c>
    </row>
    <row r="36" spans="1:74" ht="11.1" customHeight="1" x14ac:dyDescent="0.2">
      <c r="A36" s="111" t="s">
        <v>843</v>
      </c>
      <c r="B36" s="205" t="s">
        <v>592</v>
      </c>
      <c r="C36" s="240">
        <v>431.92322258000002</v>
      </c>
      <c r="D36" s="240">
        <v>448.54840393000001</v>
      </c>
      <c r="E36" s="240">
        <v>420.64021580999997</v>
      </c>
      <c r="F36" s="240">
        <v>456.06486767000001</v>
      </c>
      <c r="G36" s="240">
        <v>452.79283257999998</v>
      </c>
      <c r="H36" s="240">
        <v>476.64063900000002</v>
      </c>
      <c r="I36" s="240">
        <v>462.31465226</v>
      </c>
      <c r="J36" s="240">
        <v>480.46178322999998</v>
      </c>
      <c r="K36" s="240">
        <v>488.79331832999998</v>
      </c>
      <c r="L36" s="240">
        <v>460.09147323000002</v>
      </c>
      <c r="M36" s="240">
        <v>452.68988632999998</v>
      </c>
      <c r="N36" s="240">
        <v>435.89570322999998</v>
      </c>
      <c r="O36" s="240">
        <v>456.19172967999998</v>
      </c>
      <c r="P36" s="240">
        <v>475.01414392999999</v>
      </c>
      <c r="Q36" s="240">
        <v>462.20287547999999</v>
      </c>
      <c r="R36" s="240">
        <v>504.52165767000002</v>
      </c>
      <c r="S36" s="240">
        <v>494.61899161000002</v>
      </c>
      <c r="T36" s="240">
        <v>503.67480799999998</v>
      </c>
      <c r="U36" s="240">
        <v>500.71096194</v>
      </c>
      <c r="V36" s="240">
        <v>513.56677774000002</v>
      </c>
      <c r="W36" s="240">
        <v>513.10549666999998</v>
      </c>
      <c r="X36" s="240">
        <v>489.44966903</v>
      </c>
      <c r="Y36" s="240">
        <v>485.48658633000002</v>
      </c>
      <c r="Z36" s="240">
        <v>464.19323742</v>
      </c>
      <c r="AA36" s="240">
        <v>455.49040934999999</v>
      </c>
      <c r="AB36" s="240">
        <v>482.47526749999997</v>
      </c>
      <c r="AC36" s="240">
        <v>449.95128645</v>
      </c>
      <c r="AD36" s="240">
        <v>478.97573433000002</v>
      </c>
      <c r="AE36" s="240">
        <v>477.15557805999998</v>
      </c>
      <c r="AF36" s="240">
        <v>519.60561800000005</v>
      </c>
      <c r="AG36" s="240">
        <v>525.43989257999999</v>
      </c>
      <c r="AH36" s="240">
        <v>518.27457418999995</v>
      </c>
      <c r="AI36" s="240">
        <v>527.54384400000004</v>
      </c>
      <c r="AJ36" s="240">
        <v>502.28648032000001</v>
      </c>
      <c r="AK36" s="240">
        <v>483.59484932999999</v>
      </c>
      <c r="AL36" s="240">
        <v>476.95252644999999</v>
      </c>
      <c r="AM36" s="240">
        <v>464.01179774000002</v>
      </c>
      <c r="AN36" s="240">
        <v>465.01210448</v>
      </c>
      <c r="AO36" s="240">
        <v>438.93398547999999</v>
      </c>
      <c r="AP36" s="240">
        <v>478.04220700000002</v>
      </c>
      <c r="AQ36" s="240">
        <v>454.20749258000001</v>
      </c>
      <c r="AR36" s="240">
        <v>481.86318567000001</v>
      </c>
      <c r="AS36" s="240">
        <v>478.82943774</v>
      </c>
      <c r="AT36" s="240">
        <v>479.50213258000002</v>
      </c>
      <c r="AU36" s="240">
        <v>486.02418467000001</v>
      </c>
      <c r="AV36" s="240">
        <v>464.51368194000003</v>
      </c>
      <c r="AW36" s="240">
        <v>461.48588867000001</v>
      </c>
      <c r="AX36" s="240">
        <v>448.36475612999999</v>
      </c>
      <c r="AY36" s="240">
        <v>495.75170000000003</v>
      </c>
      <c r="AZ36" s="240">
        <v>493.69569999999999</v>
      </c>
      <c r="BA36" s="333">
        <v>463.10849999999999</v>
      </c>
      <c r="BB36" s="333">
        <v>499.39789999999999</v>
      </c>
      <c r="BC36" s="333">
        <v>478.32470000000001</v>
      </c>
      <c r="BD36" s="333">
        <v>514.40719999999999</v>
      </c>
      <c r="BE36" s="333">
        <v>517.19449999999995</v>
      </c>
      <c r="BF36" s="333">
        <v>521.81700000000001</v>
      </c>
      <c r="BG36" s="333">
        <v>531.28530000000001</v>
      </c>
      <c r="BH36" s="333">
        <v>509.6728</v>
      </c>
      <c r="BI36" s="333">
        <v>502.82080000000002</v>
      </c>
      <c r="BJ36" s="333">
        <v>488.83150000000001</v>
      </c>
      <c r="BK36" s="333">
        <v>519.62620000000004</v>
      </c>
      <c r="BL36" s="333">
        <v>507.37150000000003</v>
      </c>
      <c r="BM36" s="333">
        <v>472.2577</v>
      </c>
      <c r="BN36" s="333">
        <v>507.60489999999999</v>
      </c>
      <c r="BO36" s="333">
        <v>483.7808</v>
      </c>
      <c r="BP36" s="333">
        <v>517.25310000000002</v>
      </c>
      <c r="BQ36" s="333">
        <v>516.00469999999996</v>
      </c>
      <c r="BR36" s="333">
        <v>517.58140000000003</v>
      </c>
      <c r="BS36" s="333">
        <v>524.29179999999997</v>
      </c>
      <c r="BT36" s="333">
        <v>501.14409999999998</v>
      </c>
      <c r="BU36" s="333">
        <v>494.09840000000003</v>
      </c>
      <c r="BV36" s="333">
        <v>480.23250000000002</v>
      </c>
    </row>
    <row r="37" spans="1:74" s="116" customFormat="1" ht="11.1" customHeight="1" x14ac:dyDescent="0.2">
      <c r="A37" s="111" t="s">
        <v>844</v>
      </c>
      <c r="B37" s="205" t="s">
        <v>593</v>
      </c>
      <c r="C37" s="240">
        <v>207.70155516</v>
      </c>
      <c r="D37" s="240">
        <v>212.87952713999999</v>
      </c>
      <c r="E37" s="240">
        <v>204.81160968</v>
      </c>
      <c r="F37" s="240">
        <v>215.06400332999999</v>
      </c>
      <c r="G37" s="240">
        <v>229.93071032</v>
      </c>
      <c r="H37" s="240">
        <v>252.52150567000001</v>
      </c>
      <c r="I37" s="240">
        <v>254.66413323</v>
      </c>
      <c r="J37" s="240">
        <v>245.89194742000001</v>
      </c>
      <c r="K37" s="240">
        <v>231.48486732999999</v>
      </c>
      <c r="L37" s="240">
        <v>213.29233805999999</v>
      </c>
      <c r="M37" s="240">
        <v>218.55711532999999</v>
      </c>
      <c r="N37" s="240">
        <v>209.99846613</v>
      </c>
      <c r="O37" s="240">
        <v>212.77561645</v>
      </c>
      <c r="P37" s="240">
        <v>217.4633</v>
      </c>
      <c r="Q37" s="240">
        <v>205.94018129</v>
      </c>
      <c r="R37" s="240">
        <v>224.090067</v>
      </c>
      <c r="S37" s="240">
        <v>237.12578225999999</v>
      </c>
      <c r="T37" s="240">
        <v>257.89023366999999</v>
      </c>
      <c r="U37" s="240">
        <v>265.86759903000001</v>
      </c>
      <c r="V37" s="240">
        <v>252.18750194</v>
      </c>
      <c r="W37" s="240">
        <v>244.69889599999999</v>
      </c>
      <c r="X37" s="240">
        <v>223.67970806</v>
      </c>
      <c r="Y37" s="240">
        <v>219.86140266999999</v>
      </c>
      <c r="Z37" s="240">
        <v>218.33821258</v>
      </c>
      <c r="AA37" s="240">
        <v>219.14770128999999</v>
      </c>
      <c r="AB37" s="240">
        <v>221.37607036</v>
      </c>
      <c r="AC37" s="240">
        <v>211.10501644999999</v>
      </c>
      <c r="AD37" s="240">
        <v>224.93588033</v>
      </c>
      <c r="AE37" s="240">
        <v>227.37298000000001</v>
      </c>
      <c r="AF37" s="240">
        <v>255.82600133</v>
      </c>
      <c r="AG37" s="240">
        <v>253.32316774</v>
      </c>
      <c r="AH37" s="240">
        <v>257.28665387000001</v>
      </c>
      <c r="AI37" s="240">
        <v>243.84010533</v>
      </c>
      <c r="AJ37" s="240">
        <v>227.17273387</v>
      </c>
      <c r="AK37" s="240">
        <v>228.14945233</v>
      </c>
      <c r="AL37" s="240">
        <v>216.18471031999999</v>
      </c>
      <c r="AM37" s="240">
        <v>212.75233258</v>
      </c>
      <c r="AN37" s="240">
        <v>220.63503689999999</v>
      </c>
      <c r="AO37" s="240">
        <v>207.92881903</v>
      </c>
      <c r="AP37" s="240">
        <v>218.75554867</v>
      </c>
      <c r="AQ37" s="240">
        <v>223.90991129</v>
      </c>
      <c r="AR37" s="240">
        <v>252.60301799999999</v>
      </c>
      <c r="AS37" s="240">
        <v>258.36669452000001</v>
      </c>
      <c r="AT37" s="240">
        <v>249.87379322999999</v>
      </c>
      <c r="AU37" s="240">
        <v>232.79041867000001</v>
      </c>
      <c r="AV37" s="240">
        <v>221.10095612999999</v>
      </c>
      <c r="AW37" s="240">
        <v>212.11304000000001</v>
      </c>
      <c r="AX37" s="240">
        <v>211.36711677</v>
      </c>
      <c r="AY37" s="240">
        <v>221.58539999999999</v>
      </c>
      <c r="AZ37" s="240">
        <v>227.2809</v>
      </c>
      <c r="BA37" s="333">
        <v>214.37440000000001</v>
      </c>
      <c r="BB37" s="333">
        <v>226.55930000000001</v>
      </c>
      <c r="BC37" s="333">
        <v>231.51159999999999</v>
      </c>
      <c r="BD37" s="333">
        <v>260.65109999999999</v>
      </c>
      <c r="BE37" s="333">
        <v>264.23950000000002</v>
      </c>
      <c r="BF37" s="333">
        <v>258.41660000000002</v>
      </c>
      <c r="BG37" s="333">
        <v>242.8877</v>
      </c>
      <c r="BH37" s="333">
        <v>229.66050000000001</v>
      </c>
      <c r="BI37" s="333">
        <v>223.2456</v>
      </c>
      <c r="BJ37" s="333">
        <v>220.0804</v>
      </c>
      <c r="BK37" s="333">
        <v>226.04470000000001</v>
      </c>
      <c r="BL37" s="333">
        <v>231.12710000000001</v>
      </c>
      <c r="BM37" s="333">
        <v>217.90710000000001</v>
      </c>
      <c r="BN37" s="333">
        <v>230.1876</v>
      </c>
      <c r="BO37" s="333">
        <v>235.32259999999999</v>
      </c>
      <c r="BP37" s="333">
        <v>265.12220000000002</v>
      </c>
      <c r="BQ37" s="333">
        <v>269.3895</v>
      </c>
      <c r="BR37" s="333">
        <v>262.95080000000002</v>
      </c>
      <c r="BS37" s="333">
        <v>246.5823</v>
      </c>
      <c r="BT37" s="333">
        <v>233.27680000000001</v>
      </c>
      <c r="BU37" s="333">
        <v>226.0728</v>
      </c>
      <c r="BV37" s="333">
        <v>223.34139999999999</v>
      </c>
    </row>
    <row r="38" spans="1:74" s="116" customFormat="1" ht="11.1" customHeight="1" x14ac:dyDescent="0.2">
      <c r="A38" s="111" t="s">
        <v>845</v>
      </c>
      <c r="B38" s="205" t="s">
        <v>259</v>
      </c>
      <c r="C38" s="240">
        <v>231.88543806000001</v>
      </c>
      <c r="D38" s="240">
        <v>243.97512642999999</v>
      </c>
      <c r="E38" s="240">
        <v>233.39931935000001</v>
      </c>
      <c r="F38" s="240">
        <v>242.48907199999999</v>
      </c>
      <c r="G38" s="240">
        <v>261.07508354999999</v>
      </c>
      <c r="H38" s="240">
        <v>274.63547867</v>
      </c>
      <c r="I38" s="240">
        <v>285.00739613000002</v>
      </c>
      <c r="J38" s="240">
        <v>287.31811386999999</v>
      </c>
      <c r="K38" s="240">
        <v>275.97935733000003</v>
      </c>
      <c r="L38" s="240">
        <v>262.61992032000001</v>
      </c>
      <c r="M38" s="240">
        <v>248.28614899999999</v>
      </c>
      <c r="N38" s="240">
        <v>237.66933419</v>
      </c>
      <c r="O38" s="240">
        <v>228.63989871000001</v>
      </c>
      <c r="P38" s="240">
        <v>244.19211464</v>
      </c>
      <c r="Q38" s="240">
        <v>225.29671612999999</v>
      </c>
      <c r="R38" s="240">
        <v>250.36637332999999</v>
      </c>
      <c r="S38" s="240">
        <v>256.49510935000001</v>
      </c>
      <c r="T38" s="240">
        <v>274.71548066999998</v>
      </c>
      <c r="U38" s="240">
        <v>290.41523096999998</v>
      </c>
      <c r="V38" s="240">
        <v>283.42374225999998</v>
      </c>
      <c r="W38" s="240">
        <v>281.25007633000001</v>
      </c>
      <c r="X38" s="240">
        <v>265.61628225999999</v>
      </c>
      <c r="Y38" s="240">
        <v>238.80594067000001</v>
      </c>
      <c r="Z38" s="240">
        <v>236.37639677000001</v>
      </c>
      <c r="AA38" s="240">
        <v>227.11104645</v>
      </c>
      <c r="AB38" s="240">
        <v>241.42159785999999</v>
      </c>
      <c r="AC38" s="240">
        <v>238.22284644999999</v>
      </c>
      <c r="AD38" s="240">
        <v>260.30116233000001</v>
      </c>
      <c r="AE38" s="240">
        <v>246.30311032</v>
      </c>
      <c r="AF38" s="240">
        <v>271.80219667</v>
      </c>
      <c r="AG38" s="240">
        <v>275.73034547999998</v>
      </c>
      <c r="AH38" s="240">
        <v>275.06881161000001</v>
      </c>
      <c r="AI38" s="240">
        <v>273.34180366999999</v>
      </c>
      <c r="AJ38" s="240">
        <v>259.66670290000002</v>
      </c>
      <c r="AK38" s="240">
        <v>237.43739299999999</v>
      </c>
      <c r="AL38" s="240">
        <v>227.51015742000001</v>
      </c>
      <c r="AM38" s="240">
        <v>203.50182838999999</v>
      </c>
      <c r="AN38" s="240">
        <v>213.42627414</v>
      </c>
      <c r="AO38" s="240">
        <v>227.93378129000001</v>
      </c>
      <c r="AP38" s="240">
        <v>226.918205</v>
      </c>
      <c r="AQ38" s="240">
        <v>226.65621838999999</v>
      </c>
      <c r="AR38" s="240">
        <v>253.940844</v>
      </c>
      <c r="AS38" s="240">
        <v>255.82395387</v>
      </c>
      <c r="AT38" s="240">
        <v>268.54641032000001</v>
      </c>
      <c r="AU38" s="240">
        <v>261.95891267000002</v>
      </c>
      <c r="AV38" s="240">
        <v>232.29351677</v>
      </c>
      <c r="AW38" s="240">
        <v>225.62797732999999</v>
      </c>
      <c r="AX38" s="240">
        <v>214.33715129000001</v>
      </c>
      <c r="AY38" s="240">
        <v>236.18</v>
      </c>
      <c r="AZ38" s="240">
        <v>236.42410000000001</v>
      </c>
      <c r="BA38" s="333">
        <v>243.94759999999999</v>
      </c>
      <c r="BB38" s="333">
        <v>242.69589999999999</v>
      </c>
      <c r="BC38" s="333">
        <v>239.5675</v>
      </c>
      <c r="BD38" s="333">
        <v>265.7115</v>
      </c>
      <c r="BE38" s="333">
        <v>267.15980000000002</v>
      </c>
      <c r="BF38" s="333">
        <v>277.50549999999998</v>
      </c>
      <c r="BG38" s="333">
        <v>270.42970000000003</v>
      </c>
      <c r="BH38" s="333">
        <v>241.79640000000001</v>
      </c>
      <c r="BI38" s="333">
        <v>233.92959999999999</v>
      </c>
      <c r="BJ38" s="333">
        <v>221.94540000000001</v>
      </c>
      <c r="BK38" s="333">
        <v>237.62309999999999</v>
      </c>
      <c r="BL38" s="333">
        <v>235.60890000000001</v>
      </c>
      <c r="BM38" s="333">
        <v>243.4408</v>
      </c>
      <c r="BN38" s="333">
        <v>242.761</v>
      </c>
      <c r="BO38" s="333">
        <v>240.30670000000001</v>
      </c>
      <c r="BP38" s="333">
        <v>267.16269999999997</v>
      </c>
      <c r="BQ38" s="333">
        <v>269.084</v>
      </c>
      <c r="BR38" s="333">
        <v>280.14949999999999</v>
      </c>
      <c r="BS38" s="333">
        <v>273.43169999999998</v>
      </c>
      <c r="BT38" s="333">
        <v>244.27500000000001</v>
      </c>
      <c r="BU38" s="333">
        <v>236.31379999999999</v>
      </c>
      <c r="BV38" s="333">
        <v>224.13290000000001</v>
      </c>
    </row>
    <row r="39" spans="1:74" s="116" customFormat="1" ht="11.1" customHeight="1" x14ac:dyDescent="0.2">
      <c r="A39" s="111" t="s">
        <v>850</v>
      </c>
      <c r="B39" s="205" t="s">
        <v>260</v>
      </c>
      <c r="C39" s="240">
        <v>13.331283226</v>
      </c>
      <c r="D39" s="240">
        <v>12.894462857000001</v>
      </c>
      <c r="E39" s="240">
        <v>12.855726129000001</v>
      </c>
      <c r="F39" s="240">
        <v>13.382603333</v>
      </c>
      <c r="G39" s="240">
        <v>13.477858386999999</v>
      </c>
      <c r="H39" s="240">
        <v>13.727622667</v>
      </c>
      <c r="I39" s="240">
        <v>14.069395483999999</v>
      </c>
      <c r="J39" s="240">
        <v>14.450277742000001</v>
      </c>
      <c r="K39" s="240">
        <v>14.143265667</v>
      </c>
      <c r="L39" s="240">
        <v>14.033506128999999</v>
      </c>
      <c r="M39" s="240">
        <v>13.651336000000001</v>
      </c>
      <c r="N39" s="240">
        <v>13.103508387</v>
      </c>
      <c r="O39" s="240">
        <v>13.26027</v>
      </c>
      <c r="P39" s="240">
        <v>13.819701071000001</v>
      </c>
      <c r="Q39" s="240">
        <v>13.401702258</v>
      </c>
      <c r="R39" s="240">
        <v>13.442264333000001</v>
      </c>
      <c r="S39" s="240">
        <v>13.639043548</v>
      </c>
      <c r="T39" s="240">
        <v>13.729857666999999</v>
      </c>
      <c r="U39" s="240">
        <v>14.253040323</v>
      </c>
      <c r="V39" s="240">
        <v>14.441919031999999</v>
      </c>
      <c r="W39" s="240">
        <v>14.747503</v>
      </c>
      <c r="X39" s="240">
        <v>14.215139677</v>
      </c>
      <c r="Y39" s="240">
        <v>13.732890333</v>
      </c>
      <c r="Z39" s="240">
        <v>13.335238065</v>
      </c>
      <c r="AA39" s="240">
        <v>12.700604516</v>
      </c>
      <c r="AB39" s="240">
        <v>13.521326429</v>
      </c>
      <c r="AC39" s="240">
        <v>13.049871613000001</v>
      </c>
      <c r="AD39" s="240">
        <v>13.517911</v>
      </c>
      <c r="AE39" s="240">
        <v>13.113532580999999</v>
      </c>
      <c r="AF39" s="240">
        <v>13.623232333000001</v>
      </c>
      <c r="AG39" s="240">
        <v>14.163251613</v>
      </c>
      <c r="AH39" s="240">
        <v>15.440183226</v>
      </c>
      <c r="AI39" s="240">
        <v>14.604882333000001</v>
      </c>
      <c r="AJ39" s="240">
        <v>14.204449354999999</v>
      </c>
      <c r="AK39" s="240">
        <v>14.240095999999999</v>
      </c>
      <c r="AL39" s="240">
        <v>13.744307419</v>
      </c>
      <c r="AM39" s="240">
        <v>13.321051935</v>
      </c>
      <c r="AN39" s="240">
        <v>13.582251034</v>
      </c>
      <c r="AO39" s="240">
        <v>13.325806129</v>
      </c>
      <c r="AP39" s="240">
        <v>13.450502667</v>
      </c>
      <c r="AQ39" s="240">
        <v>13.517518387000001</v>
      </c>
      <c r="AR39" s="240">
        <v>13.817714333</v>
      </c>
      <c r="AS39" s="240">
        <v>14.184487419</v>
      </c>
      <c r="AT39" s="240">
        <v>14.952297419000001</v>
      </c>
      <c r="AU39" s="240">
        <v>14.379036333</v>
      </c>
      <c r="AV39" s="240">
        <v>14.547772581</v>
      </c>
      <c r="AW39" s="240">
        <v>13.866167333</v>
      </c>
      <c r="AX39" s="240">
        <v>13.640066451999999</v>
      </c>
      <c r="AY39" s="240">
        <v>13.34215</v>
      </c>
      <c r="AZ39" s="240">
        <v>13.545439999999999</v>
      </c>
      <c r="BA39" s="333">
        <v>13.265219999999999</v>
      </c>
      <c r="BB39" s="333">
        <v>13.40311</v>
      </c>
      <c r="BC39" s="333">
        <v>13.46382</v>
      </c>
      <c r="BD39" s="333">
        <v>13.766450000000001</v>
      </c>
      <c r="BE39" s="333">
        <v>14.14533</v>
      </c>
      <c r="BF39" s="333">
        <v>14.92948</v>
      </c>
      <c r="BG39" s="333">
        <v>14.36805</v>
      </c>
      <c r="BH39" s="333">
        <v>14.53876</v>
      </c>
      <c r="BI39" s="333">
        <v>13.84727</v>
      </c>
      <c r="BJ39" s="333">
        <v>13.62565</v>
      </c>
      <c r="BK39" s="333">
        <v>13.34746</v>
      </c>
      <c r="BL39" s="333">
        <v>13.557180000000001</v>
      </c>
      <c r="BM39" s="333">
        <v>13.281180000000001</v>
      </c>
      <c r="BN39" s="333">
        <v>13.425079999999999</v>
      </c>
      <c r="BO39" s="333">
        <v>13.492279999999999</v>
      </c>
      <c r="BP39" s="333">
        <v>13.799480000000001</v>
      </c>
      <c r="BQ39" s="333">
        <v>14.18324</v>
      </c>
      <c r="BR39" s="333">
        <v>14.97344</v>
      </c>
      <c r="BS39" s="333">
        <v>14.41438</v>
      </c>
      <c r="BT39" s="333">
        <v>14.58831</v>
      </c>
      <c r="BU39" s="333">
        <v>13.8973</v>
      </c>
      <c r="BV39" s="333">
        <v>13.676690000000001</v>
      </c>
    </row>
    <row r="40" spans="1:74" s="116" customFormat="1" ht="11.1" customHeight="1" x14ac:dyDescent="0.2">
      <c r="A40" s="111" t="s">
        <v>851</v>
      </c>
      <c r="B40" s="205" t="s">
        <v>595</v>
      </c>
      <c r="C40" s="240">
        <v>2596.9507186999999</v>
      </c>
      <c r="D40" s="240">
        <v>2739.001745</v>
      </c>
      <c r="E40" s="240">
        <v>2595.9480423</v>
      </c>
      <c r="F40" s="240">
        <v>2673.8823769999999</v>
      </c>
      <c r="G40" s="240">
        <v>2738.6105616</v>
      </c>
      <c r="H40" s="240">
        <v>2805.6618950000002</v>
      </c>
      <c r="I40" s="240">
        <v>2802.8034877</v>
      </c>
      <c r="J40" s="240">
        <v>2832.4634958000001</v>
      </c>
      <c r="K40" s="240">
        <v>2767.4997103000001</v>
      </c>
      <c r="L40" s="240">
        <v>2676.7666583999999</v>
      </c>
      <c r="M40" s="240">
        <v>2654.3858</v>
      </c>
      <c r="N40" s="240">
        <v>2518.2935502999999</v>
      </c>
      <c r="O40" s="240">
        <v>2585.4466774000002</v>
      </c>
      <c r="P40" s="240">
        <v>2693.3308742999998</v>
      </c>
      <c r="Q40" s="240">
        <v>2598.0344918999999</v>
      </c>
      <c r="R40" s="240">
        <v>2683.510886</v>
      </c>
      <c r="S40" s="240">
        <v>2754.2899129000002</v>
      </c>
      <c r="T40" s="240">
        <v>2857.0365333</v>
      </c>
      <c r="U40" s="240">
        <v>2852.1645268000002</v>
      </c>
      <c r="V40" s="240">
        <v>2897.0454239000001</v>
      </c>
      <c r="W40" s="240">
        <v>2849.6385933000001</v>
      </c>
      <c r="X40" s="240">
        <v>2741.7473193999999</v>
      </c>
      <c r="Y40" s="240">
        <v>2701.4732127000002</v>
      </c>
      <c r="Z40" s="240">
        <v>2584.5973583999998</v>
      </c>
      <c r="AA40" s="240">
        <v>2568.0322470999999</v>
      </c>
      <c r="AB40" s="240">
        <v>2741.0273336</v>
      </c>
      <c r="AC40" s="240">
        <v>2571.2614841999998</v>
      </c>
      <c r="AD40" s="240">
        <v>2682.9544237</v>
      </c>
      <c r="AE40" s="240">
        <v>2674.7012558000001</v>
      </c>
      <c r="AF40" s="240">
        <v>2873.9234597</v>
      </c>
      <c r="AG40" s="240">
        <v>2830.5595681</v>
      </c>
      <c r="AH40" s="240">
        <v>2850.7443303</v>
      </c>
      <c r="AI40" s="240">
        <v>2824.3494730000002</v>
      </c>
      <c r="AJ40" s="240">
        <v>2685.4461680999998</v>
      </c>
      <c r="AK40" s="240">
        <v>2616.488949</v>
      </c>
      <c r="AL40" s="240">
        <v>2523.3671322999999</v>
      </c>
      <c r="AM40" s="240">
        <v>2448.1319960999999</v>
      </c>
      <c r="AN40" s="240">
        <v>2548.5985685999999</v>
      </c>
      <c r="AO40" s="240">
        <v>2448.5998380999999</v>
      </c>
      <c r="AP40" s="240">
        <v>2526.7064799999998</v>
      </c>
      <c r="AQ40" s="240">
        <v>2524.0521270999998</v>
      </c>
      <c r="AR40" s="240">
        <v>2674.4663452999998</v>
      </c>
      <c r="AS40" s="240">
        <v>2689.3100512999999</v>
      </c>
      <c r="AT40" s="240">
        <v>2743.9006942000001</v>
      </c>
      <c r="AU40" s="240">
        <v>2657.2889319999999</v>
      </c>
      <c r="AV40" s="240">
        <v>2514.8418357999999</v>
      </c>
      <c r="AW40" s="240">
        <v>2501.5848256999998</v>
      </c>
      <c r="AX40" s="240">
        <v>2423.3521052000001</v>
      </c>
      <c r="AY40" s="240">
        <v>2625.4497999999999</v>
      </c>
      <c r="AZ40" s="240">
        <v>2675.4740000000002</v>
      </c>
      <c r="BA40" s="333">
        <v>2545.88</v>
      </c>
      <c r="BB40" s="333">
        <v>2617.875</v>
      </c>
      <c r="BC40" s="333">
        <v>2598.84</v>
      </c>
      <c r="BD40" s="333">
        <v>2771.998</v>
      </c>
      <c r="BE40" s="333">
        <v>2774.0619999999999</v>
      </c>
      <c r="BF40" s="333">
        <v>2825.712</v>
      </c>
      <c r="BG40" s="333">
        <v>2755.623</v>
      </c>
      <c r="BH40" s="333">
        <v>2613.8180000000002</v>
      </c>
      <c r="BI40" s="333">
        <v>2590.732</v>
      </c>
      <c r="BJ40" s="333">
        <v>2499.152</v>
      </c>
      <c r="BK40" s="333">
        <v>2653.848</v>
      </c>
      <c r="BL40" s="333">
        <v>2687.4920000000002</v>
      </c>
      <c r="BM40" s="333">
        <v>2556.1579999999999</v>
      </c>
      <c r="BN40" s="333">
        <v>2633.8690000000001</v>
      </c>
      <c r="BO40" s="333">
        <v>2619.3820000000001</v>
      </c>
      <c r="BP40" s="333">
        <v>2785.248</v>
      </c>
      <c r="BQ40" s="333">
        <v>2791.1840000000002</v>
      </c>
      <c r="BR40" s="333">
        <v>2846.98</v>
      </c>
      <c r="BS40" s="333">
        <v>2769.93</v>
      </c>
      <c r="BT40" s="333">
        <v>2622.6819999999998</v>
      </c>
      <c r="BU40" s="333">
        <v>2598.607</v>
      </c>
      <c r="BV40" s="333">
        <v>2510.6280000000002</v>
      </c>
    </row>
    <row r="41" spans="1:74" s="116" customFormat="1" ht="11.1" customHeight="1" x14ac:dyDescent="0.2">
      <c r="A41" s="117"/>
      <c r="B41" s="118" t="s">
        <v>258</v>
      </c>
      <c r="C41" s="237"/>
      <c r="D41" s="237"/>
      <c r="E41" s="237"/>
      <c r="F41" s="237"/>
      <c r="G41" s="237"/>
      <c r="H41" s="237"/>
      <c r="I41" s="237"/>
      <c r="J41" s="237"/>
      <c r="K41" s="237"/>
      <c r="L41" s="237"/>
      <c r="M41" s="237"/>
      <c r="N41" s="237"/>
      <c r="O41" s="237"/>
      <c r="P41" s="237"/>
      <c r="Q41" s="237"/>
      <c r="R41" s="237"/>
      <c r="S41" s="237"/>
      <c r="T41" s="237"/>
      <c r="U41" s="237"/>
      <c r="V41" s="237"/>
      <c r="W41" s="237"/>
      <c r="X41" s="237"/>
      <c r="Y41" s="237"/>
      <c r="Z41" s="237"/>
      <c r="AA41" s="237"/>
      <c r="AB41" s="237"/>
      <c r="AC41" s="237"/>
      <c r="AD41" s="237"/>
      <c r="AE41" s="237"/>
      <c r="AF41" s="237"/>
      <c r="AG41" s="237"/>
      <c r="AH41" s="237"/>
      <c r="AI41" s="237"/>
      <c r="AJ41" s="237"/>
      <c r="AK41" s="237"/>
      <c r="AL41" s="237"/>
      <c r="AM41" s="237"/>
      <c r="AN41" s="237"/>
      <c r="AO41" s="237"/>
      <c r="AP41" s="237"/>
      <c r="AQ41" s="237"/>
      <c r="AR41" s="237"/>
      <c r="AS41" s="237"/>
      <c r="AT41" s="237"/>
      <c r="AU41" s="237"/>
      <c r="AV41" s="237"/>
      <c r="AW41" s="237"/>
      <c r="AX41" s="237"/>
      <c r="AY41" s="237"/>
      <c r="AZ41" s="237"/>
      <c r="BA41" s="373"/>
      <c r="BB41" s="373"/>
      <c r="BC41" s="373"/>
      <c r="BD41" s="373"/>
      <c r="BE41" s="373"/>
      <c r="BF41" s="373"/>
      <c r="BG41" s="373"/>
      <c r="BH41" s="373"/>
      <c r="BI41" s="373"/>
      <c r="BJ41" s="373"/>
      <c r="BK41" s="373"/>
      <c r="BL41" s="373"/>
      <c r="BM41" s="373"/>
      <c r="BN41" s="373"/>
      <c r="BO41" s="373"/>
      <c r="BP41" s="373"/>
      <c r="BQ41" s="373"/>
      <c r="BR41" s="373"/>
      <c r="BS41" s="373"/>
      <c r="BT41" s="373"/>
      <c r="BU41" s="373"/>
      <c r="BV41" s="373"/>
    </row>
    <row r="42" spans="1:74" s="116" customFormat="1" ht="11.1" customHeight="1" x14ac:dyDescent="0.2">
      <c r="A42" s="111" t="s">
        <v>852</v>
      </c>
      <c r="B42" s="205" t="s">
        <v>587</v>
      </c>
      <c r="C42" s="259">
        <v>346.81562355</v>
      </c>
      <c r="D42" s="259">
        <v>361.13081749999998</v>
      </c>
      <c r="E42" s="259">
        <v>319.52331193999999</v>
      </c>
      <c r="F42" s="259">
        <v>307.38990332999998</v>
      </c>
      <c r="G42" s="259">
        <v>289.73192741999998</v>
      </c>
      <c r="H42" s="259">
        <v>335.75485800000001</v>
      </c>
      <c r="I42" s="259">
        <v>396.47448742</v>
      </c>
      <c r="J42" s="259">
        <v>355.91115710000003</v>
      </c>
      <c r="K42" s="259">
        <v>338.05245266999998</v>
      </c>
      <c r="L42" s="259">
        <v>296.10085644999998</v>
      </c>
      <c r="M42" s="259">
        <v>306.76038533000002</v>
      </c>
      <c r="N42" s="259">
        <v>337.58316096999999</v>
      </c>
      <c r="O42" s="259">
        <v>361.15158903000003</v>
      </c>
      <c r="P42" s="259">
        <v>372.35171214000002</v>
      </c>
      <c r="Q42" s="259">
        <v>330.49318097000003</v>
      </c>
      <c r="R42" s="259">
        <v>304.43012267</v>
      </c>
      <c r="S42" s="259">
        <v>288.97245613000001</v>
      </c>
      <c r="T42" s="259">
        <v>316.28478232999998</v>
      </c>
      <c r="U42" s="259">
        <v>361.0604629</v>
      </c>
      <c r="V42" s="259">
        <v>341.00100064999998</v>
      </c>
      <c r="W42" s="259">
        <v>339.07176033000002</v>
      </c>
      <c r="X42" s="259">
        <v>295.53883096999999</v>
      </c>
      <c r="Y42" s="259">
        <v>311.04099732999998</v>
      </c>
      <c r="Z42" s="259">
        <v>326.06581096999997</v>
      </c>
      <c r="AA42" s="259">
        <v>349.7857171</v>
      </c>
      <c r="AB42" s="259">
        <v>378.52163929</v>
      </c>
      <c r="AC42" s="259">
        <v>329.42967742000002</v>
      </c>
      <c r="AD42" s="259">
        <v>309.13993799999997</v>
      </c>
      <c r="AE42" s="259">
        <v>282.7303</v>
      </c>
      <c r="AF42" s="259">
        <v>323.82877667000002</v>
      </c>
      <c r="AG42" s="259">
        <v>354.38956547999999</v>
      </c>
      <c r="AH42" s="259">
        <v>368.1704671</v>
      </c>
      <c r="AI42" s="259">
        <v>357.28810900000002</v>
      </c>
      <c r="AJ42" s="259">
        <v>300.29161323</v>
      </c>
      <c r="AK42" s="259">
        <v>290.90203700000001</v>
      </c>
      <c r="AL42" s="259">
        <v>309.94512355000001</v>
      </c>
      <c r="AM42" s="259">
        <v>329.83236515999999</v>
      </c>
      <c r="AN42" s="259">
        <v>328.78848345</v>
      </c>
      <c r="AO42" s="259">
        <v>303.30841515999998</v>
      </c>
      <c r="AP42" s="259">
        <v>291.19203033000002</v>
      </c>
      <c r="AQ42" s="259">
        <v>273.32776805999998</v>
      </c>
      <c r="AR42" s="259">
        <v>318.05326233</v>
      </c>
      <c r="AS42" s="259">
        <v>352.14665160999999</v>
      </c>
      <c r="AT42" s="259">
        <v>383.32904903000002</v>
      </c>
      <c r="AU42" s="259">
        <v>351.29412867000002</v>
      </c>
      <c r="AV42" s="259">
        <v>285.93938644999997</v>
      </c>
      <c r="AW42" s="259">
        <v>286.77474067000003</v>
      </c>
      <c r="AX42" s="259">
        <v>313.31220194000002</v>
      </c>
      <c r="AY42" s="259">
        <v>326.107572</v>
      </c>
      <c r="AZ42" s="259">
        <v>322.13529999999997</v>
      </c>
      <c r="BA42" s="374">
        <v>309.18970000000002</v>
      </c>
      <c r="BB42" s="374">
        <v>294.86509999999998</v>
      </c>
      <c r="BC42" s="374">
        <v>273.5351</v>
      </c>
      <c r="BD42" s="374">
        <v>322.25020000000001</v>
      </c>
      <c r="BE42" s="374">
        <v>344.1694</v>
      </c>
      <c r="BF42" s="374">
        <v>361.0213</v>
      </c>
      <c r="BG42" s="374">
        <v>343.44479999999999</v>
      </c>
      <c r="BH42" s="374">
        <v>288.17090000000002</v>
      </c>
      <c r="BI42" s="374">
        <v>288.40890000000002</v>
      </c>
      <c r="BJ42" s="374">
        <v>312.6155</v>
      </c>
      <c r="BK42" s="374">
        <v>328.9787</v>
      </c>
      <c r="BL42" s="374">
        <v>331.33659999999998</v>
      </c>
      <c r="BM42" s="374">
        <v>314.41980000000001</v>
      </c>
      <c r="BN42" s="374">
        <v>297.16570000000002</v>
      </c>
      <c r="BO42" s="374">
        <v>274.73880000000003</v>
      </c>
      <c r="BP42" s="374">
        <v>323.72449999999998</v>
      </c>
      <c r="BQ42" s="374">
        <v>344.34210000000002</v>
      </c>
      <c r="BR42" s="374">
        <v>360.9205</v>
      </c>
      <c r="BS42" s="374">
        <v>342.89449999999999</v>
      </c>
      <c r="BT42" s="374">
        <v>287.21690000000001</v>
      </c>
      <c r="BU42" s="374">
        <v>287.1182</v>
      </c>
      <c r="BV42" s="374">
        <v>310.93689999999998</v>
      </c>
    </row>
    <row r="43" spans="1:74" s="116" customFormat="1" ht="11.1" customHeight="1" x14ac:dyDescent="0.2">
      <c r="A43" s="111" t="s">
        <v>853</v>
      </c>
      <c r="B43" s="187" t="s">
        <v>621</v>
      </c>
      <c r="C43" s="259">
        <v>1026.0559828999999</v>
      </c>
      <c r="D43" s="259">
        <v>1102.0192382</v>
      </c>
      <c r="E43" s="259">
        <v>972.68072902999995</v>
      </c>
      <c r="F43" s="259">
        <v>924.14435900000001</v>
      </c>
      <c r="G43" s="259">
        <v>893.02045710000004</v>
      </c>
      <c r="H43" s="259">
        <v>1031.0002612999999</v>
      </c>
      <c r="I43" s="259">
        <v>1187.0230881</v>
      </c>
      <c r="J43" s="259">
        <v>1107.3194771000001</v>
      </c>
      <c r="K43" s="259">
        <v>1031.9859113</v>
      </c>
      <c r="L43" s="259">
        <v>912.14778225999999</v>
      </c>
      <c r="M43" s="259">
        <v>929.47487466999996</v>
      </c>
      <c r="N43" s="259">
        <v>1012.6101671</v>
      </c>
      <c r="O43" s="259">
        <v>1096.1731193999999</v>
      </c>
      <c r="P43" s="259">
        <v>1141.8388596</v>
      </c>
      <c r="Q43" s="259">
        <v>1015.1864548</v>
      </c>
      <c r="R43" s="259">
        <v>931.08124999999995</v>
      </c>
      <c r="S43" s="259">
        <v>887.24286805999998</v>
      </c>
      <c r="T43" s="259">
        <v>1006.9443517</v>
      </c>
      <c r="U43" s="259">
        <v>1112.5656119</v>
      </c>
      <c r="V43" s="259">
        <v>1062.1315135</v>
      </c>
      <c r="W43" s="259">
        <v>1030.1924446999999</v>
      </c>
      <c r="X43" s="259">
        <v>903.38941193999995</v>
      </c>
      <c r="Y43" s="259">
        <v>927.81637066999997</v>
      </c>
      <c r="Z43" s="259">
        <v>990.18752065000001</v>
      </c>
      <c r="AA43" s="259">
        <v>1066.7237651999999</v>
      </c>
      <c r="AB43" s="259">
        <v>1149.2121525</v>
      </c>
      <c r="AC43" s="259">
        <v>1033.1197142000001</v>
      </c>
      <c r="AD43" s="259">
        <v>918.79346167000006</v>
      </c>
      <c r="AE43" s="259">
        <v>889.83456064999996</v>
      </c>
      <c r="AF43" s="259">
        <v>1038.734972</v>
      </c>
      <c r="AG43" s="259">
        <v>1121.6445352000001</v>
      </c>
      <c r="AH43" s="259">
        <v>1135.9605016</v>
      </c>
      <c r="AI43" s="259">
        <v>1103.229689</v>
      </c>
      <c r="AJ43" s="259">
        <v>909.74844226000005</v>
      </c>
      <c r="AK43" s="259">
        <v>892.24432666999996</v>
      </c>
      <c r="AL43" s="259">
        <v>939.07465419000005</v>
      </c>
      <c r="AM43" s="259">
        <v>1010.6203919</v>
      </c>
      <c r="AN43" s="259">
        <v>1043.9827990000001</v>
      </c>
      <c r="AO43" s="259">
        <v>926.36071613000001</v>
      </c>
      <c r="AP43" s="259">
        <v>874.35518766999996</v>
      </c>
      <c r="AQ43" s="259">
        <v>867.12009774000001</v>
      </c>
      <c r="AR43" s="259">
        <v>1014.571591</v>
      </c>
      <c r="AS43" s="259">
        <v>1155.7584419</v>
      </c>
      <c r="AT43" s="259">
        <v>1211.4462281000001</v>
      </c>
      <c r="AU43" s="259">
        <v>1116.0909033</v>
      </c>
      <c r="AV43" s="259">
        <v>902.88678742000002</v>
      </c>
      <c r="AW43" s="259">
        <v>898.28484533000005</v>
      </c>
      <c r="AX43" s="259">
        <v>979.18446257999994</v>
      </c>
      <c r="AY43" s="259">
        <v>1020.96603</v>
      </c>
      <c r="AZ43" s="259">
        <v>1018.707</v>
      </c>
      <c r="BA43" s="374">
        <v>938.6635</v>
      </c>
      <c r="BB43" s="374">
        <v>883.25840000000005</v>
      </c>
      <c r="BC43" s="374">
        <v>863.67639999999994</v>
      </c>
      <c r="BD43" s="374">
        <v>1034.7829999999999</v>
      </c>
      <c r="BE43" s="374">
        <v>1138.816</v>
      </c>
      <c r="BF43" s="374">
        <v>1132.201</v>
      </c>
      <c r="BG43" s="374">
        <v>1068.8789999999999</v>
      </c>
      <c r="BH43" s="374">
        <v>908.47400000000005</v>
      </c>
      <c r="BI43" s="374">
        <v>910.34910000000002</v>
      </c>
      <c r="BJ43" s="374">
        <v>980.74540000000002</v>
      </c>
      <c r="BK43" s="374">
        <v>1039.165</v>
      </c>
      <c r="BL43" s="374">
        <v>1055.808</v>
      </c>
      <c r="BM43" s="374">
        <v>955.15599999999995</v>
      </c>
      <c r="BN43" s="374">
        <v>887.42719999999997</v>
      </c>
      <c r="BO43" s="374">
        <v>870.03039999999999</v>
      </c>
      <c r="BP43" s="374">
        <v>1033.075</v>
      </c>
      <c r="BQ43" s="374">
        <v>1138.7260000000001</v>
      </c>
      <c r="BR43" s="374">
        <v>1135.4960000000001</v>
      </c>
      <c r="BS43" s="374">
        <v>1071.3209999999999</v>
      </c>
      <c r="BT43" s="374">
        <v>909.91290000000004</v>
      </c>
      <c r="BU43" s="374">
        <v>911.61990000000003</v>
      </c>
      <c r="BV43" s="374">
        <v>985.13009999999997</v>
      </c>
    </row>
    <row r="44" spans="1:74" s="116" customFormat="1" ht="11.1" customHeight="1" x14ac:dyDescent="0.2">
      <c r="A44" s="111" t="s">
        <v>854</v>
      </c>
      <c r="B44" s="205" t="s">
        <v>588</v>
      </c>
      <c r="C44" s="259">
        <v>1624.9407306000001</v>
      </c>
      <c r="D44" s="259">
        <v>1645.9802706999999</v>
      </c>
      <c r="E44" s="259">
        <v>1548.6948361</v>
      </c>
      <c r="F44" s="259">
        <v>1437.3075269999999</v>
      </c>
      <c r="G44" s="259">
        <v>1454.3889529</v>
      </c>
      <c r="H44" s="259">
        <v>1572.2843399999999</v>
      </c>
      <c r="I44" s="259">
        <v>1712.3018509999999</v>
      </c>
      <c r="J44" s="259">
        <v>1677.7813329000001</v>
      </c>
      <c r="K44" s="259">
        <v>1536.6006123</v>
      </c>
      <c r="L44" s="259">
        <v>1436.6171764999999</v>
      </c>
      <c r="M44" s="259">
        <v>1476.7182097</v>
      </c>
      <c r="N44" s="259">
        <v>1609.3678232</v>
      </c>
      <c r="O44" s="259">
        <v>1733.7768894000001</v>
      </c>
      <c r="P44" s="259">
        <v>1728.151415</v>
      </c>
      <c r="Q44" s="259">
        <v>1568.3676581</v>
      </c>
      <c r="R44" s="259">
        <v>1402.8368717000001</v>
      </c>
      <c r="S44" s="259">
        <v>1435.8089229</v>
      </c>
      <c r="T44" s="259">
        <v>1630.7464797</v>
      </c>
      <c r="U44" s="259">
        <v>1619.6758993999999</v>
      </c>
      <c r="V44" s="259">
        <v>1670.7735894</v>
      </c>
      <c r="W44" s="259">
        <v>1522.274735</v>
      </c>
      <c r="X44" s="259">
        <v>1417.7202448</v>
      </c>
      <c r="Y44" s="259">
        <v>1516.8270107000001</v>
      </c>
      <c r="Z44" s="259">
        <v>1566.8627835</v>
      </c>
      <c r="AA44" s="259">
        <v>1662.0230219</v>
      </c>
      <c r="AB44" s="259">
        <v>1725.0108361</v>
      </c>
      <c r="AC44" s="259">
        <v>1541.9507355000001</v>
      </c>
      <c r="AD44" s="259">
        <v>1379.9843737000001</v>
      </c>
      <c r="AE44" s="259">
        <v>1438.0631203</v>
      </c>
      <c r="AF44" s="259">
        <v>1582.5290777</v>
      </c>
      <c r="AG44" s="259">
        <v>1684.2776658</v>
      </c>
      <c r="AH44" s="259">
        <v>1672.8031155000001</v>
      </c>
      <c r="AI44" s="259">
        <v>1594.1366617000001</v>
      </c>
      <c r="AJ44" s="259">
        <v>1382.4989694000001</v>
      </c>
      <c r="AK44" s="259">
        <v>1405.0115857000001</v>
      </c>
      <c r="AL44" s="259">
        <v>1469.2353555</v>
      </c>
      <c r="AM44" s="259">
        <v>1573.5574168000001</v>
      </c>
      <c r="AN44" s="259">
        <v>1556.8090007000001</v>
      </c>
      <c r="AO44" s="259">
        <v>1413.8514210000001</v>
      </c>
      <c r="AP44" s="259">
        <v>1356.7672593</v>
      </c>
      <c r="AQ44" s="259">
        <v>1374.2850142</v>
      </c>
      <c r="AR44" s="259">
        <v>1608.0161217</v>
      </c>
      <c r="AS44" s="259">
        <v>1748.2529829</v>
      </c>
      <c r="AT44" s="259">
        <v>1813.2977777000001</v>
      </c>
      <c r="AU44" s="259">
        <v>1581.3603499999999</v>
      </c>
      <c r="AV44" s="259">
        <v>1368.1290687000001</v>
      </c>
      <c r="AW44" s="259">
        <v>1372.9370017000001</v>
      </c>
      <c r="AX44" s="259">
        <v>1542.7917655000001</v>
      </c>
      <c r="AY44" s="259">
        <v>1592.184972</v>
      </c>
      <c r="AZ44" s="259">
        <v>1532.8969999999999</v>
      </c>
      <c r="BA44" s="374">
        <v>1442.0840000000001</v>
      </c>
      <c r="BB44" s="374">
        <v>1376.9639999999999</v>
      </c>
      <c r="BC44" s="374">
        <v>1402.9459999999999</v>
      </c>
      <c r="BD44" s="374">
        <v>1608.8630000000001</v>
      </c>
      <c r="BE44" s="374">
        <v>1731.9690000000001</v>
      </c>
      <c r="BF44" s="374">
        <v>1727.5650000000001</v>
      </c>
      <c r="BG44" s="374">
        <v>1530.41</v>
      </c>
      <c r="BH44" s="374">
        <v>1384.0219999999999</v>
      </c>
      <c r="BI44" s="374">
        <v>1412.258</v>
      </c>
      <c r="BJ44" s="374">
        <v>1551.4480000000001</v>
      </c>
      <c r="BK44" s="374">
        <v>1610.9690000000001</v>
      </c>
      <c r="BL44" s="374">
        <v>1585.6869999999999</v>
      </c>
      <c r="BM44" s="374">
        <v>1458.7809999999999</v>
      </c>
      <c r="BN44" s="374">
        <v>1377.33</v>
      </c>
      <c r="BO44" s="374">
        <v>1397.107</v>
      </c>
      <c r="BP44" s="374">
        <v>1605.79</v>
      </c>
      <c r="BQ44" s="374">
        <v>1732.7670000000001</v>
      </c>
      <c r="BR44" s="374">
        <v>1731.8430000000001</v>
      </c>
      <c r="BS44" s="374">
        <v>1532.3330000000001</v>
      </c>
      <c r="BT44" s="374">
        <v>1384.16</v>
      </c>
      <c r="BU44" s="374">
        <v>1412.26</v>
      </c>
      <c r="BV44" s="374">
        <v>1551.4490000000001</v>
      </c>
    </row>
    <row r="45" spans="1:74" s="116" customFormat="1" ht="11.1" customHeight="1" x14ac:dyDescent="0.2">
      <c r="A45" s="111" t="s">
        <v>855</v>
      </c>
      <c r="B45" s="205" t="s">
        <v>589</v>
      </c>
      <c r="C45" s="259">
        <v>855.69782548000001</v>
      </c>
      <c r="D45" s="259">
        <v>854.31585142999995</v>
      </c>
      <c r="E45" s="259">
        <v>793.18747839000002</v>
      </c>
      <c r="F45" s="259">
        <v>744.30284732999996</v>
      </c>
      <c r="G45" s="259">
        <v>731.67265225999995</v>
      </c>
      <c r="H45" s="259">
        <v>810.08213433000003</v>
      </c>
      <c r="I45" s="259">
        <v>892.17884451999998</v>
      </c>
      <c r="J45" s="259">
        <v>890.74261000000001</v>
      </c>
      <c r="K45" s="259">
        <v>828.59899932999997</v>
      </c>
      <c r="L45" s="259">
        <v>733.81094194000002</v>
      </c>
      <c r="M45" s="259">
        <v>780.039354</v>
      </c>
      <c r="N45" s="259">
        <v>868.37094193999997</v>
      </c>
      <c r="O45" s="259">
        <v>916.16369999999995</v>
      </c>
      <c r="P45" s="259">
        <v>927.55791107000005</v>
      </c>
      <c r="Q45" s="259">
        <v>808.99001386999998</v>
      </c>
      <c r="R45" s="259">
        <v>738.80112899999995</v>
      </c>
      <c r="S45" s="259">
        <v>746.04764</v>
      </c>
      <c r="T45" s="259">
        <v>834.33410700000002</v>
      </c>
      <c r="U45" s="259">
        <v>868.18060838999997</v>
      </c>
      <c r="V45" s="259">
        <v>895.18311418999997</v>
      </c>
      <c r="W45" s="259">
        <v>805.82019966999997</v>
      </c>
      <c r="X45" s="259">
        <v>728.91375129000005</v>
      </c>
      <c r="Y45" s="259">
        <v>792.06571667000003</v>
      </c>
      <c r="Z45" s="259">
        <v>845.41123645000005</v>
      </c>
      <c r="AA45" s="259">
        <v>878.92430741999999</v>
      </c>
      <c r="AB45" s="259">
        <v>902.20754285999999</v>
      </c>
      <c r="AC45" s="259">
        <v>785.18021806000002</v>
      </c>
      <c r="AD45" s="259">
        <v>716.38726567000003</v>
      </c>
      <c r="AE45" s="259">
        <v>711.73629484000003</v>
      </c>
      <c r="AF45" s="259">
        <v>829.56410167000001</v>
      </c>
      <c r="AG45" s="259">
        <v>908.14909483999998</v>
      </c>
      <c r="AH45" s="259">
        <v>886.33339032000003</v>
      </c>
      <c r="AI45" s="259">
        <v>831.90214066999999</v>
      </c>
      <c r="AJ45" s="259">
        <v>717.02507871</v>
      </c>
      <c r="AK45" s="259">
        <v>737.128512</v>
      </c>
      <c r="AL45" s="259">
        <v>793.11809484000003</v>
      </c>
      <c r="AM45" s="259">
        <v>839.33546516000001</v>
      </c>
      <c r="AN45" s="259">
        <v>817.33317585999998</v>
      </c>
      <c r="AO45" s="259">
        <v>720.30706968000004</v>
      </c>
      <c r="AP45" s="259">
        <v>684.00644733000001</v>
      </c>
      <c r="AQ45" s="259">
        <v>690.70689322999999</v>
      </c>
      <c r="AR45" s="259">
        <v>853.71797400000003</v>
      </c>
      <c r="AS45" s="259">
        <v>902.04118355000003</v>
      </c>
      <c r="AT45" s="259">
        <v>912.83655386999999</v>
      </c>
      <c r="AU45" s="259">
        <v>812.98825633000001</v>
      </c>
      <c r="AV45" s="259">
        <v>712.70450903000005</v>
      </c>
      <c r="AW45" s="259">
        <v>719.82969700000001</v>
      </c>
      <c r="AX45" s="259">
        <v>824.90089096999998</v>
      </c>
      <c r="AY45" s="259">
        <v>884.39338759999998</v>
      </c>
      <c r="AZ45" s="259">
        <v>817.58240000000001</v>
      </c>
      <c r="BA45" s="374">
        <v>742.9873</v>
      </c>
      <c r="BB45" s="374">
        <v>701.25009999999997</v>
      </c>
      <c r="BC45" s="374">
        <v>709.02290000000005</v>
      </c>
      <c r="BD45" s="374">
        <v>833.67250000000001</v>
      </c>
      <c r="BE45" s="374">
        <v>915.35360000000003</v>
      </c>
      <c r="BF45" s="374">
        <v>935.9787</v>
      </c>
      <c r="BG45" s="374">
        <v>810.03790000000004</v>
      </c>
      <c r="BH45" s="374">
        <v>719.65840000000003</v>
      </c>
      <c r="BI45" s="374">
        <v>748.62609999999995</v>
      </c>
      <c r="BJ45" s="374">
        <v>836.82460000000003</v>
      </c>
      <c r="BK45" s="374">
        <v>904.38170000000002</v>
      </c>
      <c r="BL45" s="374">
        <v>862.3184</v>
      </c>
      <c r="BM45" s="374">
        <v>765.54989999999998</v>
      </c>
      <c r="BN45" s="374">
        <v>712.02279999999996</v>
      </c>
      <c r="BO45" s="374">
        <v>717.48490000000004</v>
      </c>
      <c r="BP45" s="374">
        <v>845.58169999999996</v>
      </c>
      <c r="BQ45" s="374">
        <v>928.505</v>
      </c>
      <c r="BR45" s="374">
        <v>949.58330000000001</v>
      </c>
      <c r="BS45" s="374">
        <v>821.38660000000004</v>
      </c>
      <c r="BT45" s="374">
        <v>728.75890000000004</v>
      </c>
      <c r="BU45" s="374">
        <v>758.31370000000004</v>
      </c>
      <c r="BV45" s="374">
        <v>847.50440000000003</v>
      </c>
    </row>
    <row r="46" spans="1:74" s="116" customFormat="1" ht="11.1" customHeight="1" x14ac:dyDescent="0.2">
      <c r="A46" s="111" t="s">
        <v>856</v>
      </c>
      <c r="B46" s="205" t="s">
        <v>590</v>
      </c>
      <c r="C46" s="259">
        <v>2131.7008234999998</v>
      </c>
      <c r="D46" s="259">
        <v>2179.1019449999999</v>
      </c>
      <c r="E46" s="259">
        <v>2036.9004829</v>
      </c>
      <c r="F46" s="259">
        <v>1917.607602</v>
      </c>
      <c r="G46" s="259">
        <v>1969.5436668</v>
      </c>
      <c r="H46" s="259">
        <v>2323.8620727000002</v>
      </c>
      <c r="I46" s="259">
        <v>2460.6484365000001</v>
      </c>
      <c r="J46" s="259">
        <v>2427.1095997000002</v>
      </c>
      <c r="K46" s="259">
        <v>2284.6279017000002</v>
      </c>
      <c r="L46" s="259">
        <v>2016.8666784</v>
      </c>
      <c r="M46" s="259">
        <v>2012.8191019999999</v>
      </c>
      <c r="N46" s="259">
        <v>2114.0419671</v>
      </c>
      <c r="O46" s="259">
        <v>2397.1944210000001</v>
      </c>
      <c r="P46" s="259">
        <v>2319.7690868</v>
      </c>
      <c r="Q46" s="259">
        <v>2072.0891919000001</v>
      </c>
      <c r="R46" s="259">
        <v>1916.7132942999999</v>
      </c>
      <c r="S46" s="259">
        <v>2039.7186594</v>
      </c>
      <c r="T46" s="259">
        <v>2353.0508682999998</v>
      </c>
      <c r="U46" s="259">
        <v>2459.5541535000002</v>
      </c>
      <c r="V46" s="259">
        <v>2469.4710877000002</v>
      </c>
      <c r="W46" s="259">
        <v>2328.5561520000001</v>
      </c>
      <c r="X46" s="259">
        <v>2003.0938541999999</v>
      </c>
      <c r="Y46" s="259">
        <v>2030.0027097</v>
      </c>
      <c r="Z46" s="259">
        <v>2101.7102432000001</v>
      </c>
      <c r="AA46" s="259">
        <v>2304.9334368</v>
      </c>
      <c r="AB46" s="259">
        <v>2426.9551618</v>
      </c>
      <c r="AC46" s="259">
        <v>2097.9772542000001</v>
      </c>
      <c r="AD46" s="259">
        <v>1951.636244</v>
      </c>
      <c r="AE46" s="259">
        <v>2095.3396603000001</v>
      </c>
      <c r="AF46" s="259">
        <v>2452.9527223</v>
      </c>
      <c r="AG46" s="259">
        <v>2594.6578964999999</v>
      </c>
      <c r="AH46" s="259">
        <v>2540.7119757999999</v>
      </c>
      <c r="AI46" s="259">
        <v>2355.8589040000002</v>
      </c>
      <c r="AJ46" s="259">
        <v>2008.2717084000001</v>
      </c>
      <c r="AK46" s="259">
        <v>1986.0308247</v>
      </c>
      <c r="AL46" s="259">
        <v>2009.3179619</v>
      </c>
      <c r="AM46" s="259">
        <v>2241.6438665000001</v>
      </c>
      <c r="AN46" s="259">
        <v>2208.3665833999999</v>
      </c>
      <c r="AO46" s="259">
        <v>1934.5310065000001</v>
      </c>
      <c r="AP46" s="259">
        <v>1894.7393030000001</v>
      </c>
      <c r="AQ46" s="259">
        <v>2013.3549852000001</v>
      </c>
      <c r="AR46" s="259">
        <v>2413.1492747000002</v>
      </c>
      <c r="AS46" s="259">
        <v>2681.2228381</v>
      </c>
      <c r="AT46" s="259">
        <v>2665.023741</v>
      </c>
      <c r="AU46" s="259">
        <v>2437.6489489999999</v>
      </c>
      <c r="AV46" s="259">
        <v>2010.3880574</v>
      </c>
      <c r="AW46" s="259">
        <v>1947.5630249999999</v>
      </c>
      <c r="AX46" s="259">
        <v>2099.1116606000001</v>
      </c>
      <c r="AY46" s="259">
        <v>2253.8830370000001</v>
      </c>
      <c r="AZ46" s="259">
        <v>2019.7950000000001</v>
      </c>
      <c r="BA46" s="374">
        <v>1913.0129999999999</v>
      </c>
      <c r="BB46" s="374">
        <v>1910.4010000000001</v>
      </c>
      <c r="BC46" s="374">
        <v>2035.8</v>
      </c>
      <c r="BD46" s="374">
        <v>2399.5</v>
      </c>
      <c r="BE46" s="374">
        <v>2576.7060000000001</v>
      </c>
      <c r="BF46" s="374">
        <v>2531.3710000000001</v>
      </c>
      <c r="BG46" s="374">
        <v>2303.8069999999998</v>
      </c>
      <c r="BH46" s="374">
        <v>1992.894</v>
      </c>
      <c r="BI46" s="374">
        <v>1977.2439999999999</v>
      </c>
      <c r="BJ46" s="374">
        <v>2116.7269999999999</v>
      </c>
      <c r="BK46" s="374">
        <v>2363.5189999999998</v>
      </c>
      <c r="BL46" s="374">
        <v>2203.9769999999999</v>
      </c>
      <c r="BM46" s="374">
        <v>1995.9269999999999</v>
      </c>
      <c r="BN46" s="374">
        <v>1931.951</v>
      </c>
      <c r="BO46" s="374">
        <v>2041.152</v>
      </c>
      <c r="BP46" s="374">
        <v>2411.3409999999999</v>
      </c>
      <c r="BQ46" s="374">
        <v>2594.7080000000001</v>
      </c>
      <c r="BR46" s="374">
        <v>2549.8710000000001</v>
      </c>
      <c r="BS46" s="374">
        <v>2321.424</v>
      </c>
      <c r="BT46" s="374">
        <v>2008.145</v>
      </c>
      <c r="BU46" s="374">
        <v>1992.0609999999999</v>
      </c>
      <c r="BV46" s="374">
        <v>2131.1950000000002</v>
      </c>
    </row>
    <row r="47" spans="1:74" s="116" customFormat="1" ht="11.1" customHeight="1" x14ac:dyDescent="0.2">
      <c r="A47" s="111" t="s">
        <v>857</v>
      </c>
      <c r="B47" s="205" t="s">
        <v>591</v>
      </c>
      <c r="C47" s="259">
        <v>911.42645742000002</v>
      </c>
      <c r="D47" s="259">
        <v>924.13858035999999</v>
      </c>
      <c r="E47" s="259">
        <v>854.80108194000002</v>
      </c>
      <c r="F47" s="259">
        <v>820.90436299999999</v>
      </c>
      <c r="G47" s="259">
        <v>794.30313032000004</v>
      </c>
      <c r="H47" s="259">
        <v>910.13407299999994</v>
      </c>
      <c r="I47" s="259">
        <v>948.68834547999995</v>
      </c>
      <c r="J47" s="259">
        <v>961.94145129000003</v>
      </c>
      <c r="K47" s="259">
        <v>928.55058332999999</v>
      </c>
      <c r="L47" s="259">
        <v>788.00255000000004</v>
      </c>
      <c r="M47" s="259">
        <v>776.65246666999997</v>
      </c>
      <c r="N47" s="259">
        <v>849.83147676999999</v>
      </c>
      <c r="O47" s="259">
        <v>976.47876065000003</v>
      </c>
      <c r="P47" s="259">
        <v>1002.238285</v>
      </c>
      <c r="Q47" s="259">
        <v>825.44218290000003</v>
      </c>
      <c r="R47" s="259">
        <v>760.52557300000001</v>
      </c>
      <c r="S47" s="259">
        <v>773.93288323000002</v>
      </c>
      <c r="T47" s="259">
        <v>904.85996999999998</v>
      </c>
      <c r="U47" s="259">
        <v>939.32594289999997</v>
      </c>
      <c r="V47" s="259">
        <v>947.96276225999998</v>
      </c>
      <c r="W47" s="259">
        <v>941.39599399999997</v>
      </c>
      <c r="X47" s="259">
        <v>786.54853387000003</v>
      </c>
      <c r="Y47" s="259">
        <v>798.70077600000002</v>
      </c>
      <c r="Z47" s="259">
        <v>838.48214968000002</v>
      </c>
      <c r="AA47" s="259">
        <v>917.80759064999995</v>
      </c>
      <c r="AB47" s="259">
        <v>975.75319249999995</v>
      </c>
      <c r="AC47" s="259">
        <v>850.19538516</v>
      </c>
      <c r="AD47" s="259">
        <v>757.21219532999999</v>
      </c>
      <c r="AE47" s="259">
        <v>771.54997418999994</v>
      </c>
      <c r="AF47" s="259">
        <v>910.35094466999999</v>
      </c>
      <c r="AG47" s="259">
        <v>984.73531484</v>
      </c>
      <c r="AH47" s="259">
        <v>984.58289354999999</v>
      </c>
      <c r="AI47" s="259">
        <v>910.57711967</v>
      </c>
      <c r="AJ47" s="259">
        <v>760.0768071</v>
      </c>
      <c r="AK47" s="259">
        <v>729.58584832999998</v>
      </c>
      <c r="AL47" s="259">
        <v>752.17904870999996</v>
      </c>
      <c r="AM47" s="259">
        <v>856.53975258000003</v>
      </c>
      <c r="AN47" s="259">
        <v>882.24637897000002</v>
      </c>
      <c r="AO47" s="259">
        <v>745.06489515999999</v>
      </c>
      <c r="AP47" s="259">
        <v>721.40184799999997</v>
      </c>
      <c r="AQ47" s="259">
        <v>741.45458031999999</v>
      </c>
      <c r="AR47" s="259">
        <v>893.35429667000005</v>
      </c>
      <c r="AS47" s="259">
        <v>981.27188322999996</v>
      </c>
      <c r="AT47" s="259">
        <v>1005.9892077</v>
      </c>
      <c r="AU47" s="259">
        <v>954.91315133000001</v>
      </c>
      <c r="AV47" s="259">
        <v>784.43612128999996</v>
      </c>
      <c r="AW47" s="259">
        <v>739.17535867000004</v>
      </c>
      <c r="AX47" s="259">
        <v>796.70348870999999</v>
      </c>
      <c r="AY47" s="259">
        <v>902.47190000000001</v>
      </c>
      <c r="AZ47" s="259">
        <v>848.25789999999995</v>
      </c>
      <c r="BA47" s="374">
        <v>766.63869999999997</v>
      </c>
      <c r="BB47" s="374">
        <v>761.1155</v>
      </c>
      <c r="BC47" s="374">
        <v>773.96990000000005</v>
      </c>
      <c r="BD47" s="374">
        <v>901.16340000000002</v>
      </c>
      <c r="BE47" s="374">
        <v>961.86630000000002</v>
      </c>
      <c r="BF47" s="374">
        <v>980.97239999999999</v>
      </c>
      <c r="BG47" s="374">
        <v>914.19500000000005</v>
      </c>
      <c r="BH47" s="374">
        <v>770.63030000000003</v>
      </c>
      <c r="BI47" s="374">
        <v>753.7364</v>
      </c>
      <c r="BJ47" s="374">
        <v>814.32</v>
      </c>
      <c r="BK47" s="374">
        <v>955.47979999999995</v>
      </c>
      <c r="BL47" s="374">
        <v>926.98739999999998</v>
      </c>
      <c r="BM47" s="374">
        <v>803.65030000000002</v>
      </c>
      <c r="BN47" s="374">
        <v>768.55139999999994</v>
      </c>
      <c r="BO47" s="374">
        <v>775.23329999999999</v>
      </c>
      <c r="BP47" s="374">
        <v>902.42539999999997</v>
      </c>
      <c r="BQ47" s="374">
        <v>965.95429999999999</v>
      </c>
      <c r="BR47" s="374">
        <v>985.31889999999999</v>
      </c>
      <c r="BS47" s="374">
        <v>917.6454</v>
      </c>
      <c r="BT47" s="374">
        <v>772.85820000000001</v>
      </c>
      <c r="BU47" s="374">
        <v>755.72069999999997</v>
      </c>
      <c r="BV47" s="374">
        <v>815.51130000000001</v>
      </c>
    </row>
    <row r="48" spans="1:74" s="116" customFormat="1" ht="11.1" customHeight="1" x14ac:dyDescent="0.2">
      <c r="A48" s="111" t="s">
        <v>858</v>
      </c>
      <c r="B48" s="205" t="s">
        <v>592</v>
      </c>
      <c r="C48" s="259">
        <v>1503.6029142</v>
      </c>
      <c r="D48" s="259">
        <v>1454.7409886</v>
      </c>
      <c r="E48" s="259">
        <v>1333.6576639</v>
      </c>
      <c r="F48" s="259">
        <v>1371.411746</v>
      </c>
      <c r="G48" s="259">
        <v>1406.5786705999999</v>
      </c>
      <c r="H48" s="259">
        <v>1723.6444300000001</v>
      </c>
      <c r="I48" s="259">
        <v>1826.2843706000001</v>
      </c>
      <c r="J48" s="259">
        <v>1884.8356025999999</v>
      </c>
      <c r="K48" s="259">
        <v>1838.3128437</v>
      </c>
      <c r="L48" s="259">
        <v>1536.1244729</v>
      </c>
      <c r="M48" s="259">
        <v>1375.5064877</v>
      </c>
      <c r="N48" s="259">
        <v>1516.6060229</v>
      </c>
      <c r="O48" s="259">
        <v>1643.8234181</v>
      </c>
      <c r="P48" s="259">
        <v>1669.3786436</v>
      </c>
      <c r="Q48" s="259">
        <v>1429.7977100000001</v>
      </c>
      <c r="R48" s="259">
        <v>1399.3777520000001</v>
      </c>
      <c r="S48" s="259">
        <v>1457.5629799999999</v>
      </c>
      <c r="T48" s="259">
        <v>1730.5330260000001</v>
      </c>
      <c r="U48" s="259">
        <v>1824.548871</v>
      </c>
      <c r="V48" s="259">
        <v>1883.3043531999999</v>
      </c>
      <c r="W48" s="259">
        <v>1866.8823709999999</v>
      </c>
      <c r="X48" s="259">
        <v>1570.3505164999999</v>
      </c>
      <c r="Y48" s="259">
        <v>1428.5267533000001</v>
      </c>
      <c r="Z48" s="259">
        <v>1463.180151</v>
      </c>
      <c r="AA48" s="259">
        <v>1601.3727065</v>
      </c>
      <c r="AB48" s="259">
        <v>1605.3995210999999</v>
      </c>
      <c r="AC48" s="259">
        <v>1485.4090813</v>
      </c>
      <c r="AD48" s="259">
        <v>1399.3967752999999</v>
      </c>
      <c r="AE48" s="259">
        <v>1422.0125613</v>
      </c>
      <c r="AF48" s="259">
        <v>1746.4240176999999</v>
      </c>
      <c r="AG48" s="259">
        <v>1939.7713131999999</v>
      </c>
      <c r="AH48" s="259">
        <v>1975.0417926</v>
      </c>
      <c r="AI48" s="259">
        <v>1872.7836996999999</v>
      </c>
      <c r="AJ48" s="259">
        <v>1589.8850657999999</v>
      </c>
      <c r="AK48" s="259">
        <v>1386.4973660000001</v>
      </c>
      <c r="AL48" s="259">
        <v>1428.8023416000001</v>
      </c>
      <c r="AM48" s="259">
        <v>1539.8536571</v>
      </c>
      <c r="AN48" s="259">
        <v>1496.2910155</v>
      </c>
      <c r="AO48" s="259">
        <v>1330.9445232</v>
      </c>
      <c r="AP48" s="259">
        <v>1372.1481217</v>
      </c>
      <c r="AQ48" s="259">
        <v>1416.0742244999999</v>
      </c>
      <c r="AR48" s="259">
        <v>1740.6558507</v>
      </c>
      <c r="AS48" s="259">
        <v>1933.9755196999999</v>
      </c>
      <c r="AT48" s="259">
        <v>1947.9517487000001</v>
      </c>
      <c r="AU48" s="259">
        <v>1859.7293099999999</v>
      </c>
      <c r="AV48" s="259">
        <v>1590.5829773999999</v>
      </c>
      <c r="AW48" s="259">
        <v>1419.3865957</v>
      </c>
      <c r="AX48" s="259">
        <v>1448.3351565</v>
      </c>
      <c r="AY48" s="259">
        <v>1618.5403859</v>
      </c>
      <c r="AZ48" s="259">
        <v>1489.396</v>
      </c>
      <c r="BA48" s="374">
        <v>1365.809</v>
      </c>
      <c r="BB48" s="374">
        <v>1422.6759999999999</v>
      </c>
      <c r="BC48" s="374">
        <v>1505.8630000000001</v>
      </c>
      <c r="BD48" s="374">
        <v>1830.902</v>
      </c>
      <c r="BE48" s="374">
        <v>1962.691</v>
      </c>
      <c r="BF48" s="374">
        <v>2017.4079999999999</v>
      </c>
      <c r="BG48" s="374">
        <v>1897.49</v>
      </c>
      <c r="BH48" s="374">
        <v>1596.797</v>
      </c>
      <c r="BI48" s="374">
        <v>1469.9010000000001</v>
      </c>
      <c r="BJ48" s="374">
        <v>1528.587</v>
      </c>
      <c r="BK48" s="374">
        <v>1719.2149999999999</v>
      </c>
      <c r="BL48" s="374">
        <v>1607.6279999999999</v>
      </c>
      <c r="BM48" s="374">
        <v>1437.3579999999999</v>
      </c>
      <c r="BN48" s="374">
        <v>1453.3710000000001</v>
      </c>
      <c r="BO48" s="374">
        <v>1517.8050000000001</v>
      </c>
      <c r="BP48" s="374">
        <v>1851.9559999999999</v>
      </c>
      <c r="BQ48" s="374">
        <v>1993.8340000000001</v>
      </c>
      <c r="BR48" s="374">
        <v>2044.5609999999999</v>
      </c>
      <c r="BS48" s="374">
        <v>1916.1679999999999</v>
      </c>
      <c r="BT48" s="374">
        <v>1606.64</v>
      </c>
      <c r="BU48" s="374">
        <v>1475.347</v>
      </c>
      <c r="BV48" s="374">
        <v>1533.1110000000001</v>
      </c>
    </row>
    <row r="49" spans="1:74" s="116" customFormat="1" ht="11.1" customHeight="1" x14ac:dyDescent="0.2">
      <c r="A49" s="111" t="s">
        <v>859</v>
      </c>
      <c r="B49" s="205" t="s">
        <v>593</v>
      </c>
      <c r="C49" s="259">
        <v>739.17392515999995</v>
      </c>
      <c r="D49" s="259">
        <v>713.74874750000004</v>
      </c>
      <c r="E49" s="259">
        <v>655.05115193999995</v>
      </c>
      <c r="F49" s="259">
        <v>667.99101267000003</v>
      </c>
      <c r="G49" s="259">
        <v>716.41082065000001</v>
      </c>
      <c r="H49" s="259">
        <v>850.63220133000004</v>
      </c>
      <c r="I49" s="259">
        <v>908.25910161000002</v>
      </c>
      <c r="J49" s="259">
        <v>881.91937742000005</v>
      </c>
      <c r="K49" s="259">
        <v>789.16808232999995</v>
      </c>
      <c r="L49" s="259">
        <v>662.57137935000003</v>
      </c>
      <c r="M49" s="259">
        <v>668.24557566999999</v>
      </c>
      <c r="N49" s="259">
        <v>723.53786258000002</v>
      </c>
      <c r="O49" s="259">
        <v>716.94657934999998</v>
      </c>
      <c r="P49" s="259">
        <v>700.74965393000002</v>
      </c>
      <c r="Q49" s="259">
        <v>650.84863839000002</v>
      </c>
      <c r="R49" s="259">
        <v>667.02381066999999</v>
      </c>
      <c r="S49" s="259">
        <v>718.11725451999996</v>
      </c>
      <c r="T49" s="259">
        <v>835.28984366999998</v>
      </c>
      <c r="U49" s="259">
        <v>916.13385031999996</v>
      </c>
      <c r="V49" s="259">
        <v>856.03849226</v>
      </c>
      <c r="W49" s="259">
        <v>812.54515000000004</v>
      </c>
      <c r="X49" s="259">
        <v>693.82163645000003</v>
      </c>
      <c r="Y49" s="259">
        <v>675.95258200000001</v>
      </c>
      <c r="Z49" s="259">
        <v>707.8507171</v>
      </c>
      <c r="AA49" s="259">
        <v>727.44947580999997</v>
      </c>
      <c r="AB49" s="259">
        <v>690.39406070999996</v>
      </c>
      <c r="AC49" s="259">
        <v>661.99146452000002</v>
      </c>
      <c r="AD49" s="259">
        <v>668.331143</v>
      </c>
      <c r="AE49" s="259">
        <v>683.26881322999998</v>
      </c>
      <c r="AF49" s="259">
        <v>851.22810933000005</v>
      </c>
      <c r="AG49" s="259">
        <v>888.82208032000005</v>
      </c>
      <c r="AH49" s="259">
        <v>910.73777484000004</v>
      </c>
      <c r="AI49" s="259">
        <v>826.27164132999997</v>
      </c>
      <c r="AJ49" s="259">
        <v>713.29613355000004</v>
      </c>
      <c r="AK49" s="259">
        <v>683.46412832999999</v>
      </c>
      <c r="AL49" s="259">
        <v>729.00389323000002</v>
      </c>
      <c r="AM49" s="259">
        <v>731.97461806000001</v>
      </c>
      <c r="AN49" s="259">
        <v>699.38879585999996</v>
      </c>
      <c r="AO49" s="259">
        <v>651.84853194000004</v>
      </c>
      <c r="AP49" s="259">
        <v>657.85461067000006</v>
      </c>
      <c r="AQ49" s="259">
        <v>689.85807903</v>
      </c>
      <c r="AR49" s="259">
        <v>876.49643466999999</v>
      </c>
      <c r="AS49" s="259">
        <v>936.94418289999999</v>
      </c>
      <c r="AT49" s="259">
        <v>901.06341839000004</v>
      </c>
      <c r="AU49" s="259">
        <v>784.54897467000001</v>
      </c>
      <c r="AV49" s="259">
        <v>700.33807032000004</v>
      </c>
      <c r="AW49" s="259">
        <v>664.94853966999995</v>
      </c>
      <c r="AX49" s="259">
        <v>724.95376773999999</v>
      </c>
      <c r="AY49" s="259">
        <v>748.53704059999995</v>
      </c>
      <c r="AZ49" s="259">
        <v>707.62919999999997</v>
      </c>
      <c r="BA49" s="374">
        <v>662.65110000000004</v>
      </c>
      <c r="BB49" s="374">
        <v>674.45150000000001</v>
      </c>
      <c r="BC49" s="374">
        <v>721.65800000000002</v>
      </c>
      <c r="BD49" s="374">
        <v>866.82500000000005</v>
      </c>
      <c r="BE49" s="374">
        <v>944.38139999999999</v>
      </c>
      <c r="BF49" s="374">
        <v>959.62639999999999</v>
      </c>
      <c r="BG49" s="374">
        <v>829.61929999999995</v>
      </c>
      <c r="BH49" s="374">
        <v>710.43349999999998</v>
      </c>
      <c r="BI49" s="374">
        <v>685.72270000000003</v>
      </c>
      <c r="BJ49" s="374">
        <v>735.68389999999999</v>
      </c>
      <c r="BK49" s="374">
        <v>750.56740000000002</v>
      </c>
      <c r="BL49" s="374">
        <v>727.63610000000006</v>
      </c>
      <c r="BM49" s="374">
        <v>672.81299999999999</v>
      </c>
      <c r="BN49" s="374">
        <v>683.87080000000003</v>
      </c>
      <c r="BO49" s="374">
        <v>730.99850000000004</v>
      </c>
      <c r="BP49" s="374">
        <v>879.53099999999995</v>
      </c>
      <c r="BQ49" s="374">
        <v>959.02819999999997</v>
      </c>
      <c r="BR49" s="374">
        <v>973.87159999999994</v>
      </c>
      <c r="BS49" s="374">
        <v>841.12670000000003</v>
      </c>
      <c r="BT49" s="374">
        <v>720.17610000000002</v>
      </c>
      <c r="BU49" s="374">
        <v>694.36180000000002</v>
      </c>
      <c r="BV49" s="374">
        <v>745.52070000000003</v>
      </c>
    </row>
    <row r="50" spans="1:74" s="116" customFormat="1" ht="11.1" customHeight="1" x14ac:dyDescent="0.2">
      <c r="A50" s="111" t="s">
        <v>860</v>
      </c>
      <c r="B50" s="205" t="s">
        <v>259</v>
      </c>
      <c r="C50" s="259">
        <v>1160.2599126</v>
      </c>
      <c r="D50" s="259">
        <v>1131.2932103999999</v>
      </c>
      <c r="E50" s="259">
        <v>1031.5789735000001</v>
      </c>
      <c r="F50" s="259">
        <v>1025.5828687000001</v>
      </c>
      <c r="G50" s="259">
        <v>1037.7704260999999</v>
      </c>
      <c r="H50" s="259">
        <v>1074.3307563000001</v>
      </c>
      <c r="I50" s="259">
        <v>1196.6533681000001</v>
      </c>
      <c r="J50" s="259">
        <v>1174.6937129</v>
      </c>
      <c r="K50" s="259">
        <v>1163.5041862999999</v>
      </c>
      <c r="L50" s="259">
        <v>1070.2855142000001</v>
      </c>
      <c r="M50" s="259">
        <v>1013.2396927</v>
      </c>
      <c r="N50" s="259">
        <v>1131.3460623000001</v>
      </c>
      <c r="O50" s="259">
        <v>1121.9041961</v>
      </c>
      <c r="P50" s="259">
        <v>1126.7213354</v>
      </c>
      <c r="Q50" s="259">
        <v>1011.0425281</v>
      </c>
      <c r="R50" s="259">
        <v>1034.450028</v>
      </c>
      <c r="S50" s="259">
        <v>1012.4371687</v>
      </c>
      <c r="T50" s="259">
        <v>1106.5226299999999</v>
      </c>
      <c r="U50" s="259">
        <v>1196.2301281</v>
      </c>
      <c r="V50" s="259">
        <v>1182.1001567999999</v>
      </c>
      <c r="W50" s="259">
        <v>1206.2121787000001</v>
      </c>
      <c r="X50" s="259">
        <v>1126.9808726000001</v>
      </c>
      <c r="Y50" s="259">
        <v>989.29960932999995</v>
      </c>
      <c r="Z50" s="259">
        <v>1104.717281</v>
      </c>
      <c r="AA50" s="259">
        <v>1082.8922170999999</v>
      </c>
      <c r="AB50" s="259">
        <v>1058.2029803999999</v>
      </c>
      <c r="AC50" s="259">
        <v>1023.652141</v>
      </c>
      <c r="AD50" s="259">
        <v>1039.9744209999999</v>
      </c>
      <c r="AE50" s="259">
        <v>959.06849709999995</v>
      </c>
      <c r="AF50" s="259">
        <v>1103.2868582999999</v>
      </c>
      <c r="AG50" s="259">
        <v>1188.2385316</v>
      </c>
      <c r="AH50" s="259">
        <v>1159.3642397000001</v>
      </c>
      <c r="AI50" s="259">
        <v>1201.6122829999999</v>
      </c>
      <c r="AJ50" s="259">
        <v>1126.0128394000001</v>
      </c>
      <c r="AK50" s="259">
        <v>1041.5571213000001</v>
      </c>
      <c r="AL50" s="259">
        <v>1116.5100516</v>
      </c>
      <c r="AM50" s="259">
        <v>1065.2143874000001</v>
      </c>
      <c r="AN50" s="259">
        <v>1035.8159089999999</v>
      </c>
      <c r="AO50" s="259">
        <v>1023.6986419</v>
      </c>
      <c r="AP50" s="259">
        <v>972.03794800000003</v>
      </c>
      <c r="AQ50" s="259">
        <v>948.52129097</v>
      </c>
      <c r="AR50" s="259">
        <v>1088.3180373</v>
      </c>
      <c r="AS50" s="259">
        <v>1113.2083855000001</v>
      </c>
      <c r="AT50" s="259">
        <v>1231.7372018999999</v>
      </c>
      <c r="AU50" s="259">
        <v>1139.129115</v>
      </c>
      <c r="AV50" s="259">
        <v>1022.4629032</v>
      </c>
      <c r="AW50" s="259">
        <v>1004.3312936999999</v>
      </c>
      <c r="AX50" s="259">
        <v>1102.3103265</v>
      </c>
      <c r="AY50" s="259">
        <v>1155.8423399999999</v>
      </c>
      <c r="AZ50" s="259">
        <v>1069.3689999999999</v>
      </c>
      <c r="BA50" s="374">
        <v>1039.0319999999999</v>
      </c>
      <c r="BB50" s="374">
        <v>996.74919999999997</v>
      </c>
      <c r="BC50" s="374">
        <v>970.87220000000002</v>
      </c>
      <c r="BD50" s="374">
        <v>1093.5029999999999</v>
      </c>
      <c r="BE50" s="374">
        <v>1109.7</v>
      </c>
      <c r="BF50" s="374">
        <v>1238.528</v>
      </c>
      <c r="BG50" s="374">
        <v>1159.4179999999999</v>
      </c>
      <c r="BH50" s="374">
        <v>1042.681</v>
      </c>
      <c r="BI50" s="374">
        <v>1024.4760000000001</v>
      </c>
      <c r="BJ50" s="374">
        <v>1099.874</v>
      </c>
      <c r="BK50" s="374">
        <v>1132.6990000000001</v>
      </c>
      <c r="BL50" s="374">
        <v>1069.5719999999999</v>
      </c>
      <c r="BM50" s="374">
        <v>1036.9659999999999</v>
      </c>
      <c r="BN50" s="374">
        <v>996.22299999999996</v>
      </c>
      <c r="BO50" s="374">
        <v>972.78650000000005</v>
      </c>
      <c r="BP50" s="374">
        <v>1097.364</v>
      </c>
      <c r="BQ50" s="374">
        <v>1114.106</v>
      </c>
      <c r="BR50" s="374">
        <v>1244.82</v>
      </c>
      <c r="BS50" s="374">
        <v>1167.009</v>
      </c>
      <c r="BT50" s="374">
        <v>1050.6030000000001</v>
      </c>
      <c r="BU50" s="374">
        <v>1032.76</v>
      </c>
      <c r="BV50" s="374">
        <v>1108.816</v>
      </c>
    </row>
    <row r="51" spans="1:74" s="116" customFormat="1" ht="11.1" customHeight="1" x14ac:dyDescent="0.2">
      <c r="A51" s="111" t="s">
        <v>861</v>
      </c>
      <c r="B51" s="205" t="s">
        <v>260</v>
      </c>
      <c r="C51" s="259">
        <v>44.936419354999998</v>
      </c>
      <c r="D51" s="259">
        <v>43.543373213999999</v>
      </c>
      <c r="E51" s="259">
        <v>41.860784838999997</v>
      </c>
      <c r="F51" s="259">
        <v>42.754733667000004</v>
      </c>
      <c r="G51" s="259">
        <v>42.01267</v>
      </c>
      <c r="H51" s="259">
        <v>41.630243333000003</v>
      </c>
      <c r="I51" s="259">
        <v>42.485750645000003</v>
      </c>
      <c r="J51" s="259">
        <v>43.539043548000002</v>
      </c>
      <c r="K51" s="259">
        <v>43.193650667</v>
      </c>
      <c r="L51" s="259">
        <v>43.287511934999998</v>
      </c>
      <c r="M51" s="259">
        <v>43.688008666999998</v>
      </c>
      <c r="N51" s="259">
        <v>45.560479999999998</v>
      </c>
      <c r="O51" s="259">
        <v>44.073560645000001</v>
      </c>
      <c r="P51" s="259">
        <v>44.854883213999997</v>
      </c>
      <c r="Q51" s="259">
        <v>42.200133225999998</v>
      </c>
      <c r="R51" s="259">
        <v>41.215752000000002</v>
      </c>
      <c r="S51" s="259">
        <v>40.832329031999997</v>
      </c>
      <c r="T51" s="259">
        <v>41.166615667000002</v>
      </c>
      <c r="U51" s="259">
        <v>42.207885161</v>
      </c>
      <c r="V51" s="259">
        <v>43.098138710000001</v>
      </c>
      <c r="W51" s="259">
        <v>43.953079000000002</v>
      </c>
      <c r="X51" s="259">
        <v>43.957948709999997</v>
      </c>
      <c r="Y51" s="259">
        <v>43.520268332999997</v>
      </c>
      <c r="Z51" s="259">
        <v>43.264064839</v>
      </c>
      <c r="AA51" s="259">
        <v>42.485177096999998</v>
      </c>
      <c r="AB51" s="259">
        <v>44.358637143000003</v>
      </c>
      <c r="AC51" s="259">
        <v>41.151403547999998</v>
      </c>
      <c r="AD51" s="259">
        <v>41.648213667</v>
      </c>
      <c r="AE51" s="259">
        <v>39.644622902999998</v>
      </c>
      <c r="AF51" s="259">
        <v>40.997071667</v>
      </c>
      <c r="AG51" s="259">
        <v>42.993664516000003</v>
      </c>
      <c r="AH51" s="259">
        <v>44.738021934999999</v>
      </c>
      <c r="AI51" s="259">
        <v>44.935613666999998</v>
      </c>
      <c r="AJ51" s="259">
        <v>43.065798387000001</v>
      </c>
      <c r="AK51" s="259">
        <v>44.795758333000002</v>
      </c>
      <c r="AL51" s="259">
        <v>44.541133547999998</v>
      </c>
      <c r="AM51" s="259">
        <v>43.230119354999999</v>
      </c>
      <c r="AN51" s="259">
        <v>43.156983447999998</v>
      </c>
      <c r="AO51" s="259">
        <v>41.013332902999998</v>
      </c>
      <c r="AP51" s="259">
        <v>41.073466332999999</v>
      </c>
      <c r="AQ51" s="259">
        <v>40.404397418999999</v>
      </c>
      <c r="AR51" s="259">
        <v>41.236674333000003</v>
      </c>
      <c r="AS51" s="259">
        <v>42.200015806000003</v>
      </c>
      <c r="AT51" s="259">
        <v>44.157317097000004</v>
      </c>
      <c r="AU51" s="259">
        <v>43.239601333000003</v>
      </c>
      <c r="AV51" s="259">
        <v>43.305565805999997</v>
      </c>
      <c r="AW51" s="259">
        <v>43.125817667</v>
      </c>
      <c r="AX51" s="259">
        <v>44.628937741999998</v>
      </c>
      <c r="AY51" s="259">
        <v>43.325839999999999</v>
      </c>
      <c r="AZ51" s="259">
        <v>42.916260000000001</v>
      </c>
      <c r="BA51" s="374">
        <v>40.6813</v>
      </c>
      <c r="BB51" s="374">
        <v>40.735880000000002</v>
      </c>
      <c r="BC51" s="374">
        <v>40.086579999999998</v>
      </c>
      <c r="BD51" s="374">
        <v>40.928159999999998</v>
      </c>
      <c r="BE51" s="374">
        <v>41.931600000000003</v>
      </c>
      <c r="BF51" s="374">
        <v>43.904989999999998</v>
      </c>
      <c r="BG51" s="374">
        <v>43.00271</v>
      </c>
      <c r="BH51" s="374">
        <v>43.072760000000002</v>
      </c>
      <c r="BI51" s="374">
        <v>42.882460000000002</v>
      </c>
      <c r="BJ51" s="374">
        <v>44.381900000000002</v>
      </c>
      <c r="BK51" s="374">
        <v>43.069809999999997</v>
      </c>
      <c r="BL51" s="374">
        <v>42.68967</v>
      </c>
      <c r="BM51" s="374">
        <v>40.487699999999997</v>
      </c>
      <c r="BN51" s="374">
        <v>40.564900000000002</v>
      </c>
      <c r="BO51" s="374">
        <v>39.939239999999998</v>
      </c>
      <c r="BP51" s="374">
        <v>40.790219999999998</v>
      </c>
      <c r="BQ51" s="374">
        <v>41.804630000000003</v>
      </c>
      <c r="BR51" s="374">
        <v>43.78201</v>
      </c>
      <c r="BS51" s="374">
        <v>42.892789999999998</v>
      </c>
      <c r="BT51" s="374">
        <v>42.974290000000003</v>
      </c>
      <c r="BU51" s="374">
        <v>42.78678</v>
      </c>
      <c r="BV51" s="374">
        <v>44.29007</v>
      </c>
    </row>
    <row r="52" spans="1:74" s="116" customFormat="1" ht="11.1" customHeight="1" x14ac:dyDescent="0.2">
      <c r="A52" s="111" t="s">
        <v>862</v>
      </c>
      <c r="B52" s="206" t="s">
        <v>595</v>
      </c>
      <c r="C52" s="270">
        <v>10344.610615</v>
      </c>
      <c r="D52" s="270">
        <v>10410.013023</v>
      </c>
      <c r="E52" s="270">
        <v>9587.9364944999998</v>
      </c>
      <c r="F52" s="270">
        <v>9259.3969627000006</v>
      </c>
      <c r="G52" s="270">
        <v>9335.4333741999999</v>
      </c>
      <c r="H52" s="270">
        <v>10673.355369999999</v>
      </c>
      <c r="I52" s="270">
        <v>11570.997643999999</v>
      </c>
      <c r="J52" s="270">
        <v>11405.793365</v>
      </c>
      <c r="K52" s="270">
        <v>10782.595224000001</v>
      </c>
      <c r="L52" s="270">
        <v>9495.8148638999992</v>
      </c>
      <c r="M52" s="270">
        <v>9383.1441570000006</v>
      </c>
      <c r="N52" s="270">
        <v>10208.855965000001</v>
      </c>
      <c r="O52" s="270">
        <v>11007.686234000001</v>
      </c>
      <c r="P52" s="270">
        <v>11033.611785999999</v>
      </c>
      <c r="Q52" s="270">
        <v>9754.4576923000004</v>
      </c>
      <c r="R52" s="270">
        <v>9196.4555832999995</v>
      </c>
      <c r="S52" s="270">
        <v>9400.6731619000002</v>
      </c>
      <c r="T52" s="270">
        <v>10759.732674000001</v>
      </c>
      <c r="U52" s="270">
        <v>11339.483414</v>
      </c>
      <c r="V52" s="270">
        <v>11351.064209</v>
      </c>
      <c r="W52" s="270">
        <v>10896.904064</v>
      </c>
      <c r="X52" s="270">
        <v>9570.3156013000007</v>
      </c>
      <c r="Y52" s="270">
        <v>9513.752794</v>
      </c>
      <c r="Z52" s="270">
        <v>9987.7319583999997</v>
      </c>
      <c r="AA52" s="270">
        <v>10634.397414999999</v>
      </c>
      <c r="AB52" s="270">
        <v>10956.015724000001</v>
      </c>
      <c r="AC52" s="270">
        <v>9850.0570747999991</v>
      </c>
      <c r="AD52" s="270">
        <v>9182.5040313000009</v>
      </c>
      <c r="AE52" s="270">
        <v>9293.2484048000006</v>
      </c>
      <c r="AF52" s="270">
        <v>10879.896651999999</v>
      </c>
      <c r="AG52" s="270">
        <v>11707.679662</v>
      </c>
      <c r="AH52" s="270">
        <v>11678.444173</v>
      </c>
      <c r="AI52" s="270">
        <v>11098.595862</v>
      </c>
      <c r="AJ52" s="270">
        <v>9550.1724560999992</v>
      </c>
      <c r="AK52" s="270">
        <v>9197.2175083000002</v>
      </c>
      <c r="AL52" s="270">
        <v>9591.7276586999997</v>
      </c>
      <c r="AM52" s="270">
        <v>10231.80204</v>
      </c>
      <c r="AN52" s="270">
        <v>10112.179125000001</v>
      </c>
      <c r="AO52" s="270">
        <v>9090.9285534999999</v>
      </c>
      <c r="AP52" s="270">
        <v>8865.5762223000002</v>
      </c>
      <c r="AQ52" s="270">
        <v>9055.1073305999998</v>
      </c>
      <c r="AR52" s="270">
        <v>10847.569517</v>
      </c>
      <c r="AS52" s="270">
        <v>11847.022085000001</v>
      </c>
      <c r="AT52" s="270">
        <v>12116.832243999999</v>
      </c>
      <c r="AU52" s="270">
        <v>11080.94274</v>
      </c>
      <c r="AV52" s="270">
        <v>9421.1734471</v>
      </c>
      <c r="AW52" s="270">
        <v>9096.3569150000003</v>
      </c>
      <c r="AX52" s="270">
        <v>9876.2326587000007</v>
      </c>
      <c r="AY52" s="270">
        <v>10546.252505</v>
      </c>
      <c r="AZ52" s="270">
        <v>9868.6849999999995</v>
      </c>
      <c r="BA52" s="335">
        <v>9220.7489999999998</v>
      </c>
      <c r="BB52" s="335">
        <v>9062.4670000000006</v>
      </c>
      <c r="BC52" s="335">
        <v>9297.43</v>
      </c>
      <c r="BD52" s="335">
        <v>10932.39</v>
      </c>
      <c r="BE52" s="335">
        <v>11727.58</v>
      </c>
      <c r="BF52" s="335">
        <v>11928.58</v>
      </c>
      <c r="BG52" s="335">
        <v>10900.3</v>
      </c>
      <c r="BH52" s="335">
        <v>9456.8349999999991</v>
      </c>
      <c r="BI52" s="335">
        <v>9313.6039999999994</v>
      </c>
      <c r="BJ52" s="335">
        <v>10021.209999999999</v>
      </c>
      <c r="BK52" s="335">
        <v>10848.04</v>
      </c>
      <c r="BL52" s="335">
        <v>10413.64</v>
      </c>
      <c r="BM52" s="335">
        <v>9481.1090000000004</v>
      </c>
      <c r="BN52" s="335">
        <v>9148.4789999999994</v>
      </c>
      <c r="BO52" s="335">
        <v>9337.2759999999998</v>
      </c>
      <c r="BP52" s="335">
        <v>10991.58</v>
      </c>
      <c r="BQ52" s="335">
        <v>11813.77</v>
      </c>
      <c r="BR52" s="335">
        <v>12020.07</v>
      </c>
      <c r="BS52" s="335">
        <v>10974.2</v>
      </c>
      <c r="BT52" s="335">
        <v>9511.4449999999997</v>
      </c>
      <c r="BU52" s="335">
        <v>9362.348</v>
      </c>
      <c r="BV52" s="335">
        <v>10073.459999999999</v>
      </c>
    </row>
    <row r="53" spans="1:74" s="292" customFormat="1" ht="11.1" customHeight="1" x14ac:dyDescent="0.2">
      <c r="A53" s="117"/>
      <c r="C53" s="293"/>
      <c r="D53" s="293"/>
      <c r="E53" s="293"/>
      <c r="F53" s="293"/>
      <c r="G53" s="293"/>
      <c r="H53" s="293"/>
      <c r="I53" s="293"/>
      <c r="J53" s="293"/>
      <c r="K53" s="293"/>
      <c r="L53" s="293"/>
      <c r="M53" s="293"/>
      <c r="N53" s="293"/>
      <c r="O53" s="293"/>
      <c r="P53" s="293"/>
      <c r="Q53" s="293"/>
      <c r="R53" s="293"/>
      <c r="S53" s="293"/>
      <c r="T53" s="293"/>
      <c r="U53" s="293"/>
      <c r="V53" s="293"/>
      <c r="W53" s="293"/>
      <c r="X53" s="293"/>
      <c r="Y53" s="293"/>
      <c r="Z53" s="293"/>
      <c r="AA53" s="293"/>
      <c r="AB53" s="293"/>
      <c r="AC53" s="293"/>
      <c r="AD53" s="293"/>
      <c r="AE53" s="293"/>
      <c r="AF53" s="293"/>
      <c r="AG53" s="293"/>
      <c r="AH53" s="293"/>
      <c r="AI53" s="293"/>
      <c r="AJ53" s="293"/>
      <c r="AK53" s="293"/>
      <c r="AL53" s="293"/>
      <c r="AM53" s="293"/>
      <c r="AN53" s="293"/>
      <c r="AO53" s="293"/>
      <c r="AP53" s="293"/>
      <c r="AQ53" s="293"/>
      <c r="AR53" s="293"/>
      <c r="AS53" s="293"/>
      <c r="AT53" s="293"/>
      <c r="AU53" s="293"/>
      <c r="AV53" s="293"/>
      <c r="AW53" s="293"/>
      <c r="AX53" s="293"/>
      <c r="AY53" s="375"/>
      <c r="AZ53" s="375"/>
      <c r="BA53" s="375"/>
      <c r="BB53" s="375"/>
      <c r="BC53" s="375"/>
      <c r="BD53" s="375"/>
      <c r="BE53" s="375"/>
      <c r="BF53" s="697"/>
      <c r="BG53" s="375"/>
      <c r="BH53" s="375"/>
      <c r="BI53" s="375"/>
      <c r="BJ53" s="375"/>
      <c r="BK53" s="375"/>
      <c r="BL53" s="375"/>
      <c r="BM53" s="375"/>
      <c r="BN53" s="375"/>
      <c r="BO53" s="375"/>
      <c r="BP53" s="375"/>
      <c r="BQ53" s="375"/>
      <c r="BR53" s="375"/>
      <c r="BS53" s="375"/>
      <c r="BT53" s="375"/>
      <c r="BU53" s="375"/>
      <c r="BV53" s="375"/>
    </row>
    <row r="54" spans="1:74" s="292" customFormat="1" ht="12" customHeight="1" x14ac:dyDescent="0.2">
      <c r="A54" s="117"/>
      <c r="B54" s="763" t="s">
        <v>1037</v>
      </c>
      <c r="C54" s="764"/>
      <c r="D54" s="764"/>
      <c r="E54" s="764"/>
      <c r="F54" s="764"/>
      <c r="G54" s="764"/>
      <c r="H54" s="764"/>
      <c r="I54" s="764"/>
      <c r="J54" s="764"/>
      <c r="K54" s="764"/>
      <c r="L54" s="764"/>
      <c r="M54" s="764"/>
      <c r="N54" s="764"/>
      <c r="O54" s="764"/>
      <c r="P54" s="764"/>
      <c r="Q54" s="764"/>
      <c r="AY54" s="517"/>
      <c r="AZ54" s="517"/>
      <c r="BA54" s="517"/>
      <c r="BB54" s="517"/>
      <c r="BC54" s="517"/>
      <c r="BD54" s="517"/>
      <c r="BE54" s="517"/>
      <c r="BF54" s="698"/>
      <c r="BG54" s="517"/>
      <c r="BH54" s="517"/>
      <c r="BI54" s="517"/>
      <c r="BJ54" s="517"/>
    </row>
    <row r="55" spans="1:74" s="463" customFormat="1" ht="12" customHeight="1" x14ac:dyDescent="0.2">
      <c r="A55" s="462"/>
      <c r="B55" s="824" t="s">
        <v>1112</v>
      </c>
      <c r="C55" s="782"/>
      <c r="D55" s="782"/>
      <c r="E55" s="782"/>
      <c r="F55" s="782"/>
      <c r="G55" s="782"/>
      <c r="H55" s="782"/>
      <c r="I55" s="782"/>
      <c r="J55" s="782"/>
      <c r="K55" s="782"/>
      <c r="L55" s="782"/>
      <c r="M55" s="782"/>
      <c r="N55" s="782"/>
      <c r="O55" s="782"/>
      <c r="P55" s="782"/>
      <c r="Q55" s="782"/>
      <c r="AY55" s="518"/>
      <c r="AZ55" s="518"/>
      <c r="BA55" s="518"/>
      <c r="BB55" s="518"/>
      <c r="BC55" s="518"/>
      <c r="BD55" s="518"/>
      <c r="BE55" s="518"/>
      <c r="BF55" s="699"/>
      <c r="BG55" s="518"/>
      <c r="BH55" s="518"/>
      <c r="BI55" s="518"/>
      <c r="BJ55" s="518"/>
    </row>
    <row r="56" spans="1:74" s="463" customFormat="1" ht="12" customHeight="1" x14ac:dyDescent="0.2">
      <c r="A56" s="462"/>
      <c r="B56" s="785" t="s">
        <v>1064</v>
      </c>
      <c r="C56" s="786"/>
      <c r="D56" s="786"/>
      <c r="E56" s="786"/>
      <c r="F56" s="786"/>
      <c r="G56" s="786"/>
      <c r="H56" s="786"/>
      <c r="I56" s="786"/>
      <c r="J56" s="786"/>
      <c r="K56" s="786"/>
      <c r="L56" s="786"/>
      <c r="M56" s="786"/>
      <c r="N56" s="786"/>
      <c r="O56" s="786"/>
      <c r="P56" s="786"/>
      <c r="Q56" s="782"/>
      <c r="AY56" s="518"/>
      <c r="AZ56" s="518"/>
      <c r="BA56" s="518"/>
      <c r="BB56" s="518"/>
      <c r="BC56" s="518"/>
      <c r="BD56" s="518"/>
      <c r="BE56" s="518"/>
      <c r="BF56" s="699"/>
      <c r="BG56" s="518"/>
      <c r="BH56" s="518"/>
      <c r="BI56" s="518"/>
      <c r="BJ56" s="518"/>
    </row>
    <row r="57" spans="1:74" s="463" customFormat="1" ht="12" customHeight="1" x14ac:dyDescent="0.2">
      <c r="A57" s="462"/>
      <c r="B57" s="780" t="s">
        <v>1113</v>
      </c>
      <c r="C57" s="786"/>
      <c r="D57" s="786"/>
      <c r="E57" s="786"/>
      <c r="F57" s="786"/>
      <c r="G57" s="786"/>
      <c r="H57" s="786"/>
      <c r="I57" s="786"/>
      <c r="J57" s="786"/>
      <c r="K57" s="786"/>
      <c r="L57" s="786"/>
      <c r="M57" s="786"/>
      <c r="N57" s="786"/>
      <c r="O57" s="786"/>
      <c r="P57" s="786"/>
      <c r="Q57" s="782"/>
      <c r="AY57" s="518"/>
      <c r="AZ57" s="518"/>
      <c r="BA57" s="518"/>
      <c r="BB57" s="518"/>
      <c r="BC57" s="518"/>
      <c r="BD57" s="518"/>
      <c r="BE57" s="518"/>
      <c r="BF57" s="699"/>
      <c r="BG57" s="518"/>
      <c r="BH57" s="518"/>
      <c r="BI57" s="518"/>
      <c r="BJ57" s="518"/>
    </row>
    <row r="58" spans="1:74" s="463" customFormat="1" ht="12" customHeight="1" x14ac:dyDescent="0.2">
      <c r="A58" s="462"/>
      <c r="B58" s="780" t="s">
        <v>1103</v>
      </c>
      <c r="C58" s="786"/>
      <c r="D58" s="786"/>
      <c r="E58" s="786"/>
      <c r="F58" s="786"/>
      <c r="G58" s="786"/>
      <c r="H58" s="786"/>
      <c r="I58" s="786"/>
      <c r="J58" s="786"/>
      <c r="K58" s="786"/>
      <c r="L58" s="786"/>
      <c r="M58" s="786"/>
      <c r="N58" s="786"/>
      <c r="O58" s="786"/>
      <c r="P58" s="786"/>
      <c r="Q58" s="782"/>
      <c r="AY58" s="518"/>
      <c r="AZ58" s="518"/>
      <c r="BA58" s="518"/>
      <c r="BB58" s="518"/>
      <c r="BC58" s="518"/>
      <c r="BD58" s="518"/>
      <c r="BE58" s="518"/>
      <c r="BF58" s="699"/>
      <c r="BG58" s="518"/>
      <c r="BH58" s="518"/>
      <c r="BI58" s="518"/>
      <c r="BJ58" s="518"/>
    </row>
    <row r="59" spans="1:74" s="463" customFormat="1" ht="12" customHeight="1" x14ac:dyDescent="0.2">
      <c r="A59" s="462"/>
      <c r="B59" s="811" t="s">
        <v>1104</v>
      </c>
      <c r="C59" s="782"/>
      <c r="D59" s="782"/>
      <c r="E59" s="782"/>
      <c r="F59" s="782"/>
      <c r="G59" s="782"/>
      <c r="H59" s="782"/>
      <c r="I59" s="782"/>
      <c r="J59" s="782"/>
      <c r="K59" s="782"/>
      <c r="L59" s="782"/>
      <c r="M59" s="782"/>
      <c r="N59" s="782"/>
      <c r="O59" s="782"/>
      <c r="P59" s="782"/>
      <c r="Q59" s="782"/>
      <c r="AY59" s="518"/>
      <c r="AZ59" s="518"/>
      <c r="BA59" s="518"/>
      <c r="BB59" s="518"/>
      <c r="BC59" s="518"/>
      <c r="BD59" s="518"/>
      <c r="BE59" s="518"/>
      <c r="BF59" s="699"/>
      <c r="BG59" s="518"/>
      <c r="BH59" s="518"/>
      <c r="BI59" s="518"/>
      <c r="BJ59" s="518"/>
    </row>
    <row r="60" spans="1:74" s="463" customFormat="1" ht="22.35" customHeight="1" x14ac:dyDescent="0.2">
      <c r="A60" s="462"/>
      <c r="B60" s="785" t="s">
        <v>1114</v>
      </c>
      <c r="C60" s="786"/>
      <c r="D60" s="786"/>
      <c r="E60" s="786"/>
      <c r="F60" s="786"/>
      <c r="G60" s="786"/>
      <c r="H60" s="786"/>
      <c r="I60" s="786"/>
      <c r="J60" s="786"/>
      <c r="K60" s="786"/>
      <c r="L60" s="786"/>
      <c r="M60" s="786"/>
      <c r="N60" s="786"/>
      <c r="O60" s="786"/>
      <c r="P60" s="786"/>
      <c r="Q60" s="782"/>
      <c r="AY60" s="518"/>
      <c r="AZ60" s="518"/>
      <c r="BA60" s="518"/>
      <c r="BB60" s="518"/>
      <c r="BC60" s="518"/>
      <c r="BD60" s="518"/>
      <c r="BE60" s="518"/>
      <c r="BF60" s="699"/>
      <c r="BG60" s="518"/>
      <c r="BH60" s="518"/>
      <c r="BI60" s="518"/>
      <c r="BJ60" s="518"/>
    </row>
    <row r="61" spans="1:74" s="463" customFormat="1" ht="12" customHeight="1" x14ac:dyDescent="0.2">
      <c r="A61" s="462"/>
      <c r="B61" s="780" t="s">
        <v>1068</v>
      </c>
      <c r="C61" s="781"/>
      <c r="D61" s="781"/>
      <c r="E61" s="781"/>
      <c r="F61" s="781"/>
      <c r="G61" s="781"/>
      <c r="H61" s="781"/>
      <c r="I61" s="781"/>
      <c r="J61" s="781"/>
      <c r="K61" s="781"/>
      <c r="L61" s="781"/>
      <c r="M61" s="781"/>
      <c r="N61" s="781"/>
      <c r="O61" s="781"/>
      <c r="P61" s="781"/>
      <c r="Q61" s="782"/>
      <c r="AY61" s="518"/>
      <c r="AZ61" s="518"/>
      <c r="BA61" s="518"/>
      <c r="BB61" s="518"/>
      <c r="BC61" s="518"/>
      <c r="BD61" s="518"/>
      <c r="BE61" s="518"/>
      <c r="BF61" s="699"/>
      <c r="BG61" s="518"/>
      <c r="BH61" s="518"/>
      <c r="BI61" s="518"/>
      <c r="BJ61" s="518"/>
    </row>
    <row r="62" spans="1:74" s="461" customFormat="1" ht="12" customHeight="1" x14ac:dyDescent="0.2">
      <c r="A62" s="436"/>
      <c r="B62" s="794" t="s">
        <v>1179</v>
      </c>
      <c r="C62" s="782"/>
      <c r="D62" s="782"/>
      <c r="E62" s="782"/>
      <c r="F62" s="782"/>
      <c r="G62" s="782"/>
      <c r="H62" s="782"/>
      <c r="I62" s="782"/>
      <c r="J62" s="782"/>
      <c r="K62" s="782"/>
      <c r="L62" s="782"/>
      <c r="M62" s="782"/>
      <c r="N62" s="782"/>
      <c r="O62" s="782"/>
      <c r="P62" s="782"/>
      <c r="Q62" s="782"/>
      <c r="AY62" s="514"/>
      <c r="AZ62" s="514"/>
      <c r="BA62" s="514"/>
      <c r="BB62" s="514"/>
      <c r="BC62" s="514"/>
      <c r="BD62" s="514"/>
      <c r="BE62" s="514"/>
      <c r="BF62" s="695"/>
      <c r="BG62" s="514"/>
      <c r="BH62" s="514"/>
      <c r="BI62" s="514"/>
      <c r="BJ62" s="514"/>
    </row>
    <row r="63" spans="1:74" x14ac:dyDescent="0.2">
      <c r="BK63" s="376"/>
      <c r="BL63" s="376"/>
      <c r="BM63" s="376"/>
      <c r="BN63" s="376"/>
      <c r="BO63" s="376"/>
      <c r="BP63" s="376"/>
      <c r="BQ63" s="376"/>
      <c r="BR63" s="376"/>
      <c r="BS63" s="376"/>
      <c r="BT63" s="376"/>
      <c r="BU63" s="376"/>
      <c r="BV63" s="376"/>
    </row>
    <row r="64" spans="1:74" x14ac:dyDescent="0.2">
      <c r="BK64" s="376"/>
      <c r="BL64" s="376"/>
      <c r="BM64" s="376"/>
      <c r="BN64" s="376"/>
      <c r="BO64" s="376"/>
      <c r="BP64" s="376"/>
      <c r="BQ64" s="376"/>
      <c r="BR64" s="376"/>
      <c r="BS64" s="376"/>
      <c r="BT64" s="376"/>
      <c r="BU64" s="376"/>
      <c r="BV64" s="376"/>
    </row>
    <row r="65" spans="63:74" x14ac:dyDescent="0.2">
      <c r="BK65" s="376"/>
      <c r="BL65" s="376"/>
      <c r="BM65" s="376"/>
      <c r="BN65" s="376"/>
      <c r="BO65" s="376"/>
      <c r="BP65" s="376"/>
      <c r="BQ65" s="376"/>
      <c r="BR65" s="376"/>
      <c r="BS65" s="376"/>
      <c r="BT65" s="376"/>
      <c r="BU65" s="376"/>
      <c r="BV65" s="376"/>
    </row>
    <row r="66" spans="63:74" x14ac:dyDescent="0.2">
      <c r="BK66" s="376"/>
      <c r="BL66" s="376"/>
      <c r="BM66" s="376"/>
      <c r="BN66" s="376"/>
      <c r="BO66" s="376"/>
      <c r="BP66" s="376"/>
      <c r="BQ66" s="376"/>
      <c r="BR66" s="376"/>
      <c r="BS66" s="376"/>
      <c r="BT66" s="376"/>
      <c r="BU66" s="376"/>
      <c r="BV66" s="376"/>
    </row>
    <row r="67" spans="63:74" x14ac:dyDescent="0.2">
      <c r="BK67" s="376"/>
      <c r="BL67" s="376"/>
      <c r="BM67" s="376"/>
      <c r="BN67" s="376"/>
      <c r="BO67" s="376"/>
      <c r="BP67" s="376"/>
      <c r="BQ67" s="376"/>
      <c r="BR67" s="376"/>
      <c r="BS67" s="376"/>
      <c r="BT67" s="376"/>
      <c r="BU67" s="376"/>
      <c r="BV67" s="376"/>
    </row>
    <row r="68" spans="63:74" x14ac:dyDescent="0.2">
      <c r="BK68" s="376"/>
      <c r="BL68" s="376"/>
      <c r="BM68" s="376"/>
      <c r="BN68" s="376"/>
      <c r="BO68" s="376"/>
      <c r="BP68" s="376"/>
      <c r="BQ68" s="376"/>
      <c r="BR68" s="376"/>
      <c r="BS68" s="376"/>
      <c r="BT68" s="376"/>
      <c r="BU68" s="376"/>
      <c r="BV68" s="376"/>
    </row>
    <row r="69" spans="63:74" x14ac:dyDescent="0.2">
      <c r="BK69" s="376"/>
      <c r="BL69" s="376"/>
      <c r="BM69" s="376"/>
      <c r="BN69" s="376"/>
      <c r="BO69" s="376"/>
      <c r="BP69" s="376"/>
      <c r="BQ69" s="376"/>
      <c r="BR69" s="376"/>
      <c r="BS69" s="376"/>
      <c r="BT69" s="376"/>
      <c r="BU69" s="376"/>
      <c r="BV69" s="376"/>
    </row>
    <row r="70" spans="63:74" x14ac:dyDescent="0.2">
      <c r="BK70" s="376"/>
      <c r="BL70" s="376"/>
      <c r="BM70" s="376"/>
      <c r="BN70" s="376"/>
      <c r="BO70" s="376"/>
      <c r="BP70" s="376"/>
      <c r="BQ70" s="376"/>
      <c r="BR70" s="376"/>
      <c r="BS70" s="376"/>
      <c r="BT70" s="376"/>
      <c r="BU70" s="376"/>
      <c r="BV70" s="376"/>
    </row>
    <row r="71" spans="63:74" x14ac:dyDescent="0.2">
      <c r="BK71" s="376"/>
      <c r="BL71" s="376"/>
      <c r="BM71" s="376"/>
      <c r="BN71" s="376"/>
      <c r="BO71" s="376"/>
      <c r="BP71" s="376"/>
      <c r="BQ71" s="376"/>
      <c r="BR71" s="376"/>
      <c r="BS71" s="376"/>
      <c r="BT71" s="376"/>
      <c r="BU71" s="376"/>
      <c r="BV71" s="376"/>
    </row>
    <row r="72" spans="63:74" x14ac:dyDescent="0.2">
      <c r="BK72" s="376"/>
      <c r="BL72" s="376"/>
      <c r="BM72" s="376"/>
      <c r="BN72" s="376"/>
      <c r="BO72" s="376"/>
      <c r="BP72" s="376"/>
      <c r="BQ72" s="376"/>
      <c r="BR72" s="376"/>
      <c r="BS72" s="376"/>
      <c r="BT72" s="376"/>
      <c r="BU72" s="376"/>
      <c r="BV72" s="376"/>
    </row>
    <row r="73" spans="63:74" x14ac:dyDescent="0.2">
      <c r="BK73" s="376"/>
      <c r="BL73" s="376"/>
      <c r="BM73" s="376"/>
      <c r="BN73" s="376"/>
      <c r="BO73" s="376"/>
      <c r="BP73" s="376"/>
      <c r="BQ73" s="376"/>
      <c r="BR73" s="376"/>
      <c r="BS73" s="376"/>
      <c r="BT73" s="376"/>
      <c r="BU73" s="376"/>
      <c r="BV73" s="376"/>
    </row>
    <row r="74" spans="63:74" x14ac:dyDescent="0.2">
      <c r="BK74" s="376"/>
      <c r="BL74" s="376"/>
      <c r="BM74" s="376"/>
      <c r="BN74" s="376"/>
      <c r="BO74" s="376"/>
      <c r="BP74" s="376"/>
      <c r="BQ74" s="376"/>
      <c r="BR74" s="376"/>
      <c r="BS74" s="376"/>
      <c r="BT74" s="376"/>
      <c r="BU74" s="376"/>
      <c r="BV74" s="376"/>
    </row>
    <row r="75" spans="63:74" x14ac:dyDescent="0.2">
      <c r="BK75" s="376"/>
      <c r="BL75" s="376"/>
      <c r="BM75" s="376"/>
      <c r="BN75" s="376"/>
      <c r="BO75" s="376"/>
      <c r="BP75" s="376"/>
      <c r="BQ75" s="376"/>
      <c r="BR75" s="376"/>
      <c r="BS75" s="376"/>
      <c r="BT75" s="376"/>
      <c r="BU75" s="376"/>
      <c r="BV75" s="376"/>
    </row>
    <row r="76" spans="63:74" x14ac:dyDescent="0.2">
      <c r="BK76" s="376"/>
      <c r="BL76" s="376"/>
      <c r="BM76" s="376"/>
      <c r="BN76" s="376"/>
      <c r="BO76" s="376"/>
      <c r="BP76" s="376"/>
      <c r="BQ76" s="376"/>
      <c r="BR76" s="376"/>
      <c r="BS76" s="376"/>
      <c r="BT76" s="376"/>
      <c r="BU76" s="376"/>
      <c r="BV76" s="376"/>
    </row>
    <row r="77" spans="63:74" x14ac:dyDescent="0.2">
      <c r="BK77" s="376"/>
      <c r="BL77" s="376"/>
      <c r="BM77" s="376"/>
      <c r="BN77" s="376"/>
      <c r="BO77" s="376"/>
      <c r="BP77" s="376"/>
      <c r="BQ77" s="376"/>
      <c r="BR77" s="376"/>
      <c r="BS77" s="376"/>
      <c r="BT77" s="376"/>
      <c r="BU77" s="376"/>
      <c r="BV77" s="376"/>
    </row>
    <row r="78" spans="63:74" x14ac:dyDescent="0.2">
      <c r="BK78" s="376"/>
      <c r="BL78" s="376"/>
      <c r="BM78" s="376"/>
      <c r="BN78" s="376"/>
      <c r="BO78" s="376"/>
      <c r="BP78" s="376"/>
      <c r="BQ78" s="376"/>
      <c r="BR78" s="376"/>
      <c r="BS78" s="376"/>
      <c r="BT78" s="376"/>
      <c r="BU78" s="376"/>
      <c r="BV78" s="376"/>
    </row>
    <row r="79" spans="63:74" x14ac:dyDescent="0.2">
      <c r="BK79" s="376"/>
      <c r="BL79" s="376"/>
      <c r="BM79" s="376"/>
      <c r="BN79" s="376"/>
      <c r="BO79" s="376"/>
      <c r="BP79" s="376"/>
      <c r="BQ79" s="376"/>
      <c r="BR79" s="376"/>
      <c r="BS79" s="376"/>
      <c r="BT79" s="376"/>
      <c r="BU79" s="376"/>
      <c r="BV79" s="376"/>
    </row>
    <row r="80" spans="63:74" x14ac:dyDescent="0.2">
      <c r="BK80" s="376"/>
      <c r="BL80" s="376"/>
      <c r="BM80" s="376"/>
      <c r="BN80" s="376"/>
      <c r="BO80" s="376"/>
      <c r="BP80" s="376"/>
      <c r="BQ80" s="376"/>
      <c r="BR80" s="376"/>
      <c r="BS80" s="376"/>
      <c r="BT80" s="376"/>
      <c r="BU80" s="376"/>
      <c r="BV80" s="376"/>
    </row>
    <row r="81" spans="63:74" x14ac:dyDescent="0.2">
      <c r="BK81" s="376"/>
      <c r="BL81" s="376"/>
      <c r="BM81" s="376"/>
      <c r="BN81" s="376"/>
      <c r="BO81" s="376"/>
      <c r="BP81" s="376"/>
      <c r="BQ81" s="376"/>
      <c r="BR81" s="376"/>
      <c r="BS81" s="376"/>
      <c r="BT81" s="376"/>
      <c r="BU81" s="376"/>
      <c r="BV81" s="376"/>
    </row>
    <row r="82" spans="63:74" x14ac:dyDescent="0.2">
      <c r="BK82" s="376"/>
      <c r="BL82" s="376"/>
      <c r="BM82" s="376"/>
      <c r="BN82" s="376"/>
      <c r="BO82" s="376"/>
      <c r="BP82" s="376"/>
      <c r="BQ82" s="376"/>
      <c r="BR82" s="376"/>
      <c r="BS82" s="376"/>
      <c r="BT82" s="376"/>
      <c r="BU82" s="376"/>
      <c r="BV82" s="376"/>
    </row>
    <row r="83" spans="63:74" x14ac:dyDescent="0.2">
      <c r="BK83" s="376"/>
      <c r="BL83" s="376"/>
      <c r="BM83" s="376"/>
      <c r="BN83" s="376"/>
      <c r="BO83" s="376"/>
      <c r="BP83" s="376"/>
      <c r="BQ83" s="376"/>
      <c r="BR83" s="376"/>
      <c r="BS83" s="376"/>
      <c r="BT83" s="376"/>
      <c r="BU83" s="376"/>
      <c r="BV83" s="376"/>
    </row>
    <row r="84" spans="63:74" x14ac:dyDescent="0.2">
      <c r="BK84" s="376"/>
      <c r="BL84" s="376"/>
      <c r="BM84" s="376"/>
      <c r="BN84" s="376"/>
      <c r="BO84" s="376"/>
      <c r="BP84" s="376"/>
      <c r="BQ84" s="376"/>
      <c r="BR84" s="376"/>
      <c r="BS84" s="376"/>
      <c r="BT84" s="376"/>
      <c r="BU84" s="376"/>
      <c r="BV84" s="376"/>
    </row>
    <row r="85" spans="63:74" x14ac:dyDescent="0.2">
      <c r="BK85" s="376"/>
      <c r="BL85" s="376"/>
      <c r="BM85" s="376"/>
      <c r="BN85" s="376"/>
      <c r="BO85" s="376"/>
      <c r="BP85" s="376"/>
      <c r="BQ85" s="376"/>
      <c r="BR85" s="376"/>
      <c r="BS85" s="376"/>
      <c r="BT85" s="376"/>
      <c r="BU85" s="376"/>
      <c r="BV85" s="376"/>
    </row>
    <row r="86" spans="63:74" x14ac:dyDescent="0.2">
      <c r="BK86" s="376"/>
      <c r="BL86" s="376"/>
      <c r="BM86" s="376"/>
      <c r="BN86" s="376"/>
      <c r="BO86" s="376"/>
      <c r="BP86" s="376"/>
      <c r="BQ86" s="376"/>
      <c r="BR86" s="376"/>
      <c r="BS86" s="376"/>
      <c r="BT86" s="376"/>
      <c r="BU86" s="376"/>
      <c r="BV86" s="376"/>
    </row>
    <row r="87" spans="63:74" x14ac:dyDescent="0.2">
      <c r="BK87" s="376"/>
      <c r="BL87" s="376"/>
      <c r="BM87" s="376"/>
      <c r="BN87" s="376"/>
      <c r="BO87" s="376"/>
      <c r="BP87" s="376"/>
      <c r="BQ87" s="376"/>
      <c r="BR87" s="376"/>
      <c r="BS87" s="376"/>
      <c r="BT87" s="376"/>
      <c r="BU87" s="376"/>
      <c r="BV87" s="376"/>
    </row>
    <row r="88" spans="63:74" x14ac:dyDescent="0.2">
      <c r="BK88" s="376"/>
      <c r="BL88" s="376"/>
      <c r="BM88" s="376"/>
      <c r="BN88" s="376"/>
      <c r="BO88" s="376"/>
      <c r="BP88" s="376"/>
      <c r="BQ88" s="376"/>
      <c r="BR88" s="376"/>
      <c r="BS88" s="376"/>
      <c r="BT88" s="376"/>
      <c r="BU88" s="376"/>
      <c r="BV88" s="376"/>
    </row>
    <row r="89" spans="63:74" x14ac:dyDescent="0.2">
      <c r="BK89" s="376"/>
      <c r="BL89" s="376"/>
      <c r="BM89" s="376"/>
      <c r="BN89" s="376"/>
      <c r="BO89" s="376"/>
      <c r="BP89" s="376"/>
      <c r="BQ89" s="376"/>
      <c r="BR89" s="376"/>
      <c r="BS89" s="376"/>
      <c r="BT89" s="376"/>
      <c r="BU89" s="376"/>
      <c r="BV89" s="376"/>
    </row>
    <row r="90" spans="63:74" x14ac:dyDescent="0.2">
      <c r="BK90" s="376"/>
      <c r="BL90" s="376"/>
      <c r="BM90" s="376"/>
      <c r="BN90" s="376"/>
      <c r="BO90" s="376"/>
      <c r="BP90" s="376"/>
      <c r="BQ90" s="376"/>
      <c r="BR90" s="376"/>
      <c r="BS90" s="376"/>
      <c r="BT90" s="376"/>
      <c r="BU90" s="376"/>
      <c r="BV90" s="376"/>
    </row>
    <row r="91" spans="63:74" x14ac:dyDescent="0.2">
      <c r="BK91" s="376"/>
      <c r="BL91" s="376"/>
      <c r="BM91" s="376"/>
      <c r="BN91" s="376"/>
      <c r="BO91" s="376"/>
      <c r="BP91" s="376"/>
      <c r="BQ91" s="376"/>
      <c r="BR91" s="376"/>
      <c r="BS91" s="376"/>
      <c r="BT91" s="376"/>
      <c r="BU91" s="376"/>
      <c r="BV91" s="376"/>
    </row>
    <row r="92" spans="63:74" x14ac:dyDescent="0.2">
      <c r="BK92" s="376"/>
      <c r="BL92" s="376"/>
      <c r="BM92" s="376"/>
      <c r="BN92" s="376"/>
      <c r="BO92" s="376"/>
      <c r="BP92" s="376"/>
      <c r="BQ92" s="376"/>
      <c r="BR92" s="376"/>
      <c r="BS92" s="376"/>
      <c r="BT92" s="376"/>
      <c r="BU92" s="376"/>
      <c r="BV92" s="376"/>
    </row>
    <row r="93" spans="63:74" x14ac:dyDescent="0.2">
      <c r="BK93" s="376"/>
      <c r="BL93" s="376"/>
      <c r="BM93" s="376"/>
      <c r="BN93" s="376"/>
      <c r="BO93" s="376"/>
      <c r="BP93" s="376"/>
      <c r="BQ93" s="376"/>
      <c r="BR93" s="376"/>
      <c r="BS93" s="376"/>
      <c r="BT93" s="376"/>
      <c r="BU93" s="376"/>
      <c r="BV93" s="376"/>
    </row>
    <row r="94" spans="63:74" x14ac:dyDescent="0.2">
      <c r="BK94" s="376"/>
      <c r="BL94" s="376"/>
      <c r="BM94" s="376"/>
      <c r="BN94" s="376"/>
      <c r="BO94" s="376"/>
      <c r="BP94" s="376"/>
      <c r="BQ94" s="376"/>
      <c r="BR94" s="376"/>
      <c r="BS94" s="376"/>
      <c r="BT94" s="376"/>
      <c r="BU94" s="376"/>
      <c r="BV94" s="376"/>
    </row>
    <row r="95" spans="63:74" x14ac:dyDescent="0.2">
      <c r="BK95" s="376"/>
      <c r="BL95" s="376"/>
      <c r="BM95" s="376"/>
      <c r="BN95" s="376"/>
      <c r="BO95" s="376"/>
      <c r="BP95" s="376"/>
      <c r="BQ95" s="376"/>
      <c r="BR95" s="376"/>
      <c r="BS95" s="376"/>
      <c r="BT95" s="376"/>
      <c r="BU95" s="376"/>
      <c r="BV95" s="376"/>
    </row>
    <row r="96" spans="63:74" x14ac:dyDescent="0.2">
      <c r="BK96" s="376"/>
      <c r="BL96" s="376"/>
      <c r="BM96" s="376"/>
      <c r="BN96" s="376"/>
      <c r="BO96" s="376"/>
      <c r="BP96" s="376"/>
      <c r="BQ96" s="376"/>
      <c r="BR96" s="376"/>
      <c r="BS96" s="376"/>
      <c r="BT96" s="376"/>
      <c r="BU96" s="376"/>
      <c r="BV96" s="376"/>
    </row>
    <row r="97" spans="63:74" x14ac:dyDescent="0.2">
      <c r="BK97" s="376"/>
      <c r="BL97" s="376"/>
      <c r="BM97" s="376"/>
      <c r="BN97" s="376"/>
      <c r="BO97" s="376"/>
      <c r="BP97" s="376"/>
      <c r="BQ97" s="376"/>
      <c r="BR97" s="376"/>
      <c r="BS97" s="376"/>
      <c r="BT97" s="376"/>
      <c r="BU97" s="376"/>
      <c r="BV97" s="376"/>
    </row>
    <row r="98" spans="63:74" x14ac:dyDescent="0.2">
      <c r="BK98" s="376"/>
      <c r="BL98" s="376"/>
      <c r="BM98" s="376"/>
      <c r="BN98" s="376"/>
      <c r="BO98" s="376"/>
      <c r="BP98" s="376"/>
      <c r="BQ98" s="376"/>
      <c r="BR98" s="376"/>
      <c r="BS98" s="376"/>
      <c r="BT98" s="376"/>
      <c r="BU98" s="376"/>
      <c r="BV98" s="376"/>
    </row>
    <row r="99" spans="63:74" x14ac:dyDescent="0.2">
      <c r="BK99" s="376"/>
      <c r="BL99" s="376"/>
      <c r="BM99" s="376"/>
      <c r="BN99" s="376"/>
      <c r="BO99" s="376"/>
      <c r="BP99" s="376"/>
      <c r="BQ99" s="376"/>
      <c r="BR99" s="376"/>
      <c r="BS99" s="376"/>
      <c r="BT99" s="376"/>
      <c r="BU99" s="376"/>
      <c r="BV99" s="376"/>
    </row>
    <row r="100" spans="63:74" x14ac:dyDescent="0.2">
      <c r="BK100" s="376"/>
      <c r="BL100" s="376"/>
      <c r="BM100" s="376"/>
      <c r="BN100" s="376"/>
      <c r="BO100" s="376"/>
      <c r="BP100" s="376"/>
      <c r="BQ100" s="376"/>
      <c r="BR100" s="376"/>
      <c r="BS100" s="376"/>
      <c r="BT100" s="376"/>
      <c r="BU100" s="376"/>
      <c r="BV100" s="376"/>
    </row>
    <row r="101" spans="63:74" x14ac:dyDescent="0.2">
      <c r="BK101" s="376"/>
      <c r="BL101" s="376"/>
      <c r="BM101" s="376"/>
      <c r="BN101" s="376"/>
      <c r="BO101" s="376"/>
      <c r="BP101" s="376"/>
      <c r="BQ101" s="376"/>
      <c r="BR101" s="376"/>
      <c r="BS101" s="376"/>
      <c r="BT101" s="376"/>
      <c r="BU101" s="376"/>
      <c r="BV101" s="376"/>
    </row>
    <row r="102" spans="63:74" x14ac:dyDescent="0.2">
      <c r="BK102" s="376"/>
      <c r="BL102" s="376"/>
      <c r="BM102" s="376"/>
      <c r="BN102" s="376"/>
      <c r="BO102" s="376"/>
      <c r="BP102" s="376"/>
      <c r="BQ102" s="376"/>
      <c r="BR102" s="376"/>
      <c r="BS102" s="376"/>
      <c r="BT102" s="376"/>
      <c r="BU102" s="376"/>
      <c r="BV102" s="376"/>
    </row>
    <row r="103" spans="63:74" x14ac:dyDescent="0.2">
      <c r="BK103" s="376"/>
      <c r="BL103" s="376"/>
      <c r="BM103" s="376"/>
      <c r="BN103" s="376"/>
      <c r="BO103" s="376"/>
      <c r="BP103" s="376"/>
      <c r="BQ103" s="376"/>
      <c r="BR103" s="376"/>
      <c r="BS103" s="376"/>
      <c r="BT103" s="376"/>
      <c r="BU103" s="376"/>
      <c r="BV103" s="376"/>
    </row>
    <row r="104" spans="63:74" x14ac:dyDescent="0.2">
      <c r="BK104" s="376"/>
      <c r="BL104" s="376"/>
      <c r="BM104" s="376"/>
      <c r="BN104" s="376"/>
      <c r="BO104" s="376"/>
      <c r="BP104" s="376"/>
      <c r="BQ104" s="376"/>
      <c r="BR104" s="376"/>
      <c r="BS104" s="376"/>
      <c r="BT104" s="376"/>
      <c r="BU104" s="376"/>
      <c r="BV104" s="376"/>
    </row>
    <row r="105" spans="63:74" x14ac:dyDescent="0.2">
      <c r="BK105" s="376"/>
      <c r="BL105" s="376"/>
      <c r="BM105" s="376"/>
      <c r="BN105" s="376"/>
      <c r="BO105" s="376"/>
      <c r="BP105" s="376"/>
      <c r="BQ105" s="376"/>
      <c r="BR105" s="376"/>
      <c r="BS105" s="376"/>
      <c r="BT105" s="376"/>
      <c r="BU105" s="376"/>
      <c r="BV105" s="376"/>
    </row>
    <row r="106" spans="63:74" x14ac:dyDescent="0.2">
      <c r="BK106" s="376"/>
      <c r="BL106" s="376"/>
      <c r="BM106" s="376"/>
      <c r="BN106" s="376"/>
      <c r="BO106" s="376"/>
      <c r="BP106" s="376"/>
      <c r="BQ106" s="376"/>
      <c r="BR106" s="376"/>
      <c r="BS106" s="376"/>
      <c r="BT106" s="376"/>
      <c r="BU106" s="376"/>
      <c r="BV106" s="376"/>
    </row>
    <row r="107" spans="63:74" x14ac:dyDescent="0.2">
      <c r="BK107" s="376"/>
      <c r="BL107" s="376"/>
      <c r="BM107" s="376"/>
      <c r="BN107" s="376"/>
      <c r="BO107" s="376"/>
      <c r="BP107" s="376"/>
      <c r="BQ107" s="376"/>
      <c r="BR107" s="376"/>
      <c r="BS107" s="376"/>
      <c r="BT107" s="376"/>
      <c r="BU107" s="376"/>
      <c r="BV107" s="376"/>
    </row>
    <row r="108" spans="63:74" x14ac:dyDescent="0.2">
      <c r="BK108" s="376"/>
      <c r="BL108" s="376"/>
      <c r="BM108" s="376"/>
      <c r="BN108" s="376"/>
      <c r="BO108" s="376"/>
      <c r="BP108" s="376"/>
      <c r="BQ108" s="376"/>
      <c r="BR108" s="376"/>
      <c r="BS108" s="376"/>
      <c r="BT108" s="376"/>
      <c r="BU108" s="376"/>
      <c r="BV108" s="376"/>
    </row>
    <row r="109" spans="63:74" x14ac:dyDescent="0.2">
      <c r="BK109" s="376"/>
      <c r="BL109" s="376"/>
      <c r="BM109" s="376"/>
      <c r="BN109" s="376"/>
      <c r="BO109" s="376"/>
      <c r="BP109" s="376"/>
      <c r="BQ109" s="376"/>
      <c r="BR109" s="376"/>
      <c r="BS109" s="376"/>
      <c r="BT109" s="376"/>
      <c r="BU109" s="376"/>
      <c r="BV109" s="376"/>
    </row>
    <row r="110" spans="63:74" x14ac:dyDescent="0.2">
      <c r="BK110" s="376"/>
      <c r="BL110" s="376"/>
      <c r="BM110" s="376"/>
      <c r="BN110" s="376"/>
      <c r="BO110" s="376"/>
      <c r="BP110" s="376"/>
      <c r="BQ110" s="376"/>
      <c r="BR110" s="376"/>
      <c r="BS110" s="376"/>
      <c r="BT110" s="376"/>
      <c r="BU110" s="376"/>
      <c r="BV110" s="376"/>
    </row>
    <row r="111" spans="63:74" x14ac:dyDescent="0.2">
      <c r="BK111" s="376"/>
      <c r="BL111" s="376"/>
      <c r="BM111" s="376"/>
      <c r="BN111" s="376"/>
      <c r="BO111" s="376"/>
      <c r="BP111" s="376"/>
      <c r="BQ111" s="376"/>
      <c r="BR111" s="376"/>
      <c r="BS111" s="376"/>
      <c r="BT111" s="376"/>
      <c r="BU111" s="376"/>
      <c r="BV111" s="376"/>
    </row>
    <row r="112" spans="63:74" x14ac:dyDescent="0.2">
      <c r="BK112" s="376"/>
      <c r="BL112" s="376"/>
      <c r="BM112" s="376"/>
      <c r="BN112" s="376"/>
      <c r="BO112" s="376"/>
      <c r="BP112" s="376"/>
      <c r="BQ112" s="376"/>
      <c r="BR112" s="376"/>
      <c r="BS112" s="376"/>
      <c r="BT112" s="376"/>
      <c r="BU112" s="376"/>
      <c r="BV112" s="376"/>
    </row>
    <row r="113" spans="63:74" x14ac:dyDescent="0.2">
      <c r="BK113" s="376"/>
      <c r="BL113" s="376"/>
      <c r="BM113" s="376"/>
      <c r="BN113" s="376"/>
      <c r="BO113" s="376"/>
      <c r="BP113" s="376"/>
      <c r="BQ113" s="376"/>
      <c r="BR113" s="376"/>
      <c r="BS113" s="376"/>
      <c r="BT113" s="376"/>
      <c r="BU113" s="376"/>
      <c r="BV113" s="376"/>
    </row>
    <row r="114" spans="63:74" x14ac:dyDescent="0.2">
      <c r="BK114" s="376"/>
      <c r="BL114" s="376"/>
      <c r="BM114" s="376"/>
      <c r="BN114" s="376"/>
      <c r="BO114" s="376"/>
      <c r="BP114" s="376"/>
      <c r="BQ114" s="376"/>
      <c r="BR114" s="376"/>
      <c r="BS114" s="376"/>
      <c r="BT114" s="376"/>
      <c r="BU114" s="376"/>
      <c r="BV114" s="376"/>
    </row>
    <row r="115" spans="63:74" x14ac:dyDescent="0.2">
      <c r="BK115" s="376"/>
      <c r="BL115" s="376"/>
      <c r="BM115" s="376"/>
      <c r="BN115" s="376"/>
      <c r="BO115" s="376"/>
      <c r="BP115" s="376"/>
      <c r="BQ115" s="376"/>
      <c r="BR115" s="376"/>
      <c r="BS115" s="376"/>
      <c r="BT115" s="376"/>
      <c r="BU115" s="376"/>
      <c r="BV115" s="376"/>
    </row>
    <row r="116" spans="63:74" x14ac:dyDescent="0.2">
      <c r="BK116" s="376"/>
      <c r="BL116" s="376"/>
      <c r="BM116" s="376"/>
      <c r="BN116" s="376"/>
      <c r="BO116" s="376"/>
      <c r="BP116" s="376"/>
      <c r="BQ116" s="376"/>
      <c r="BR116" s="376"/>
      <c r="BS116" s="376"/>
      <c r="BT116" s="376"/>
      <c r="BU116" s="376"/>
      <c r="BV116" s="376"/>
    </row>
    <row r="117" spans="63:74" x14ac:dyDescent="0.2">
      <c r="BK117" s="376"/>
      <c r="BL117" s="376"/>
      <c r="BM117" s="376"/>
      <c r="BN117" s="376"/>
      <c r="BO117" s="376"/>
      <c r="BP117" s="376"/>
      <c r="BQ117" s="376"/>
      <c r="BR117" s="376"/>
      <c r="BS117" s="376"/>
      <c r="BT117" s="376"/>
      <c r="BU117" s="376"/>
      <c r="BV117" s="376"/>
    </row>
    <row r="118" spans="63:74" x14ac:dyDescent="0.2">
      <c r="BK118" s="376"/>
      <c r="BL118" s="376"/>
      <c r="BM118" s="376"/>
      <c r="BN118" s="376"/>
      <c r="BO118" s="376"/>
      <c r="BP118" s="376"/>
      <c r="BQ118" s="376"/>
      <c r="BR118" s="376"/>
      <c r="BS118" s="376"/>
      <c r="BT118" s="376"/>
      <c r="BU118" s="376"/>
      <c r="BV118" s="376"/>
    </row>
    <row r="119" spans="63:74" x14ac:dyDescent="0.2">
      <c r="BK119" s="376"/>
      <c r="BL119" s="376"/>
      <c r="BM119" s="376"/>
      <c r="BN119" s="376"/>
      <c r="BO119" s="376"/>
      <c r="BP119" s="376"/>
      <c r="BQ119" s="376"/>
      <c r="BR119" s="376"/>
      <c r="BS119" s="376"/>
      <c r="BT119" s="376"/>
      <c r="BU119" s="376"/>
      <c r="BV119" s="376"/>
    </row>
    <row r="120" spans="63:74" x14ac:dyDescent="0.2">
      <c r="BK120" s="376"/>
      <c r="BL120" s="376"/>
      <c r="BM120" s="376"/>
      <c r="BN120" s="376"/>
      <c r="BO120" s="376"/>
      <c r="BP120" s="376"/>
      <c r="BQ120" s="376"/>
      <c r="BR120" s="376"/>
      <c r="BS120" s="376"/>
      <c r="BT120" s="376"/>
      <c r="BU120" s="376"/>
      <c r="BV120" s="376"/>
    </row>
    <row r="121" spans="63:74" x14ac:dyDescent="0.2">
      <c r="BK121" s="376"/>
      <c r="BL121" s="376"/>
      <c r="BM121" s="376"/>
      <c r="BN121" s="376"/>
      <c r="BO121" s="376"/>
      <c r="BP121" s="376"/>
      <c r="BQ121" s="376"/>
      <c r="BR121" s="376"/>
      <c r="BS121" s="376"/>
      <c r="BT121" s="376"/>
      <c r="BU121" s="376"/>
      <c r="BV121" s="376"/>
    </row>
    <row r="122" spans="63:74" x14ac:dyDescent="0.2">
      <c r="BK122" s="376"/>
      <c r="BL122" s="376"/>
      <c r="BM122" s="376"/>
      <c r="BN122" s="376"/>
      <c r="BO122" s="376"/>
      <c r="BP122" s="376"/>
      <c r="BQ122" s="376"/>
      <c r="BR122" s="376"/>
      <c r="BS122" s="376"/>
      <c r="BT122" s="376"/>
      <c r="BU122" s="376"/>
      <c r="BV122" s="376"/>
    </row>
    <row r="123" spans="63:74" x14ac:dyDescent="0.2">
      <c r="BK123" s="376"/>
      <c r="BL123" s="376"/>
      <c r="BM123" s="376"/>
      <c r="BN123" s="376"/>
      <c r="BO123" s="376"/>
      <c r="BP123" s="376"/>
      <c r="BQ123" s="376"/>
      <c r="BR123" s="376"/>
      <c r="BS123" s="376"/>
      <c r="BT123" s="376"/>
      <c r="BU123" s="376"/>
      <c r="BV123" s="376"/>
    </row>
    <row r="124" spans="63:74" x14ac:dyDescent="0.2">
      <c r="BK124" s="376"/>
      <c r="BL124" s="376"/>
      <c r="BM124" s="376"/>
      <c r="BN124" s="376"/>
      <c r="BO124" s="376"/>
      <c r="BP124" s="376"/>
      <c r="BQ124" s="376"/>
      <c r="BR124" s="376"/>
      <c r="BS124" s="376"/>
      <c r="BT124" s="376"/>
      <c r="BU124" s="376"/>
      <c r="BV124" s="376"/>
    </row>
    <row r="125" spans="63:74" x14ac:dyDescent="0.2">
      <c r="BK125" s="376"/>
      <c r="BL125" s="376"/>
      <c r="BM125" s="376"/>
      <c r="BN125" s="376"/>
      <c r="BO125" s="376"/>
      <c r="BP125" s="376"/>
      <c r="BQ125" s="376"/>
      <c r="BR125" s="376"/>
      <c r="BS125" s="376"/>
      <c r="BT125" s="376"/>
      <c r="BU125" s="376"/>
      <c r="BV125" s="376"/>
    </row>
    <row r="126" spans="63:74" x14ac:dyDescent="0.2">
      <c r="BK126" s="376"/>
      <c r="BL126" s="376"/>
      <c r="BM126" s="376"/>
      <c r="BN126" s="376"/>
      <c r="BO126" s="376"/>
      <c r="BP126" s="376"/>
      <c r="BQ126" s="376"/>
      <c r="BR126" s="376"/>
      <c r="BS126" s="376"/>
      <c r="BT126" s="376"/>
      <c r="BU126" s="376"/>
      <c r="BV126" s="376"/>
    </row>
    <row r="127" spans="63:74" x14ac:dyDescent="0.2">
      <c r="BK127" s="376"/>
      <c r="BL127" s="376"/>
      <c r="BM127" s="376"/>
      <c r="BN127" s="376"/>
      <c r="BO127" s="376"/>
      <c r="BP127" s="376"/>
      <c r="BQ127" s="376"/>
      <c r="BR127" s="376"/>
      <c r="BS127" s="376"/>
      <c r="BT127" s="376"/>
      <c r="BU127" s="376"/>
      <c r="BV127" s="376"/>
    </row>
    <row r="128" spans="63:74" x14ac:dyDescent="0.2">
      <c r="BK128" s="376"/>
      <c r="BL128" s="376"/>
      <c r="BM128" s="376"/>
      <c r="BN128" s="376"/>
      <c r="BO128" s="376"/>
      <c r="BP128" s="376"/>
      <c r="BQ128" s="376"/>
      <c r="BR128" s="376"/>
      <c r="BS128" s="376"/>
      <c r="BT128" s="376"/>
      <c r="BU128" s="376"/>
      <c r="BV128" s="376"/>
    </row>
    <row r="129" spans="63:74" x14ac:dyDescent="0.2">
      <c r="BK129" s="376"/>
      <c r="BL129" s="376"/>
      <c r="BM129" s="376"/>
      <c r="BN129" s="376"/>
      <c r="BO129" s="376"/>
      <c r="BP129" s="376"/>
      <c r="BQ129" s="376"/>
      <c r="BR129" s="376"/>
      <c r="BS129" s="376"/>
      <c r="BT129" s="376"/>
      <c r="BU129" s="376"/>
      <c r="BV129" s="376"/>
    </row>
    <row r="130" spans="63:74" x14ac:dyDescent="0.2">
      <c r="BK130" s="376"/>
      <c r="BL130" s="376"/>
      <c r="BM130" s="376"/>
      <c r="BN130" s="376"/>
      <c r="BO130" s="376"/>
      <c r="BP130" s="376"/>
      <c r="BQ130" s="376"/>
      <c r="BR130" s="376"/>
      <c r="BS130" s="376"/>
      <c r="BT130" s="376"/>
      <c r="BU130" s="376"/>
      <c r="BV130" s="376"/>
    </row>
    <row r="131" spans="63:74" x14ac:dyDescent="0.2">
      <c r="BK131" s="376"/>
      <c r="BL131" s="376"/>
      <c r="BM131" s="376"/>
      <c r="BN131" s="376"/>
      <c r="BO131" s="376"/>
      <c r="BP131" s="376"/>
      <c r="BQ131" s="376"/>
      <c r="BR131" s="376"/>
      <c r="BS131" s="376"/>
      <c r="BT131" s="376"/>
      <c r="BU131" s="376"/>
      <c r="BV131" s="376"/>
    </row>
    <row r="132" spans="63:74" x14ac:dyDescent="0.2">
      <c r="BK132" s="376"/>
      <c r="BL132" s="376"/>
      <c r="BM132" s="376"/>
      <c r="BN132" s="376"/>
      <c r="BO132" s="376"/>
      <c r="BP132" s="376"/>
      <c r="BQ132" s="376"/>
      <c r="BR132" s="376"/>
      <c r="BS132" s="376"/>
      <c r="BT132" s="376"/>
      <c r="BU132" s="376"/>
      <c r="BV132" s="376"/>
    </row>
    <row r="133" spans="63:74" x14ac:dyDescent="0.2">
      <c r="BK133" s="376"/>
      <c r="BL133" s="376"/>
      <c r="BM133" s="376"/>
      <c r="BN133" s="376"/>
      <c r="BO133" s="376"/>
      <c r="BP133" s="376"/>
      <c r="BQ133" s="376"/>
      <c r="BR133" s="376"/>
      <c r="BS133" s="376"/>
      <c r="BT133" s="376"/>
      <c r="BU133" s="376"/>
      <c r="BV133" s="376"/>
    </row>
    <row r="134" spans="63:74" x14ac:dyDescent="0.2">
      <c r="BK134" s="376"/>
      <c r="BL134" s="376"/>
      <c r="BM134" s="376"/>
      <c r="BN134" s="376"/>
      <c r="BO134" s="376"/>
      <c r="BP134" s="376"/>
      <c r="BQ134" s="376"/>
      <c r="BR134" s="376"/>
      <c r="BS134" s="376"/>
      <c r="BT134" s="376"/>
      <c r="BU134" s="376"/>
      <c r="BV134" s="376"/>
    </row>
    <row r="135" spans="63:74" x14ac:dyDescent="0.2">
      <c r="BK135" s="376"/>
      <c r="BL135" s="376"/>
      <c r="BM135" s="376"/>
      <c r="BN135" s="376"/>
      <c r="BO135" s="376"/>
      <c r="BP135" s="376"/>
      <c r="BQ135" s="376"/>
      <c r="BR135" s="376"/>
      <c r="BS135" s="376"/>
      <c r="BT135" s="376"/>
      <c r="BU135" s="376"/>
      <c r="BV135" s="376"/>
    </row>
    <row r="136" spans="63:74" x14ac:dyDescent="0.2">
      <c r="BK136" s="376"/>
      <c r="BL136" s="376"/>
      <c r="BM136" s="376"/>
      <c r="BN136" s="376"/>
      <c r="BO136" s="376"/>
      <c r="BP136" s="376"/>
      <c r="BQ136" s="376"/>
      <c r="BR136" s="376"/>
      <c r="BS136" s="376"/>
      <c r="BT136" s="376"/>
      <c r="BU136" s="376"/>
      <c r="BV136" s="376"/>
    </row>
    <row r="137" spans="63:74" x14ac:dyDescent="0.2">
      <c r="BK137" s="376"/>
      <c r="BL137" s="376"/>
      <c r="BM137" s="376"/>
      <c r="BN137" s="376"/>
      <c r="BO137" s="376"/>
      <c r="BP137" s="376"/>
      <c r="BQ137" s="376"/>
      <c r="BR137" s="376"/>
      <c r="BS137" s="376"/>
      <c r="BT137" s="376"/>
      <c r="BU137" s="376"/>
      <c r="BV137" s="376"/>
    </row>
    <row r="138" spans="63:74" x14ac:dyDescent="0.2">
      <c r="BK138" s="376"/>
      <c r="BL138" s="376"/>
      <c r="BM138" s="376"/>
      <c r="BN138" s="376"/>
      <c r="BO138" s="376"/>
      <c r="BP138" s="376"/>
      <c r="BQ138" s="376"/>
      <c r="BR138" s="376"/>
      <c r="BS138" s="376"/>
      <c r="BT138" s="376"/>
      <c r="BU138" s="376"/>
      <c r="BV138" s="376"/>
    </row>
    <row r="139" spans="63:74" x14ac:dyDescent="0.2">
      <c r="BK139" s="376"/>
      <c r="BL139" s="376"/>
      <c r="BM139" s="376"/>
      <c r="BN139" s="376"/>
      <c r="BO139" s="376"/>
      <c r="BP139" s="376"/>
      <c r="BQ139" s="376"/>
      <c r="BR139" s="376"/>
      <c r="BS139" s="376"/>
      <c r="BT139" s="376"/>
      <c r="BU139" s="376"/>
      <c r="BV139" s="376"/>
    </row>
    <row r="140" spans="63:74" x14ac:dyDescent="0.2">
      <c r="BK140" s="376"/>
      <c r="BL140" s="376"/>
      <c r="BM140" s="376"/>
      <c r="BN140" s="376"/>
      <c r="BO140" s="376"/>
      <c r="BP140" s="376"/>
      <c r="BQ140" s="376"/>
      <c r="BR140" s="376"/>
      <c r="BS140" s="376"/>
      <c r="BT140" s="376"/>
      <c r="BU140" s="376"/>
      <c r="BV140" s="376"/>
    </row>
    <row r="141" spans="63:74" x14ac:dyDescent="0.2">
      <c r="BK141" s="376"/>
      <c r="BL141" s="376"/>
      <c r="BM141" s="376"/>
      <c r="BN141" s="376"/>
      <c r="BO141" s="376"/>
      <c r="BP141" s="376"/>
      <c r="BQ141" s="376"/>
      <c r="BR141" s="376"/>
      <c r="BS141" s="376"/>
      <c r="BT141" s="376"/>
      <c r="BU141" s="376"/>
      <c r="BV141" s="376"/>
    </row>
    <row r="142" spans="63:74" x14ac:dyDescent="0.2">
      <c r="BK142" s="376"/>
      <c r="BL142" s="376"/>
      <c r="BM142" s="376"/>
      <c r="BN142" s="376"/>
      <c r="BO142" s="376"/>
      <c r="BP142" s="376"/>
      <c r="BQ142" s="376"/>
      <c r="BR142" s="376"/>
      <c r="BS142" s="376"/>
      <c r="BT142" s="376"/>
      <c r="BU142" s="376"/>
      <c r="BV142" s="376"/>
    </row>
    <row r="143" spans="63:74" x14ac:dyDescent="0.2">
      <c r="BK143" s="376"/>
      <c r="BL143" s="376"/>
      <c r="BM143" s="376"/>
      <c r="BN143" s="376"/>
      <c r="BO143" s="376"/>
      <c r="BP143" s="376"/>
      <c r="BQ143" s="376"/>
      <c r="BR143" s="376"/>
      <c r="BS143" s="376"/>
      <c r="BT143" s="376"/>
      <c r="BU143" s="376"/>
      <c r="BV143" s="376"/>
    </row>
  </sheetData>
  <mergeCells count="17">
    <mergeCell ref="B54:Q54"/>
    <mergeCell ref="B55:Q55"/>
    <mergeCell ref="B56:Q56"/>
    <mergeCell ref="B57:Q57"/>
    <mergeCell ref="B62:Q62"/>
    <mergeCell ref="B58:Q58"/>
    <mergeCell ref="B59:Q59"/>
    <mergeCell ref="B60:Q60"/>
    <mergeCell ref="B61:Q61"/>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X5" activePane="bottomRight" state="frozen"/>
      <selection activeCell="BC15" sqref="BC15"/>
      <selection pane="topRight" activeCell="BC15" sqref="BC15"/>
      <selection pane="bottomLeft" activeCell="BC15" sqref="BC15"/>
      <selection pane="bottomRight" activeCell="BB9" sqref="BB9"/>
    </sheetView>
  </sheetViews>
  <sheetFormatPr defaultColWidth="9.5703125" defaultRowHeight="11.25" x14ac:dyDescent="0.2"/>
  <cols>
    <col min="1" max="1" width="10.5703125" style="121" customWidth="1"/>
    <col min="2" max="2" width="16.5703125" style="121" customWidth="1"/>
    <col min="3" max="50" width="6.5703125" style="121" customWidth="1"/>
    <col min="51" max="57" width="6.5703125" style="368" customWidth="1"/>
    <col min="58" max="58" width="6.5703125" style="700" customWidth="1"/>
    <col min="59" max="62" width="6.5703125" style="368" customWidth="1"/>
    <col min="63" max="74" width="6.5703125" style="121" customWidth="1"/>
    <col min="75" max="16384" width="9.5703125" style="121"/>
  </cols>
  <sheetData>
    <row r="1" spans="1:74" ht="13.35" customHeight="1" x14ac:dyDescent="0.2">
      <c r="A1" s="773" t="s">
        <v>1016</v>
      </c>
      <c r="B1" s="825" t="s">
        <v>1292</v>
      </c>
      <c r="C1" s="764"/>
      <c r="D1" s="764"/>
      <c r="E1" s="764"/>
      <c r="F1" s="764"/>
      <c r="G1" s="764"/>
      <c r="H1" s="764"/>
      <c r="I1" s="764"/>
      <c r="J1" s="764"/>
      <c r="K1" s="764"/>
      <c r="L1" s="764"/>
      <c r="M1" s="764"/>
      <c r="N1" s="764"/>
      <c r="O1" s="764"/>
      <c r="P1" s="764"/>
      <c r="Q1" s="764"/>
      <c r="R1" s="764"/>
      <c r="S1" s="764"/>
      <c r="T1" s="764"/>
      <c r="U1" s="764"/>
      <c r="V1" s="764"/>
      <c r="W1" s="764"/>
      <c r="X1" s="764"/>
      <c r="Y1" s="764"/>
      <c r="Z1" s="764"/>
      <c r="AA1" s="764"/>
      <c r="AB1" s="764"/>
      <c r="AC1" s="764"/>
      <c r="AD1" s="764"/>
      <c r="AE1" s="764"/>
      <c r="AF1" s="764"/>
      <c r="AG1" s="764"/>
      <c r="AH1" s="764"/>
      <c r="AI1" s="764"/>
      <c r="AJ1" s="764"/>
      <c r="AK1" s="764"/>
      <c r="AL1" s="764"/>
      <c r="AM1" s="120"/>
    </row>
    <row r="2" spans="1:74" s="112" customFormat="1" ht="13.35" customHeight="1" x14ac:dyDescent="0.2">
      <c r="A2" s="774"/>
      <c r="B2" s="542" t="str">
        <f>"U.S. Energy Information Administration  |  Short-Term Energy Outlook  - "&amp;Dates!D1</f>
        <v>U.S. Energy Information Administration  |  Short-Term Energy Outlook  - March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116"/>
      <c r="AY2" s="376"/>
      <c r="AZ2" s="376"/>
      <c r="BA2" s="376"/>
      <c r="BB2" s="376"/>
      <c r="BC2" s="376"/>
      <c r="BD2" s="376"/>
      <c r="BE2" s="376"/>
      <c r="BF2" s="696"/>
      <c r="BG2" s="376"/>
      <c r="BH2" s="376"/>
      <c r="BI2" s="376"/>
      <c r="BJ2" s="376"/>
    </row>
    <row r="3" spans="1:74" s="12" customFormat="1" ht="12.75" x14ac:dyDescent="0.2">
      <c r="A3" s="14"/>
      <c r="B3" s="15"/>
      <c r="C3" s="778">
        <f>Dates!D3</f>
        <v>2013</v>
      </c>
      <c r="D3" s="769"/>
      <c r="E3" s="769"/>
      <c r="F3" s="769"/>
      <c r="G3" s="769"/>
      <c r="H3" s="769"/>
      <c r="I3" s="769"/>
      <c r="J3" s="769"/>
      <c r="K3" s="769"/>
      <c r="L3" s="769"/>
      <c r="M3" s="769"/>
      <c r="N3" s="770"/>
      <c r="O3" s="778">
        <f>C3+1</f>
        <v>2014</v>
      </c>
      <c r="P3" s="779"/>
      <c r="Q3" s="779"/>
      <c r="R3" s="779"/>
      <c r="S3" s="779"/>
      <c r="T3" s="779"/>
      <c r="U3" s="779"/>
      <c r="V3" s="779"/>
      <c r="W3" s="779"/>
      <c r="X3" s="769"/>
      <c r="Y3" s="769"/>
      <c r="Z3" s="770"/>
      <c r="AA3" s="768">
        <f>O3+1</f>
        <v>2015</v>
      </c>
      <c r="AB3" s="769"/>
      <c r="AC3" s="769"/>
      <c r="AD3" s="769"/>
      <c r="AE3" s="769"/>
      <c r="AF3" s="769"/>
      <c r="AG3" s="769"/>
      <c r="AH3" s="769"/>
      <c r="AI3" s="769"/>
      <c r="AJ3" s="769"/>
      <c r="AK3" s="769"/>
      <c r="AL3" s="770"/>
      <c r="AM3" s="768">
        <f>AA3+1</f>
        <v>2016</v>
      </c>
      <c r="AN3" s="769"/>
      <c r="AO3" s="769"/>
      <c r="AP3" s="769"/>
      <c r="AQ3" s="769"/>
      <c r="AR3" s="769"/>
      <c r="AS3" s="769"/>
      <c r="AT3" s="769"/>
      <c r="AU3" s="769"/>
      <c r="AV3" s="769"/>
      <c r="AW3" s="769"/>
      <c r="AX3" s="770"/>
      <c r="AY3" s="768">
        <f>AM3+1</f>
        <v>2017</v>
      </c>
      <c r="AZ3" s="775"/>
      <c r="BA3" s="775"/>
      <c r="BB3" s="775"/>
      <c r="BC3" s="775"/>
      <c r="BD3" s="775"/>
      <c r="BE3" s="775"/>
      <c r="BF3" s="775"/>
      <c r="BG3" s="775"/>
      <c r="BH3" s="775"/>
      <c r="BI3" s="775"/>
      <c r="BJ3" s="776"/>
      <c r="BK3" s="768">
        <f>AY3+1</f>
        <v>2018</v>
      </c>
      <c r="BL3" s="769"/>
      <c r="BM3" s="769"/>
      <c r="BN3" s="769"/>
      <c r="BO3" s="769"/>
      <c r="BP3" s="769"/>
      <c r="BQ3" s="769"/>
      <c r="BR3" s="769"/>
      <c r="BS3" s="769"/>
      <c r="BT3" s="769"/>
      <c r="BU3" s="769"/>
      <c r="BV3" s="770"/>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119"/>
      <c r="B5" s="122" t="s">
        <v>11</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2"/>
      <c r="AZ5" s="422"/>
      <c r="BA5" s="422"/>
      <c r="BB5" s="422"/>
      <c r="BC5" s="422"/>
      <c r="BD5" s="422"/>
      <c r="BE5" s="422"/>
      <c r="BF5" s="123"/>
      <c r="BG5" s="422"/>
      <c r="BH5" s="422"/>
      <c r="BI5" s="422"/>
      <c r="BJ5" s="422"/>
      <c r="BK5" s="422"/>
      <c r="BL5" s="422"/>
      <c r="BM5" s="422"/>
      <c r="BN5" s="422"/>
      <c r="BO5" s="422"/>
      <c r="BP5" s="422"/>
      <c r="BQ5" s="422"/>
      <c r="BR5" s="422"/>
      <c r="BS5" s="422"/>
      <c r="BT5" s="422"/>
      <c r="BU5" s="422"/>
      <c r="BV5" s="422"/>
    </row>
    <row r="6" spans="1:74" ht="11.1" customHeight="1" x14ac:dyDescent="0.2">
      <c r="A6" s="119" t="s">
        <v>788</v>
      </c>
      <c r="B6" s="205" t="s">
        <v>587</v>
      </c>
      <c r="C6" s="214">
        <v>15.352998063999999</v>
      </c>
      <c r="D6" s="214">
        <v>15.74706239</v>
      </c>
      <c r="E6" s="214">
        <v>15.717659771999999</v>
      </c>
      <c r="F6" s="214">
        <v>15.845326437000001</v>
      </c>
      <c r="G6" s="214">
        <v>16.365037279999999</v>
      </c>
      <c r="H6" s="214">
        <v>16.202744408000001</v>
      </c>
      <c r="I6" s="214">
        <v>15.690219709000001</v>
      </c>
      <c r="J6" s="214">
        <v>16.304214811000001</v>
      </c>
      <c r="K6" s="214">
        <v>16.383465673</v>
      </c>
      <c r="L6" s="214">
        <v>16.387037448000001</v>
      </c>
      <c r="M6" s="214">
        <v>16.552405079</v>
      </c>
      <c r="N6" s="214">
        <v>18.256237122000002</v>
      </c>
      <c r="O6" s="214">
        <v>16.940357991999999</v>
      </c>
      <c r="P6" s="214">
        <v>17.774097165000001</v>
      </c>
      <c r="Q6" s="214">
        <v>17.657704099</v>
      </c>
      <c r="R6" s="214">
        <v>18.286922643</v>
      </c>
      <c r="S6" s="214">
        <v>18.168268409</v>
      </c>
      <c r="T6" s="214">
        <v>17.62162228</v>
      </c>
      <c r="U6" s="214">
        <v>17.201338385</v>
      </c>
      <c r="V6" s="214">
        <v>18.093028541999999</v>
      </c>
      <c r="W6" s="214">
        <v>17.619385028</v>
      </c>
      <c r="X6" s="214">
        <v>17.821572824</v>
      </c>
      <c r="Y6" s="214">
        <v>18.014885417999999</v>
      </c>
      <c r="Z6" s="214">
        <v>19.011205283999999</v>
      </c>
      <c r="AA6" s="214">
        <v>19.880236396000001</v>
      </c>
      <c r="AB6" s="214">
        <v>20.735895609</v>
      </c>
      <c r="AC6" s="214">
        <v>20.713721377999999</v>
      </c>
      <c r="AD6" s="214">
        <v>20.693458545999999</v>
      </c>
      <c r="AE6" s="214">
        <v>20.446963442000001</v>
      </c>
      <c r="AF6" s="214">
        <v>19.738670357</v>
      </c>
      <c r="AG6" s="214">
        <v>18.396860013000001</v>
      </c>
      <c r="AH6" s="214">
        <v>18.080559694000002</v>
      </c>
      <c r="AI6" s="214">
        <v>18.599246122</v>
      </c>
      <c r="AJ6" s="214">
        <v>18.584888133</v>
      </c>
      <c r="AK6" s="214">
        <v>18.547978034</v>
      </c>
      <c r="AL6" s="214">
        <v>18.802334642999998</v>
      </c>
      <c r="AM6" s="214">
        <v>18.754033468999999</v>
      </c>
      <c r="AN6" s="214">
        <v>19.235649952999999</v>
      </c>
      <c r="AO6" s="214">
        <v>19.300694371999999</v>
      </c>
      <c r="AP6" s="214">
        <v>19.814671485000002</v>
      </c>
      <c r="AQ6" s="214">
        <v>19.189044921000001</v>
      </c>
      <c r="AR6" s="214">
        <v>18.901176233000001</v>
      </c>
      <c r="AS6" s="214">
        <v>18.296853668000001</v>
      </c>
      <c r="AT6" s="214">
        <v>18.244152974999999</v>
      </c>
      <c r="AU6" s="214">
        <v>18.932422681999999</v>
      </c>
      <c r="AV6" s="214">
        <v>18.767099354999999</v>
      </c>
      <c r="AW6" s="214">
        <v>18.888788634000001</v>
      </c>
      <c r="AX6" s="214">
        <v>18.441482636</v>
      </c>
      <c r="AY6" s="214">
        <v>18.593119999999999</v>
      </c>
      <c r="AZ6" s="214">
        <v>19.125779999999999</v>
      </c>
      <c r="BA6" s="355">
        <v>18.580400000000001</v>
      </c>
      <c r="BB6" s="355">
        <v>19.24963</v>
      </c>
      <c r="BC6" s="355">
        <v>18.872640000000001</v>
      </c>
      <c r="BD6" s="355">
        <v>18.58794</v>
      </c>
      <c r="BE6" s="355">
        <v>18.30817</v>
      </c>
      <c r="BF6" s="355">
        <v>18.569700000000001</v>
      </c>
      <c r="BG6" s="355">
        <v>19.153580000000002</v>
      </c>
      <c r="BH6" s="355">
        <v>18.916160000000001</v>
      </c>
      <c r="BI6" s="355">
        <v>19.16704</v>
      </c>
      <c r="BJ6" s="355">
        <v>18.882359999999998</v>
      </c>
      <c r="BK6" s="355">
        <v>19.977630000000001</v>
      </c>
      <c r="BL6" s="355">
        <v>20.027819999999998</v>
      </c>
      <c r="BM6" s="355">
        <v>19.09064</v>
      </c>
      <c r="BN6" s="355">
        <v>19.586120000000001</v>
      </c>
      <c r="BO6" s="355">
        <v>19.075299999999999</v>
      </c>
      <c r="BP6" s="355">
        <v>18.604579999999999</v>
      </c>
      <c r="BQ6" s="355">
        <v>18.268429999999999</v>
      </c>
      <c r="BR6" s="355">
        <v>18.47523</v>
      </c>
      <c r="BS6" s="355">
        <v>19.01219</v>
      </c>
      <c r="BT6" s="355">
        <v>18.818539999999999</v>
      </c>
      <c r="BU6" s="355">
        <v>19.143470000000001</v>
      </c>
      <c r="BV6" s="355">
        <v>18.95148</v>
      </c>
    </row>
    <row r="7" spans="1:74" ht="11.1" customHeight="1" x14ac:dyDescent="0.2">
      <c r="A7" s="119" t="s">
        <v>789</v>
      </c>
      <c r="B7" s="187" t="s">
        <v>621</v>
      </c>
      <c r="C7" s="214">
        <v>14.924864401000001</v>
      </c>
      <c r="D7" s="214">
        <v>15.289774469999999</v>
      </c>
      <c r="E7" s="214">
        <v>14.987520783000001</v>
      </c>
      <c r="F7" s="214">
        <v>15.06931153</v>
      </c>
      <c r="G7" s="214">
        <v>15.619919885</v>
      </c>
      <c r="H7" s="214">
        <v>16.158366262000001</v>
      </c>
      <c r="I7" s="214">
        <v>16.615684252000001</v>
      </c>
      <c r="J7" s="214">
        <v>16.326808214</v>
      </c>
      <c r="K7" s="214">
        <v>16.470632600999998</v>
      </c>
      <c r="L7" s="214">
        <v>15.899933101</v>
      </c>
      <c r="M7" s="214">
        <v>15.496747015</v>
      </c>
      <c r="N7" s="214">
        <v>15.240095158000001</v>
      </c>
      <c r="O7" s="214">
        <v>15.612803197</v>
      </c>
      <c r="P7" s="214">
        <v>16.819791285000001</v>
      </c>
      <c r="Q7" s="214">
        <v>16.389067789999999</v>
      </c>
      <c r="R7" s="214">
        <v>16.029876278</v>
      </c>
      <c r="S7" s="214">
        <v>16.57093884</v>
      </c>
      <c r="T7" s="214">
        <v>17.011947419999998</v>
      </c>
      <c r="U7" s="214">
        <v>17.089270577000001</v>
      </c>
      <c r="V7" s="214">
        <v>16.607695398000001</v>
      </c>
      <c r="W7" s="214">
        <v>16.412304133999999</v>
      </c>
      <c r="X7" s="214">
        <v>16.281017300999999</v>
      </c>
      <c r="Y7" s="214">
        <v>16.064898035999999</v>
      </c>
      <c r="Z7" s="214">
        <v>15.778889141000001</v>
      </c>
      <c r="AA7" s="214">
        <v>15.599646316999999</v>
      </c>
      <c r="AB7" s="214">
        <v>15.778976775</v>
      </c>
      <c r="AC7" s="214">
        <v>15.62223303</v>
      </c>
      <c r="AD7" s="214">
        <v>15.555923867000001</v>
      </c>
      <c r="AE7" s="214">
        <v>15.870111075000001</v>
      </c>
      <c r="AF7" s="214">
        <v>16.448312136999999</v>
      </c>
      <c r="AG7" s="214">
        <v>16.387138663999998</v>
      </c>
      <c r="AH7" s="214">
        <v>16.297322753</v>
      </c>
      <c r="AI7" s="214">
        <v>16.189825437</v>
      </c>
      <c r="AJ7" s="214">
        <v>16.137051339999999</v>
      </c>
      <c r="AK7" s="214">
        <v>16.005125708000001</v>
      </c>
      <c r="AL7" s="214">
        <v>15.618914926</v>
      </c>
      <c r="AM7" s="214">
        <v>15.164040182999999</v>
      </c>
      <c r="AN7" s="214">
        <v>15.281500721</v>
      </c>
      <c r="AO7" s="214">
        <v>15.434252783</v>
      </c>
      <c r="AP7" s="214">
        <v>15.716432746000001</v>
      </c>
      <c r="AQ7" s="214">
        <v>15.910052435000001</v>
      </c>
      <c r="AR7" s="214">
        <v>15.984133901</v>
      </c>
      <c r="AS7" s="214">
        <v>15.961003807000001</v>
      </c>
      <c r="AT7" s="214">
        <v>16.017866259000002</v>
      </c>
      <c r="AU7" s="214">
        <v>16.304237743000002</v>
      </c>
      <c r="AV7" s="214">
        <v>16.165614108</v>
      </c>
      <c r="AW7" s="214">
        <v>15.828293923</v>
      </c>
      <c r="AX7" s="214">
        <v>15.320269785000001</v>
      </c>
      <c r="AY7" s="214">
        <v>15.2408</v>
      </c>
      <c r="AZ7" s="214">
        <v>15.68374</v>
      </c>
      <c r="BA7" s="355">
        <v>15.75264</v>
      </c>
      <c r="BB7" s="355">
        <v>16.108170000000001</v>
      </c>
      <c r="BC7" s="355">
        <v>16.375520000000002</v>
      </c>
      <c r="BD7" s="355">
        <v>16.442440000000001</v>
      </c>
      <c r="BE7" s="355">
        <v>16.563549999999999</v>
      </c>
      <c r="BF7" s="355">
        <v>16.810600000000001</v>
      </c>
      <c r="BG7" s="355">
        <v>17.108699999999999</v>
      </c>
      <c r="BH7" s="355">
        <v>16.877929999999999</v>
      </c>
      <c r="BI7" s="355">
        <v>16.50761</v>
      </c>
      <c r="BJ7" s="355">
        <v>15.9801</v>
      </c>
      <c r="BK7" s="355">
        <v>15.758430000000001</v>
      </c>
      <c r="BL7" s="355">
        <v>16.075399999999998</v>
      </c>
      <c r="BM7" s="355">
        <v>16.086659999999998</v>
      </c>
      <c r="BN7" s="355">
        <v>16.507680000000001</v>
      </c>
      <c r="BO7" s="355">
        <v>16.786709999999999</v>
      </c>
      <c r="BP7" s="355">
        <v>16.8765</v>
      </c>
      <c r="BQ7" s="355">
        <v>17.05377</v>
      </c>
      <c r="BR7" s="355">
        <v>17.34507</v>
      </c>
      <c r="BS7" s="355">
        <v>17.715520000000001</v>
      </c>
      <c r="BT7" s="355">
        <v>17.55855</v>
      </c>
      <c r="BU7" s="355">
        <v>17.22326</v>
      </c>
      <c r="BV7" s="355">
        <v>16.717210000000001</v>
      </c>
    </row>
    <row r="8" spans="1:74" ht="11.1" customHeight="1" x14ac:dyDescent="0.2">
      <c r="A8" s="119" t="s">
        <v>790</v>
      </c>
      <c r="B8" s="205" t="s">
        <v>588</v>
      </c>
      <c r="C8" s="214">
        <v>11.452099059</v>
      </c>
      <c r="D8" s="214">
        <v>11.614265173</v>
      </c>
      <c r="E8" s="214">
        <v>11.718968948000001</v>
      </c>
      <c r="F8" s="214">
        <v>12.221349290999999</v>
      </c>
      <c r="G8" s="214">
        <v>12.852849342000001</v>
      </c>
      <c r="H8" s="214">
        <v>12.655780031999999</v>
      </c>
      <c r="I8" s="214">
        <v>12.548215178</v>
      </c>
      <c r="J8" s="214">
        <v>12.534778254000001</v>
      </c>
      <c r="K8" s="214">
        <v>12.220193448</v>
      </c>
      <c r="L8" s="214">
        <v>12.545158886999999</v>
      </c>
      <c r="M8" s="214">
        <v>12.167572608</v>
      </c>
      <c r="N8" s="214">
        <v>11.485355325</v>
      </c>
      <c r="O8" s="214">
        <v>11.422589343</v>
      </c>
      <c r="P8" s="214">
        <v>11.711890312</v>
      </c>
      <c r="Q8" s="214">
        <v>12.086921716999999</v>
      </c>
      <c r="R8" s="214">
        <v>12.925808200000001</v>
      </c>
      <c r="S8" s="214">
        <v>13.163518519</v>
      </c>
      <c r="T8" s="214">
        <v>13.226135477</v>
      </c>
      <c r="U8" s="214">
        <v>13.243426700000001</v>
      </c>
      <c r="V8" s="214">
        <v>13.248827137999999</v>
      </c>
      <c r="W8" s="214">
        <v>12.874815525000001</v>
      </c>
      <c r="X8" s="214">
        <v>13.456153946000001</v>
      </c>
      <c r="Y8" s="214">
        <v>12.949414007</v>
      </c>
      <c r="Z8" s="214">
        <v>12.423159499</v>
      </c>
      <c r="AA8" s="214">
        <v>12.1874135</v>
      </c>
      <c r="AB8" s="214">
        <v>12.294616148999999</v>
      </c>
      <c r="AC8" s="214">
        <v>12.418251897999999</v>
      </c>
      <c r="AD8" s="214">
        <v>13.233386611</v>
      </c>
      <c r="AE8" s="214">
        <v>13.308079917000001</v>
      </c>
      <c r="AF8" s="214">
        <v>13.229620147</v>
      </c>
      <c r="AG8" s="214">
        <v>13.309223563</v>
      </c>
      <c r="AH8" s="214">
        <v>13.271961248</v>
      </c>
      <c r="AI8" s="214">
        <v>13.131082507</v>
      </c>
      <c r="AJ8" s="214">
        <v>13.555682868</v>
      </c>
      <c r="AK8" s="214">
        <v>13.372906842000001</v>
      </c>
      <c r="AL8" s="214">
        <v>12.729385969000001</v>
      </c>
      <c r="AM8" s="214">
        <v>12.253177913</v>
      </c>
      <c r="AN8" s="214">
        <v>12.443351274999999</v>
      </c>
      <c r="AO8" s="214">
        <v>12.935456744</v>
      </c>
      <c r="AP8" s="214">
        <v>13.244613898000001</v>
      </c>
      <c r="AQ8" s="214">
        <v>13.563770201000001</v>
      </c>
      <c r="AR8" s="214">
        <v>13.019801718</v>
      </c>
      <c r="AS8" s="214">
        <v>12.872912528000001</v>
      </c>
      <c r="AT8" s="214">
        <v>12.898680141</v>
      </c>
      <c r="AU8" s="214">
        <v>12.955159243000001</v>
      </c>
      <c r="AV8" s="214">
        <v>13.362845573</v>
      </c>
      <c r="AW8" s="214">
        <v>13.299005454</v>
      </c>
      <c r="AX8" s="214">
        <v>12.643381744999999</v>
      </c>
      <c r="AY8" s="214">
        <v>12.472659999999999</v>
      </c>
      <c r="AZ8" s="214">
        <v>12.86515</v>
      </c>
      <c r="BA8" s="355">
        <v>13.28805</v>
      </c>
      <c r="BB8" s="355">
        <v>13.654310000000001</v>
      </c>
      <c r="BC8" s="355">
        <v>14.023</v>
      </c>
      <c r="BD8" s="355">
        <v>13.53511</v>
      </c>
      <c r="BE8" s="355">
        <v>13.41023</v>
      </c>
      <c r="BF8" s="355">
        <v>13.56598</v>
      </c>
      <c r="BG8" s="355">
        <v>13.65306</v>
      </c>
      <c r="BH8" s="355">
        <v>14.045120000000001</v>
      </c>
      <c r="BI8" s="355">
        <v>13.925179999999999</v>
      </c>
      <c r="BJ8" s="355">
        <v>13.308070000000001</v>
      </c>
      <c r="BK8" s="355">
        <v>13.078440000000001</v>
      </c>
      <c r="BL8" s="355">
        <v>13.40901</v>
      </c>
      <c r="BM8" s="355">
        <v>13.841850000000001</v>
      </c>
      <c r="BN8" s="355">
        <v>14.251390000000001</v>
      </c>
      <c r="BO8" s="355">
        <v>14.599830000000001</v>
      </c>
      <c r="BP8" s="355">
        <v>14.04299</v>
      </c>
      <c r="BQ8" s="355">
        <v>13.89353</v>
      </c>
      <c r="BR8" s="355">
        <v>14.039720000000001</v>
      </c>
      <c r="BS8" s="355">
        <v>14.15066</v>
      </c>
      <c r="BT8" s="355">
        <v>14.61393</v>
      </c>
      <c r="BU8" s="355">
        <v>14.49295</v>
      </c>
      <c r="BV8" s="355">
        <v>13.88289</v>
      </c>
    </row>
    <row r="9" spans="1:74" ht="11.1" customHeight="1" x14ac:dyDescent="0.2">
      <c r="A9" s="119" t="s">
        <v>791</v>
      </c>
      <c r="B9" s="205" t="s">
        <v>589</v>
      </c>
      <c r="C9" s="214">
        <v>9.6959899318999998</v>
      </c>
      <c r="D9" s="214">
        <v>10.030593904</v>
      </c>
      <c r="E9" s="214">
        <v>10.169225455999999</v>
      </c>
      <c r="F9" s="214">
        <v>10.446844722</v>
      </c>
      <c r="G9" s="214">
        <v>11.443701229</v>
      </c>
      <c r="H9" s="214">
        <v>12.218821581</v>
      </c>
      <c r="I9" s="214">
        <v>12.280735709</v>
      </c>
      <c r="J9" s="214">
        <v>12.257154221</v>
      </c>
      <c r="K9" s="214">
        <v>11.574684989</v>
      </c>
      <c r="L9" s="214">
        <v>11.045284571</v>
      </c>
      <c r="M9" s="214">
        <v>10.524149424000001</v>
      </c>
      <c r="N9" s="214">
        <v>9.9551319126000006</v>
      </c>
      <c r="O9" s="214">
        <v>9.6925386073999995</v>
      </c>
      <c r="P9" s="214">
        <v>9.9021684216000008</v>
      </c>
      <c r="Q9" s="214">
        <v>10.476318436</v>
      </c>
      <c r="R9" s="214">
        <v>11.073696559</v>
      </c>
      <c r="S9" s="214">
        <v>11.728980200000001</v>
      </c>
      <c r="T9" s="214">
        <v>12.322786196999999</v>
      </c>
      <c r="U9" s="214">
        <v>12.476508018000001</v>
      </c>
      <c r="V9" s="214">
        <v>12.449642116</v>
      </c>
      <c r="W9" s="214">
        <v>11.800043973999999</v>
      </c>
      <c r="X9" s="214">
        <v>11.369335218</v>
      </c>
      <c r="Y9" s="214">
        <v>10.659563624</v>
      </c>
      <c r="Z9" s="214">
        <v>10.094401259</v>
      </c>
      <c r="AA9" s="214">
        <v>10.058969835999999</v>
      </c>
      <c r="AB9" s="214">
        <v>10.286616658</v>
      </c>
      <c r="AC9" s="214">
        <v>10.401634152</v>
      </c>
      <c r="AD9" s="214">
        <v>11.466491534999999</v>
      </c>
      <c r="AE9" s="214">
        <v>12.050223021000001</v>
      </c>
      <c r="AF9" s="214">
        <v>12.729596144</v>
      </c>
      <c r="AG9" s="214">
        <v>12.647083184</v>
      </c>
      <c r="AH9" s="214">
        <v>12.592817501000001</v>
      </c>
      <c r="AI9" s="214">
        <v>12.048888467999999</v>
      </c>
      <c r="AJ9" s="214">
        <v>11.650188033999999</v>
      </c>
      <c r="AK9" s="214">
        <v>11.363688471</v>
      </c>
      <c r="AL9" s="214">
        <v>10.750018013</v>
      </c>
      <c r="AM9" s="214">
        <v>10.269385120000001</v>
      </c>
      <c r="AN9" s="214">
        <v>10.542016180999999</v>
      </c>
      <c r="AO9" s="214">
        <v>11.16156992</v>
      </c>
      <c r="AP9" s="214">
        <v>11.515204300000001</v>
      </c>
      <c r="AQ9" s="214">
        <v>12.457825364</v>
      </c>
      <c r="AR9" s="214">
        <v>12.757013846</v>
      </c>
      <c r="AS9" s="214">
        <v>12.765584416999999</v>
      </c>
      <c r="AT9" s="214">
        <v>12.814203801</v>
      </c>
      <c r="AU9" s="214">
        <v>12.372211671000001</v>
      </c>
      <c r="AV9" s="214">
        <v>11.768398274999999</v>
      </c>
      <c r="AW9" s="214">
        <v>11.799456942999999</v>
      </c>
      <c r="AX9" s="214">
        <v>10.598142745000001</v>
      </c>
      <c r="AY9" s="214">
        <v>10.27089</v>
      </c>
      <c r="AZ9" s="214">
        <v>10.828939999999999</v>
      </c>
      <c r="BA9" s="355">
        <v>11.3033</v>
      </c>
      <c r="BB9" s="355">
        <v>11.68247</v>
      </c>
      <c r="BC9" s="355">
        <v>12.66647</v>
      </c>
      <c r="BD9" s="355">
        <v>13.1355</v>
      </c>
      <c r="BE9" s="355">
        <v>13.01211</v>
      </c>
      <c r="BF9" s="355">
        <v>13.022970000000001</v>
      </c>
      <c r="BG9" s="355">
        <v>12.706250000000001</v>
      </c>
      <c r="BH9" s="355">
        <v>12.129519999999999</v>
      </c>
      <c r="BI9" s="355">
        <v>12.021699999999999</v>
      </c>
      <c r="BJ9" s="355">
        <v>10.87876</v>
      </c>
      <c r="BK9" s="355">
        <v>10.45701</v>
      </c>
      <c r="BL9" s="355">
        <v>10.995950000000001</v>
      </c>
      <c r="BM9" s="355">
        <v>11.466139999999999</v>
      </c>
      <c r="BN9" s="355">
        <v>11.950279999999999</v>
      </c>
      <c r="BO9" s="355">
        <v>12.95739</v>
      </c>
      <c r="BP9" s="355">
        <v>13.366479999999999</v>
      </c>
      <c r="BQ9" s="355">
        <v>13.236090000000001</v>
      </c>
      <c r="BR9" s="355">
        <v>13.23507</v>
      </c>
      <c r="BS9" s="355">
        <v>12.93899</v>
      </c>
      <c r="BT9" s="355">
        <v>12.438370000000001</v>
      </c>
      <c r="BU9" s="355">
        <v>12.32654</v>
      </c>
      <c r="BV9" s="355">
        <v>11.15991</v>
      </c>
    </row>
    <row r="10" spans="1:74" ht="11.1" customHeight="1" x14ac:dyDescent="0.2">
      <c r="A10" s="119" t="s">
        <v>792</v>
      </c>
      <c r="B10" s="205" t="s">
        <v>590</v>
      </c>
      <c r="C10" s="214">
        <v>10.828865088000001</v>
      </c>
      <c r="D10" s="214">
        <v>10.964802728</v>
      </c>
      <c r="E10" s="214">
        <v>10.904506827000001</v>
      </c>
      <c r="F10" s="214">
        <v>11.187808741</v>
      </c>
      <c r="G10" s="214">
        <v>11.558740019</v>
      </c>
      <c r="H10" s="214">
        <v>11.689918776000001</v>
      </c>
      <c r="I10" s="214">
        <v>11.768245824999999</v>
      </c>
      <c r="J10" s="214">
        <v>11.800207914</v>
      </c>
      <c r="K10" s="214">
        <v>11.844297153999999</v>
      </c>
      <c r="L10" s="214">
        <v>11.576363853</v>
      </c>
      <c r="M10" s="214">
        <v>11.329604566</v>
      </c>
      <c r="N10" s="214">
        <v>11.041275269</v>
      </c>
      <c r="O10" s="214">
        <v>11.082500288</v>
      </c>
      <c r="P10" s="214">
        <v>11.353704455000001</v>
      </c>
      <c r="Q10" s="214">
        <v>11.476792137</v>
      </c>
      <c r="R10" s="214">
        <v>11.826306984</v>
      </c>
      <c r="S10" s="214">
        <v>11.910828723</v>
      </c>
      <c r="T10" s="214">
        <v>12.101529511000001</v>
      </c>
      <c r="U10" s="214">
        <v>12.072564925</v>
      </c>
      <c r="V10" s="214">
        <v>12.108978269</v>
      </c>
      <c r="W10" s="214">
        <v>12.167569146</v>
      </c>
      <c r="X10" s="214">
        <v>11.979651339</v>
      </c>
      <c r="Y10" s="214">
        <v>11.590771662</v>
      </c>
      <c r="Z10" s="214">
        <v>11.270735953999999</v>
      </c>
      <c r="AA10" s="214">
        <v>11.212594230000001</v>
      </c>
      <c r="AB10" s="214">
        <v>11.405277555</v>
      </c>
      <c r="AC10" s="214">
        <v>11.395134303000001</v>
      </c>
      <c r="AD10" s="214">
        <v>11.871417115</v>
      </c>
      <c r="AE10" s="214">
        <v>11.785638617</v>
      </c>
      <c r="AF10" s="214">
        <v>11.952493093999999</v>
      </c>
      <c r="AG10" s="214">
        <v>12.159642264</v>
      </c>
      <c r="AH10" s="214">
        <v>11.995568692000001</v>
      </c>
      <c r="AI10" s="214">
        <v>12.064166566000001</v>
      </c>
      <c r="AJ10" s="214">
        <v>11.902623479000001</v>
      </c>
      <c r="AK10" s="214">
        <v>11.727725878999999</v>
      </c>
      <c r="AL10" s="214">
        <v>11.352462478</v>
      </c>
      <c r="AM10" s="214">
        <v>11.2379169</v>
      </c>
      <c r="AN10" s="214">
        <v>11.325453839</v>
      </c>
      <c r="AO10" s="214">
        <v>11.719342975</v>
      </c>
      <c r="AP10" s="214">
        <v>11.738327533</v>
      </c>
      <c r="AQ10" s="214">
        <v>11.641762164999999</v>
      </c>
      <c r="AR10" s="214">
        <v>11.842086794</v>
      </c>
      <c r="AS10" s="214">
        <v>11.804743896</v>
      </c>
      <c r="AT10" s="214">
        <v>11.987690423</v>
      </c>
      <c r="AU10" s="214">
        <v>11.861073812000001</v>
      </c>
      <c r="AV10" s="214">
        <v>11.700465711</v>
      </c>
      <c r="AW10" s="214">
        <v>11.657689293000001</v>
      </c>
      <c r="AX10" s="214">
        <v>11.109425176</v>
      </c>
      <c r="AY10" s="214">
        <v>11.510070000000001</v>
      </c>
      <c r="AZ10" s="214">
        <v>12.06302</v>
      </c>
      <c r="BA10" s="355">
        <v>12.201280000000001</v>
      </c>
      <c r="BB10" s="355">
        <v>11.994350000000001</v>
      </c>
      <c r="BC10" s="355">
        <v>11.84277</v>
      </c>
      <c r="BD10" s="355">
        <v>12.06217</v>
      </c>
      <c r="BE10" s="355">
        <v>12.11204</v>
      </c>
      <c r="BF10" s="355">
        <v>12.35464</v>
      </c>
      <c r="BG10" s="355">
        <v>12.271470000000001</v>
      </c>
      <c r="BH10" s="355">
        <v>12.019209999999999</v>
      </c>
      <c r="BI10" s="355">
        <v>11.923870000000001</v>
      </c>
      <c r="BJ10" s="355">
        <v>11.456</v>
      </c>
      <c r="BK10" s="355">
        <v>12.14235</v>
      </c>
      <c r="BL10" s="355">
        <v>12.46787</v>
      </c>
      <c r="BM10" s="355">
        <v>12.51535</v>
      </c>
      <c r="BN10" s="355">
        <v>12.390309999999999</v>
      </c>
      <c r="BO10" s="355">
        <v>12.205069999999999</v>
      </c>
      <c r="BP10" s="355">
        <v>12.375019999999999</v>
      </c>
      <c r="BQ10" s="355">
        <v>12.376189999999999</v>
      </c>
      <c r="BR10" s="355">
        <v>12.59686</v>
      </c>
      <c r="BS10" s="355">
        <v>12.48936</v>
      </c>
      <c r="BT10" s="355">
        <v>12.237310000000001</v>
      </c>
      <c r="BU10" s="355">
        <v>12.136430000000001</v>
      </c>
      <c r="BV10" s="355">
        <v>11.70384</v>
      </c>
    </row>
    <row r="11" spans="1:74" ht="11.1" customHeight="1" x14ac:dyDescent="0.2">
      <c r="A11" s="119" t="s">
        <v>793</v>
      </c>
      <c r="B11" s="205" t="s">
        <v>591</v>
      </c>
      <c r="C11" s="214">
        <v>10.022504951</v>
      </c>
      <c r="D11" s="214">
        <v>10.016681588000001</v>
      </c>
      <c r="E11" s="214">
        <v>10.074661114</v>
      </c>
      <c r="F11" s="214">
        <v>10.460073299999999</v>
      </c>
      <c r="G11" s="214">
        <v>10.781867996000001</v>
      </c>
      <c r="H11" s="214">
        <v>10.819695745000001</v>
      </c>
      <c r="I11" s="214">
        <v>10.713689521999999</v>
      </c>
      <c r="J11" s="214">
        <v>10.625716085000001</v>
      </c>
      <c r="K11" s="214">
        <v>10.552813285999999</v>
      </c>
      <c r="L11" s="214">
        <v>10.578176413</v>
      </c>
      <c r="M11" s="214">
        <v>10.298967376</v>
      </c>
      <c r="N11" s="214">
        <v>10.017688702999999</v>
      </c>
      <c r="O11" s="214">
        <v>10.027553412</v>
      </c>
      <c r="P11" s="214">
        <v>10.202040261</v>
      </c>
      <c r="Q11" s="214">
        <v>10.803935145000001</v>
      </c>
      <c r="R11" s="214">
        <v>11.224288405999999</v>
      </c>
      <c r="S11" s="214">
        <v>11.256609303999999</v>
      </c>
      <c r="T11" s="214">
        <v>11.184020133000001</v>
      </c>
      <c r="U11" s="214">
        <v>11.137651891999999</v>
      </c>
      <c r="V11" s="214">
        <v>10.967554308</v>
      </c>
      <c r="W11" s="214">
        <v>10.806094680999999</v>
      </c>
      <c r="X11" s="214">
        <v>10.969746646999999</v>
      </c>
      <c r="Y11" s="214">
        <v>10.645228047</v>
      </c>
      <c r="Z11" s="214">
        <v>10.442132314</v>
      </c>
      <c r="AA11" s="214">
        <v>10.291595040000001</v>
      </c>
      <c r="AB11" s="214">
        <v>10.369046865</v>
      </c>
      <c r="AC11" s="214">
        <v>10.480473407</v>
      </c>
      <c r="AD11" s="214">
        <v>11.280877443</v>
      </c>
      <c r="AE11" s="214">
        <v>11.179418791</v>
      </c>
      <c r="AF11" s="214">
        <v>11.025675804</v>
      </c>
      <c r="AG11" s="214">
        <v>10.816340583000001</v>
      </c>
      <c r="AH11" s="214">
        <v>10.914308709</v>
      </c>
      <c r="AI11" s="214">
        <v>11.019352579</v>
      </c>
      <c r="AJ11" s="214">
        <v>11.147893338999999</v>
      </c>
      <c r="AK11" s="214">
        <v>11.080167620999999</v>
      </c>
      <c r="AL11" s="214">
        <v>10.756567157999999</v>
      </c>
      <c r="AM11" s="214">
        <v>10.263387698000001</v>
      </c>
      <c r="AN11" s="214">
        <v>10.196691266</v>
      </c>
      <c r="AO11" s="214">
        <v>10.676692093</v>
      </c>
      <c r="AP11" s="214">
        <v>10.947733275999999</v>
      </c>
      <c r="AQ11" s="214">
        <v>10.942681351999999</v>
      </c>
      <c r="AR11" s="214">
        <v>10.929174049</v>
      </c>
      <c r="AS11" s="214">
        <v>10.832255895999999</v>
      </c>
      <c r="AT11" s="214">
        <v>10.911050358000001</v>
      </c>
      <c r="AU11" s="214">
        <v>10.949088373</v>
      </c>
      <c r="AV11" s="214">
        <v>11.191726894</v>
      </c>
      <c r="AW11" s="214">
        <v>11.340276736</v>
      </c>
      <c r="AX11" s="214">
        <v>10.935399952999999</v>
      </c>
      <c r="AY11" s="214">
        <v>10.4298</v>
      </c>
      <c r="AZ11" s="214">
        <v>10.558870000000001</v>
      </c>
      <c r="BA11" s="355">
        <v>10.52505</v>
      </c>
      <c r="BB11" s="355">
        <v>10.7989</v>
      </c>
      <c r="BC11" s="355">
        <v>10.966659999999999</v>
      </c>
      <c r="BD11" s="355">
        <v>11.1797</v>
      </c>
      <c r="BE11" s="355">
        <v>11.22709</v>
      </c>
      <c r="BF11" s="355">
        <v>11.37594</v>
      </c>
      <c r="BG11" s="355">
        <v>11.526479999999999</v>
      </c>
      <c r="BH11" s="355">
        <v>11.77154</v>
      </c>
      <c r="BI11" s="355">
        <v>11.7287</v>
      </c>
      <c r="BJ11" s="355">
        <v>11.37894</v>
      </c>
      <c r="BK11" s="355">
        <v>10.562110000000001</v>
      </c>
      <c r="BL11" s="355">
        <v>10.54848</v>
      </c>
      <c r="BM11" s="355">
        <v>10.574260000000001</v>
      </c>
      <c r="BN11" s="355">
        <v>11.00447</v>
      </c>
      <c r="BO11" s="355">
        <v>11.114739999999999</v>
      </c>
      <c r="BP11" s="355">
        <v>11.27539</v>
      </c>
      <c r="BQ11" s="355">
        <v>11.282970000000001</v>
      </c>
      <c r="BR11" s="355">
        <v>11.383559999999999</v>
      </c>
      <c r="BS11" s="355">
        <v>11.58836</v>
      </c>
      <c r="BT11" s="355">
        <v>11.895759999999999</v>
      </c>
      <c r="BU11" s="355">
        <v>11.86496</v>
      </c>
      <c r="BV11" s="355">
        <v>11.63589</v>
      </c>
    </row>
    <row r="12" spans="1:74" ht="11.1" customHeight="1" x14ac:dyDescent="0.2">
      <c r="A12" s="119" t="s">
        <v>794</v>
      </c>
      <c r="B12" s="205" t="s">
        <v>592</v>
      </c>
      <c r="C12" s="214">
        <v>10.047697340999999</v>
      </c>
      <c r="D12" s="214">
        <v>10.349118378</v>
      </c>
      <c r="E12" s="214">
        <v>10.361671582</v>
      </c>
      <c r="F12" s="214">
        <v>10.794864145</v>
      </c>
      <c r="G12" s="214">
        <v>11.075336912999999</v>
      </c>
      <c r="H12" s="214">
        <v>10.975019975</v>
      </c>
      <c r="I12" s="214">
        <v>10.899439716</v>
      </c>
      <c r="J12" s="214">
        <v>10.955811899</v>
      </c>
      <c r="K12" s="214">
        <v>10.944175601</v>
      </c>
      <c r="L12" s="214">
        <v>11.099983775</v>
      </c>
      <c r="M12" s="214">
        <v>10.911517267000001</v>
      </c>
      <c r="N12" s="214">
        <v>10.335373666000001</v>
      </c>
      <c r="O12" s="214">
        <v>10.221050177</v>
      </c>
      <c r="P12" s="214">
        <v>10.372941003999999</v>
      </c>
      <c r="Q12" s="214">
        <v>10.866037451</v>
      </c>
      <c r="R12" s="214">
        <v>11.474193472</v>
      </c>
      <c r="S12" s="214">
        <v>11.397447027</v>
      </c>
      <c r="T12" s="214">
        <v>11.542825726</v>
      </c>
      <c r="U12" s="214">
        <v>11.474814377</v>
      </c>
      <c r="V12" s="214">
        <v>11.381008642999999</v>
      </c>
      <c r="W12" s="214">
        <v>11.479948905000001</v>
      </c>
      <c r="X12" s="214">
        <v>11.425807572</v>
      </c>
      <c r="Y12" s="214">
        <v>11.064128197</v>
      </c>
      <c r="Z12" s="214">
        <v>10.827334011</v>
      </c>
      <c r="AA12" s="214">
        <v>10.558398366</v>
      </c>
      <c r="AB12" s="214">
        <v>10.735831285</v>
      </c>
      <c r="AC12" s="214">
        <v>10.706938150999999</v>
      </c>
      <c r="AD12" s="214">
        <v>11.451760350000001</v>
      </c>
      <c r="AE12" s="214">
        <v>11.486149707999999</v>
      </c>
      <c r="AF12" s="214">
        <v>11.178507956000001</v>
      </c>
      <c r="AG12" s="214">
        <v>10.952456277</v>
      </c>
      <c r="AH12" s="214">
        <v>10.989757524</v>
      </c>
      <c r="AI12" s="214">
        <v>11.093087743</v>
      </c>
      <c r="AJ12" s="214">
        <v>10.995197822</v>
      </c>
      <c r="AK12" s="214">
        <v>10.840905707999999</v>
      </c>
      <c r="AL12" s="214">
        <v>10.48177961</v>
      </c>
      <c r="AM12" s="214">
        <v>10.094997815999999</v>
      </c>
      <c r="AN12" s="214">
        <v>10.327191616</v>
      </c>
      <c r="AO12" s="214">
        <v>10.677251134</v>
      </c>
      <c r="AP12" s="214">
        <v>10.846879137</v>
      </c>
      <c r="AQ12" s="214">
        <v>10.754587430999999</v>
      </c>
      <c r="AR12" s="214">
        <v>10.544776947000001</v>
      </c>
      <c r="AS12" s="214">
        <v>10.467132106999999</v>
      </c>
      <c r="AT12" s="214">
        <v>10.651517542000001</v>
      </c>
      <c r="AU12" s="214">
        <v>10.847517742999999</v>
      </c>
      <c r="AV12" s="214">
        <v>10.663222096</v>
      </c>
      <c r="AW12" s="214">
        <v>10.574392524</v>
      </c>
      <c r="AX12" s="214">
        <v>10.313548867</v>
      </c>
      <c r="AY12" s="214">
        <v>10.08034</v>
      </c>
      <c r="AZ12" s="214">
        <v>10.511799999999999</v>
      </c>
      <c r="BA12" s="355">
        <v>10.565720000000001</v>
      </c>
      <c r="BB12" s="355">
        <v>10.781510000000001</v>
      </c>
      <c r="BC12" s="355">
        <v>10.7034</v>
      </c>
      <c r="BD12" s="355">
        <v>10.64569</v>
      </c>
      <c r="BE12" s="355">
        <v>10.73258</v>
      </c>
      <c r="BF12" s="355">
        <v>10.95919</v>
      </c>
      <c r="BG12" s="355">
        <v>11.27814</v>
      </c>
      <c r="BH12" s="355">
        <v>11.17511</v>
      </c>
      <c r="BI12" s="355">
        <v>11.029059999999999</v>
      </c>
      <c r="BJ12" s="355">
        <v>10.68871</v>
      </c>
      <c r="BK12" s="355">
        <v>10.33752</v>
      </c>
      <c r="BL12" s="355">
        <v>10.621259999999999</v>
      </c>
      <c r="BM12" s="355">
        <v>10.504099999999999</v>
      </c>
      <c r="BN12" s="355">
        <v>10.78185</v>
      </c>
      <c r="BO12" s="355">
        <v>10.689349999999999</v>
      </c>
      <c r="BP12" s="355">
        <v>10.66451</v>
      </c>
      <c r="BQ12" s="355">
        <v>10.74882</v>
      </c>
      <c r="BR12" s="355">
        <v>11.01355</v>
      </c>
      <c r="BS12" s="355">
        <v>11.41432</v>
      </c>
      <c r="BT12" s="355">
        <v>11.35769</v>
      </c>
      <c r="BU12" s="355">
        <v>11.292339999999999</v>
      </c>
      <c r="BV12" s="355">
        <v>11.02407</v>
      </c>
    </row>
    <row r="13" spans="1:74" ht="11.1" customHeight="1" x14ac:dyDescent="0.2">
      <c r="A13" s="119" t="s">
        <v>795</v>
      </c>
      <c r="B13" s="205" t="s">
        <v>593</v>
      </c>
      <c r="C13" s="214">
        <v>10.267437449000001</v>
      </c>
      <c r="D13" s="214">
        <v>10.517593977000001</v>
      </c>
      <c r="E13" s="214">
        <v>10.663577643</v>
      </c>
      <c r="F13" s="214">
        <v>11.094692092000001</v>
      </c>
      <c r="G13" s="214">
        <v>11.440896266999999</v>
      </c>
      <c r="H13" s="214">
        <v>11.834249519</v>
      </c>
      <c r="I13" s="214">
        <v>12.09099273</v>
      </c>
      <c r="J13" s="214">
        <v>11.960178837000001</v>
      </c>
      <c r="K13" s="214">
        <v>11.856546324</v>
      </c>
      <c r="L13" s="214">
        <v>11.529771849999999</v>
      </c>
      <c r="M13" s="214">
        <v>10.998832877</v>
      </c>
      <c r="N13" s="214">
        <v>10.786838593000001</v>
      </c>
      <c r="O13" s="214">
        <v>10.769676669000001</v>
      </c>
      <c r="P13" s="214">
        <v>10.948182852</v>
      </c>
      <c r="Q13" s="214">
        <v>11.066477738</v>
      </c>
      <c r="R13" s="214">
        <v>11.510209776</v>
      </c>
      <c r="S13" s="214">
        <v>11.935410193999999</v>
      </c>
      <c r="T13" s="214">
        <v>12.275885535</v>
      </c>
      <c r="U13" s="214">
        <v>12.381109284000001</v>
      </c>
      <c r="V13" s="214">
        <v>12.295209344</v>
      </c>
      <c r="W13" s="214">
        <v>12.157307635</v>
      </c>
      <c r="X13" s="214">
        <v>11.710868337999999</v>
      </c>
      <c r="Y13" s="214">
        <v>11.193692885999999</v>
      </c>
      <c r="Z13" s="214">
        <v>10.925649657999999</v>
      </c>
      <c r="AA13" s="214">
        <v>11.122366461</v>
      </c>
      <c r="AB13" s="214">
        <v>11.404847229</v>
      </c>
      <c r="AC13" s="214">
        <v>11.431997779</v>
      </c>
      <c r="AD13" s="214">
        <v>11.812709664</v>
      </c>
      <c r="AE13" s="214">
        <v>12.278770625</v>
      </c>
      <c r="AF13" s="214">
        <v>12.377920569</v>
      </c>
      <c r="AG13" s="214">
        <v>12.361427702</v>
      </c>
      <c r="AH13" s="214">
        <v>12.262339697</v>
      </c>
      <c r="AI13" s="214">
        <v>12.264201891000001</v>
      </c>
      <c r="AJ13" s="214">
        <v>11.888389106</v>
      </c>
      <c r="AK13" s="214">
        <v>11.214958444000001</v>
      </c>
      <c r="AL13" s="214">
        <v>10.934832522000001</v>
      </c>
      <c r="AM13" s="214">
        <v>10.794041621</v>
      </c>
      <c r="AN13" s="214">
        <v>11.123882183999999</v>
      </c>
      <c r="AO13" s="214">
        <v>11.298951577</v>
      </c>
      <c r="AP13" s="214">
        <v>11.592725091</v>
      </c>
      <c r="AQ13" s="214">
        <v>11.974587357000001</v>
      </c>
      <c r="AR13" s="214">
        <v>12.050686367999999</v>
      </c>
      <c r="AS13" s="214">
        <v>12.08750953</v>
      </c>
      <c r="AT13" s="214">
        <v>12.097389424999999</v>
      </c>
      <c r="AU13" s="214">
        <v>12.209215365</v>
      </c>
      <c r="AV13" s="214">
        <v>11.812486954000001</v>
      </c>
      <c r="AW13" s="214">
        <v>11.502100377</v>
      </c>
      <c r="AX13" s="214">
        <v>11.098974925</v>
      </c>
      <c r="AY13" s="214">
        <v>10.9237</v>
      </c>
      <c r="AZ13" s="214">
        <v>11.227270000000001</v>
      </c>
      <c r="BA13" s="355">
        <v>11.372199999999999</v>
      </c>
      <c r="BB13" s="355">
        <v>11.7157</v>
      </c>
      <c r="BC13" s="355">
        <v>12.14113</v>
      </c>
      <c r="BD13" s="355">
        <v>12.24921</v>
      </c>
      <c r="BE13" s="355">
        <v>12.31448</v>
      </c>
      <c r="BF13" s="355">
        <v>12.35121</v>
      </c>
      <c r="BG13" s="355">
        <v>12.48664</v>
      </c>
      <c r="BH13" s="355">
        <v>12.097049999999999</v>
      </c>
      <c r="BI13" s="355">
        <v>11.786949999999999</v>
      </c>
      <c r="BJ13" s="355">
        <v>11.367940000000001</v>
      </c>
      <c r="BK13" s="355">
        <v>11.1623</v>
      </c>
      <c r="BL13" s="355">
        <v>11.44773</v>
      </c>
      <c r="BM13" s="355">
        <v>11.59333</v>
      </c>
      <c r="BN13" s="355">
        <v>11.94441</v>
      </c>
      <c r="BO13" s="355">
        <v>12.37589</v>
      </c>
      <c r="BP13" s="355">
        <v>12.49508</v>
      </c>
      <c r="BQ13" s="355">
        <v>12.57192</v>
      </c>
      <c r="BR13" s="355">
        <v>12.618040000000001</v>
      </c>
      <c r="BS13" s="355">
        <v>12.770490000000001</v>
      </c>
      <c r="BT13" s="355">
        <v>12.38571</v>
      </c>
      <c r="BU13" s="355">
        <v>12.077769999999999</v>
      </c>
      <c r="BV13" s="355">
        <v>11.65448</v>
      </c>
    </row>
    <row r="14" spans="1:74" ht="11.1" customHeight="1" x14ac:dyDescent="0.2">
      <c r="A14" s="119" t="s">
        <v>796</v>
      </c>
      <c r="B14" s="207" t="s">
        <v>594</v>
      </c>
      <c r="C14" s="214">
        <v>12.996351669999999</v>
      </c>
      <c r="D14" s="214">
        <v>12.413318241000001</v>
      </c>
      <c r="E14" s="214">
        <v>12.462176484</v>
      </c>
      <c r="F14" s="214">
        <v>12.564638321</v>
      </c>
      <c r="G14" s="214">
        <v>13.393095924000001</v>
      </c>
      <c r="H14" s="214">
        <v>14.574610784000001</v>
      </c>
      <c r="I14" s="214">
        <v>14.592495654</v>
      </c>
      <c r="J14" s="214">
        <v>14.250620161000001</v>
      </c>
      <c r="K14" s="214">
        <v>14.859692539999999</v>
      </c>
      <c r="L14" s="214">
        <v>13.720975784</v>
      </c>
      <c r="M14" s="214">
        <v>13.338575841000001</v>
      </c>
      <c r="N14" s="214">
        <v>12.973750633</v>
      </c>
      <c r="O14" s="214">
        <v>13.157398285999999</v>
      </c>
      <c r="P14" s="214">
        <v>12.743953427999999</v>
      </c>
      <c r="Q14" s="214">
        <v>12.762831636</v>
      </c>
      <c r="R14" s="214">
        <v>9.7536622857000008</v>
      </c>
      <c r="S14" s="214">
        <v>13.872059659</v>
      </c>
      <c r="T14" s="214">
        <v>14.570927113</v>
      </c>
      <c r="U14" s="214">
        <v>15.260533669999999</v>
      </c>
      <c r="V14" s="214">
        <v>15.594092996000001</v>
      </c>
      <c r="W14" s="214">
        <v>15.653827628</v>
      </c>
      <c r="X14" s="214">
        <v>12.195948191999999</v>
      </c>
      <c r="Y14" s="214">
        <v>13.788953849</v>
      </c>
      <c r="Z14" s="214">
        <v>13.457250631999999</v>
      </c>
      <c r="AA14" s="214">
        <v>13.833182648999999</v>
      </c>
      <c r="AB14" s="214">
        <v>13.710145405</v>
      </c>
      <c r="AC14" s="214">
        <v>13.769830987000001</v>
      </c>
      <c r="AD14" s="214">
        <v>11.225626708</v>
      </c>
      <c r="AE14" s="214">
        <v>14.414780835</v>
      </c>
      <c r="AF14" s="214">
        <v>14.742905273</v>
      </c>
      <c r="AG14" s="214">
        <v>15.486874632999999</v>
      </c>
      <c r="AH14" s="214">
        <v>15.663701432</v>
      </c>
      <c r="AI14" s="214">
        <v>16.076137122999999</v>
      </c>
      <c r="AJ14" s="214">
        <v>13.462507238000001</v>
      </c>
      <c r="AK14" s="214">
        <v>14.24335428</v>
      </c>
      <c r="AL14" s="214">
        <v>13.962643817</v>
      </c>
      <c r="AM14" s="214">
        <v>14.107113271999999</v>
      </c>
      <c r="AN14" s="214">
        <v>14.127598026999999</v>
      </c>
      <c r="AO14" s="214">
        <v>14.156203992</v>
      </c>
      <c r="AP14" s="214">
        <v>11.335779102</v>
      </c>
      <c r="AQ14" s="214">
        <v>14.821326855000001</v>
      </c>
      <c r="AR14" s="214">
        <v>15.492307909000001</v>
      </c>
      <c r="AS14" s="214">
        <v>15.965635818999999</v>
      </c>
      <c r="AT14" s="214">
        <v>16.381178705</v>
      </c>
      <c r="AU14" s="214">
        <v>15.874710307999999</v>
      </c>
      <c r="AV14" s="214">
        <v>12.593524291</v>
      </c>
      <c r="AW14" s="214">
        <v>14.729950038</v>
      </c>
      <c r="AX14" s="214">
        <v>14.174759171</v>
      </c>
      <c r="AY14" s="214">
        <v>14.766249999999999</v>
      </c>
      <c r="AZ14" s="214">
        <v>14.75684</v>
      </c>
      <c r="BA14" s="355">
        <v>14.766590000000001</v>
      </c>
      <c r="BB14" s="355">
        <v>11.631690000000001</v>
      </c>
      <c r="BC14" s="355">
        <v>15.01821</v>
      </c>
      <c r="BD14" s="355">
        <v>15.55935</v>
      </c>
      <c r="BE14" s="355">
        <v>15.99765</v>
      </c>
      <c r="BF14" s="355">
        <v>16.366309999999999</v>
      </c>
      <c r="BG14" s="355">
        <v>15.87523</v>
      </c>
      <c r="BH14" s="355">
        <v>12.57011</v>
      </c>
      <c r="BI14" s="355">
        <v>14.793990000000001</v>
      </c>
      <c r="BJ14" s="355">
        <v>14.301489999999999</v>
      </c>
      <c r="BK14" s="355">
        <v>15.838100000000001</v>
      </c>
      <c r="BL14" s="355">
        <v>15.67174</v>
      </c>
      <c r="BM14" s="355">
        <v>15.54585</v>
      </c>
      <c r="BN14" s="355">
        <v>12.164339999999999</v>
      </c>
      <c r="BO14" s="355">
        <v>15.710889999999999</v>
      </c>
      <c r="BP14" s="355">
        <v>16.224550000000001</v>
      </c>
      <c r="BQ14" s="355">
        <v>16.595770000000002</v>
      </c>
      <c r="BR14" s="355">
        <v>16.920169999999999</v>
      </c>
      <c r="BS14" s="355">
        <v>16.279389999999999</v>
      </c>
      <c r="BT14" s="355">
        <v>12.8001</v>
      </c>
      <c r="BU14" s="355">
        <v>15.026870000000001</v>
      </c>
      <c r="BV14" s="355">
        <v>14.46358</v>
      </c>
    </row>
    <row r="15" spans="1:74" ht="11.1" customHeight="1" x14ac:dyDescent="0.2">
      <c r="A15" s="119" t="s">
        <v>797</v>
      </c>
      <c r="B15" s="207" t="s">
        <v>568</v>
      </c>
      <c r="C15" s="214">
        <v>11.46</v>
      </c>
      <c r="D15" s="214">
        <v>11.63</v>
      </c>
      <c r="E15" s="214">
        <v>11.61</v>
      </c>
      <c r="F15" s="214">
        <v>11.93</v>
      </c>
      <c r="G15" s="214">
        <v>12.4</v>
      </c>
      <c r="H15" s="214">
        <v>12.54</v>
      </c>
      <c r="I15" s="214">
        <v>12.65</v>
      </c>
      <c r="J15" s="214">
        <v>12.53</v>
      </c>
      <c r="K15" s="214">
        <v>12.51</v>
      </c>
      <c r="L15" s="214">
        <v>12.36</v>
      </c>
      <c r="M15" s="214">
        <v>12.1</v>
      </c>
      <c r="N15" s="214">
        <v>11.72</v>
      </c>
      <c r="O15" s="214">
        <v>11.65</v>
      </c>
      <c r="P15" s="214">
        <v>11.94</v>
      </c>
      <c r="Q15" s="214">
        <v>12.25</v>
      </c>
      <c r="R15" s="214">
        <v>12.31</v>
      </c>
      <c r="S15" s="214">
        <v>12.85</v>
      </c>
      <c r="T15" s="214">
        <v>12.99</v>
      </c>
      <c r="U15" s="214">
        <v>13.09</v>
      </c>
      <c r="V15" s="214">
        <v>13.04</v>
      </c>
      <c r="W15" s="214">
        <v>12.95</v>
      </c>
      <c r="X15" s="214">
        <v>12.6</v>
      </c>
      <c r="Y15" s="214">
        <v>12.48</v>
      </c>
      <c r="Z15" s="214">
        <v>12.17</v>
      </c>
      <c r="AA15" s="214">
        <v>12.1</v>
      </c>
      <c r="AB15" s="214">
        <v>12.29</v>
      </c>
      <c r="AC15" s="214">
        <v>12.33</v>
      </c>
      <c r="AD15" s="214">
        <v>12.62</v>
      </c>
      <c r="AE15" s="214">
        <v>12.93</v>
      </c>
      <c r="AF15" s="214">
        <v>12.92</v>
      </c>
      <c r="AG15" s="214">
        <v>12.94</v>
      </c>
      <c r="AH15" s="214">
        <v>12.91</v>
      </c>
      <c r="AI15" s="214">
        <v>13.03</v>
      </c>
      <c r="AJ15" s="214">
        <v>12.72</v>
      </c>
      <c r="AK15" s="214">
        <v>12.71</v>
      </c>
      <c r="AL15" s="214">
        <v>12.32</v>
      </c>
      <c r="AM15" s="214">
        <v>11.98</v>
      </c>
      <c r="AN15" s="214">
        <v>12.14</v>
      </c>
      <c r="AO15" s="214">
        <v>12.57</v>
      </c>
      <c r="AP15" s="214">
        <v>12.43</v>
      </c>
      <c r="AQ15" s="214">
        <v>12.79</v>
      </c>
      <c r="AR15" s="214">
        <v>12.72</v>
      </c>
      <c r="AS15" s="214">
        <v>12.68</v>
      </c>
      <c r="AT15" s="214">
        <v>12.9</v>
      </c>
      <c r="AU15" s="214">
        <v>12.87</v>
      </c>
      <c r="AV15" s="214">
        <v>12.46</v>
      </c>
      <c r="AW15" s="214">
        <v>12.75</v>
      </c>
      <c r="AX15" s="214">
        <v>12.21</v>
      </c>
      <c r="AY15" s="214">
        <v>12.213620000000001</v>
      </c>
      <c r="AZ15" s="214">
        <v>12.66107</v>
      </c>
      <c r="BA15" s="355">
        <v>12.84585</v>
      </c>
      <c r="BB15" s="355">
        <v>12.60145</v>
      </c>
      <c r="BC15" s="355">
        <v>12.954499999999999</v>
      </c>
      <c r="BD15" s="355">
        <v>12.96364</v>
      </c>
      <c r="BE15" s="355">
        <v>13.01341</v>
      </c>
      <c r="BF15" s="355">
        <v>13.250719999999999</v>
      </c>
      <c r="BG15" s="355">
        <v>13.3164</v>
      </c>
      <c r="BH15" s="355">
        <v>12.89832</v>
      </c>
      <c r="BI15" s="355">
        <v>13.10952</v>
      </c>
      <c r="BJ15" s="355">
        <v>12.581189999999999</v>
      </c>
      <c r="BK15" s="355">
        <v>12.677670000000001</v>
      </c>
      <c r="BL15" s="355">
        <v>12.969760000000001</v>
      </c>
      <c r="BM15" s="355">
        <v>13.119479999999999</v>
      </c>
      <c r="BN15" s="355">
        <v>12.946389999999999</v>
      </c>
      <c r="BO15" s="355">
        <v>13.29241</v>
      </c>
      <c r="BP15" s="355">
        <v>13.25704</v>
      </c>
      <c r="BQ15" s="355">
        <v>13.273580000000001</v>
      </c>
      <c r="BR15" s="355">
        <v>13.50531</v>
      </c>
      <c r="BS15" s="355">
        <v>13.5769</v>
      </c>
      <c r="BT15" s="355">
        <v>13.178419999999999</v>
      </c>
      <c r="BU15" s="355">
        <v>13.41503</v>
      </c>
      <c r="BV15" s="355">
        <v>12.91301</v>
      </c>
    </row>
    <row r="16" spans="1:74" ht="11.1" customHeight="1" x14ac:dyDescent="0.2">
      <c r="A16" s="119"/>
      <c r="B16" s="122" t="s">
        <v>12</v>
      </c>
      <c r="C16" s="490"/>
      <c r="D16" s="490"/>
      <c r="E16" s="490"/>
      <c r="F16" s="490"/>
      <c r="G16" s="490"/>
      <c r="H16" s="490"/>
      <c r="I16" s="490"/>
      <c r="J16" s="490"/>
      <c r="K16" s="490"/>
      <c r="L16" s="490"/>
      <c r="M16" s="490"/>
      <c r="N16" s="490"/>
      <c r="O16" s="490"/>
      <c r="P16" s="490"/>
      <c r="Q16" s="490"/>
      <c r="R16" s="490"/>
      <c r="S16" s="490"/>
      <c r="T16" s="490"/>
      <c r="U16" s="490"/>
      <c r="V16" s="490"/>
      <c r="W16" s="490"/>
      <c r="X16" s="490"/>
      <c r="Y16" s="490"/>
      <c r="Z16" s="490"/>
      <c r="AA16" s="490"/>
      <c r="AB16" s="490"/>
      <c r="AC16" s="490"/>
      <c r="AD16" s="490"/>
      <c r="AE16" s="490"/>
      <c r="AF16" s="490"/>
      <c r="AG16" s="490"/>
      <c r="AH16" s="490"/>
      <c r="AI16" s="490"/>
      <c r="AJ16" s="490"/>
      <c r="AK16" s="490"/>
      <c r="AL16" s="490"/>
      <c r="AM16" s="490"/>
      <c r="AN16" s="490"/>
      <c r="AO16" s="490"/>
      <c r="AP16" s="490"/>
      <c r="AQ16" s="490"/>
      <c r="AR16" s="490"/>
      <c r="AS16" s="490"/>
      <c r="AT16" s="490"/>
      <c r="AU16" s="490"/>
      <c r="AV16" s="490"/>
      <c r="AW16" s="490"/>
      <c r="AX16" s="490"/>
      <c r="AY16" s="490"/>
      <c r="AZ16" s="490"/>
      <c r="BA16" s="491"/>
      <c r="BB16" s="491"/>
      <c r="BC16" s="491"/>
      <c r="BD16" s="491"/>
      <c r="BE16" s="491"/>
      <c r="BF16" s="491"/>
      <c r="BG16" s="491"/>
      <c r="BH16" s="491"/>
      <c r="BI16" s="491"/>
      <c r="BJ16" s="491"/>
      <c r="BK16" s="491"/>
      <c r="BL16" s="491"/>
      <c r="BM16" s="491"/>
      <c r="BN16" s="491"/>
      <c r="BO16" s="491"/>
      <c r="BP16" s="491"/>
      <c r="BQ16" s="491"/>
      <c r="BR16" s="491"/>
      <c r="BS16" s="491"/>
      <c r="BT16" s="491"/>
      <c r="BU16" s="491"/>
      <c r="BV16" s="491"/>
    </row>
    <row r="17" spans="1:74" ht="11.1" customHeight="1" x14ac:dyDescent="0.2">
      <c r="A17" s="119" t="s">
        <v>798</v>
      </c>
      <c r="B17" s="205" t="s">
        <v>587</v>
      </c>
      <c r="C17" s="214">
        <v>13.710650917000001</v>
      </c>
      <c r="D17" s="214">
        <v>14.68100613</v>
      </c>
      <c r="E17" s="214">
        <v>14.388338846</v>
      </c>
      <c r="F17" s="214">
        <v>13.593065706000001</v>
      </c>
      <c r="G17" s="214">
        <v>13.507559178999999</v>
      </c>
      <c r="H17" s="214">
        <v>13.824254231999999</v>
      </c>
      <c r="I17" s="214">
        <v>13.679649002</v>
      </c>
      <c r="J17" s="214">
        <v>13.733747715</v>
      </c>
      <c r="K17" s="214">
        <v>13.731278023</v>
      </c>
      <c r="L17" s="214">
        <v>13.580317889</v>
      </c>
      <c r="M17" s="214">
        <v>13.892554949000001</v>
      </c>
      <c r="N17" s="214">
        <v>15.363467663</v>
      </c>
      <c r="O17" s="214">
        <v>15.573821423</v>
      </c>
      <c r="P17" s="214">
        <v>15.974066147</v>
      </c>
      <c r="Q17" s="214">
        <v>15.550869575</v>
      </c>
      <c r="R17" s="214">
        <v>14.476761706</v>
      </c>
      <c r="S17" s="214">
        <v>13.982937221</v>
      </c>
      <c r="T17" s="214">
        <v>14.373264212</v>
      </c>
      <c r="U17" s="214">
        <v>14.315950037</v>
      </c>
      <c r="V17" s="214">
        <v>14.65935176</v>
      </c>
      <c r="W17" s="214">
        <v>14.363121622</v>
      </c>
      <c r="X17" s="214">
        <v>14.060485913000001</v>
      </c>
      <c r="Y17" s="214">
        <v>13.999395651</v>
      </c>
      <c r="Z17" s="214">
        <v>15.003162998000001</v>
      </c>
      <c r="AA17" s="214">
        <v>16.314456958000001</v>
      </c>
      <c r="AB17" s="214">
        <v>17.253040842000001</v>
      </c>
      <c r="AC17" s="214">
        <v>16.902234652000001</v>
      </c>
      <c r="AD17" s="214">
        <v>15.695309827999999</v>
      </c>
      <c r="AE17" s="214">
        <v>15.145547477999999</v>
      </c>
      <c r="AF17" s="214">
        <v>14.970571458</v>
      </c>
      <c r="AG17" s="214">
        <v>14.819655142</v>
      </c>
      <c r="AH17" s="214">
        <v>14.906760697999999</v>
      </c>
      <c r="AI17" s="214">
        <v>15.029492757</v>
      </c>
      <c r="AJ17" s="214">
        <v>15.065967892</v>
      </c>
      <c r="AK17" s="214">
        <v>14.636707569</v>
      </c>
      <c r="AL17" s="214">
        <v>14.885184487</v>
      </c>
      <c r="AM17" s="214">
        <v>15.110802369</v>
      </c>
      <c r="AN17" s="214">
        <v>15.59784015</v>
      </c>
      <c r="AO17" s="214">
        <v>15.308830764</v>
      </c>
      <c r="AP17" s="214">
        <v>15.17482811</v>
      </c>
      <c r="AQ17" s="214">
        <v>14.821420849000001</v>
      </c>
      <c r="AR17" s="214">
        <v>15.031281045</v>
      </c>
      <c r="AS17" s="214">
        <v>15.097668866999999</v>
      </c>
      <c r="AT17" s="214">
        <v>15.107011431</v>
      </c>
      <c r="AU17" s="214">
        <v>15.37467693</v>
      </c>
      <c r="AV17" s="214">
        <v>15.143419461000001</v>
      </c>
      <c r="AW17" s="214">
        <v>14.883149255999999</v>
      </c>
      <c r="AX17" s="214">
        <v>14.642678247999999</v>
      </c>
      <c r="AY17" s="214">
        <v>14.68512</v>
      </c>
      <c r="AZ17" s="214">
        <v>15.02009</v>
      </c>
      <c r="BA17" s="355">
        <v>14.04453</v>
      </c>
      <c r="BB17" s="355">
        <v>14.176450000000001</v>
      </c>
      <c r="BC17" s="355">
        <v>14.072839999999999</v>
      </c>
      <c r="BD17" s="355">
        <v>14.413679999999999</v>
      </c>
      <c r="BE17" s="355">
        <v>14.816229999999999</v>
      </c>
      <c r="BF17" s="355">
        <v>15.09572</v>
      </c>
      <c r="BG17" s="355">
        <v>15.313750000000001</v>
      </c>
      <c r="BH17" s="355">
        <v>15.056240000000001</v>
      </c>
      <c r="BI17" s="355">
        <v>14.90287</v>
      </c>
      <c r="BJ17" s="355">
        <v>14.70064</v>
      </c>
      <c r="BK17" s="355">
        <v>15.230370000000001</v>
      </c>
      <c r="BL17" s="355">
        <v>15.367749999999999</v>
      </c>
      <c r="BM17" s="355">
        <v>13.899010000000001</v>
      </c>
      <c r="BN17" s="355">
        <v>13.987410000000001</v>
      </c>
      <c r="BO17" s="355">
        <v>13.81109</v>
      </c>
      <c r="BP17" s="355">
        <v>14.11858</v>
      </c>
      <c r="BQ17" s="355">
        <v>14.57089</v>
      </c>
      <c r="BR17" s="355">
        <v>14.8969</v>
      </c>
      <c r="BS17" s="355">
        <v>15.201779999999999</v>
      </c>
      <c r="BT17" s="355">
        <v>15.023400000000001</v>
      </c>
      <c r="BU17" s="355">
        <v>14.97803</v>
      </c>
      <c r="BV17" s="355">
        <v>14.87402</v>
      </c>
    </row>
    <row r="18" spans="1:74" ht="11.1" customHeight="1" x14ac:dyDescent="0.2">
      <c r="A18" s="119" t="s">
        <v>799</v>
      </c>
      <c r="B18" s="187" t="s">
        <v>621</v>
      </c>
      <c r="C18" s="214">
        <v>12.621488217</v>
      </c>
      <c r="D18" s="214">
        <v>12.978123898</v>
      </c>
      <c r="E18" s="214">
        <v>12.647362631</v>
      </c>
      <c r="F18" s="214">
        <v>12.330022892000001</v>
      </c>
      <c r="G18" s="214">
        <v>12.661411577999999</v>
      </c>
      <c r="H18" s="214">
        <v>13.612778369999999</v>
      </c>
      <c r="I18" s="214">
        <v>13.998822406</v>
      </c>
      <c r="J18" s="214">
        <v>13.903115896999999</v>
      </c>
      <c r="K18" s="214">
        <v>13.923797548</v>
      </c>
      <c r="L18" s="214">
        <v>12.955022976</v>
      </c>
      <c r="M18" s="214">
        <v>12.141808097</v>
      </c>
      <c r="N18" s="214">
        <v>12.447573552</v>
      </c>
      <c r="O18" s="214">
        <v>14.040020986</v>
      </c>
      <c r="P18" s="214">
        <v>14.646709602</v>
      </c>
      <c r="Q18" s="214">
        <v>14.190466059</v>
      </c>
      <c r="R18" s="214">
        <v>13.014075761000001</v>
      </c>
      <c r="S18" s="214">
        <v>13.031627006000001</v>
      </c>
      <c r="T18" s="214">
        <v>13.812274324000001</v>
      </c>
      <c r="U18" s="214">
        <v>14.044981504000001</v>
      </c>
      <c r="V18" s="214">
        <v>13.855209717999999</v>
      </c>
      <c r="W18" s="214">
        <v>14.019689922</v>
      </c>
      <c r="X18" s="214">
        <v>13.186621025999999</v>
      </c>
      <c r="Y18" s="214">
        <v>12.958897571</v>
      </c>
      <c r="Z18" s="214">
        <v>12.736572652</v>
      </c>
      <c r="AA18" s="214">
        <v>12.570255346</v>
      </c>
      <c r="AB18" s="214">
        <v>13.343893066</v>
      </c>
      <c r="AC18" s="214">
        <v>13.527020679</v>
      </c>
      <c r="AD18" s="214">
        <v>12.732776807</v>
      </c>
      <c r="AE18" s="214">
        <v>12.701308815000001</v>
      </c>
      <c r="AF18" s="214">
        <v>13.905565158</v>
      </c>
      <c r="AG18" s="214">
        <v>13.701838828</v>
      </c>
      <c r="AH18" s="214">
        <v>13.569882968</v>
      </c>
      <c r="AI18" s="214">
        <v>13.61720877</v>
      </c>
      <c r="AJ18" s="214">
        <v>12.991960978</v>
      </c>
      <c r="AK18" s="214">
        <v>12.307156946999999</v>
      </c>
      <c r="AL18" s="214">
        <v>12.221743417000001</v>
      </c>
      <c r="AM18" s="214">
        <v>11.943436736000001</v>
      </c>
      <c r="AN18" s="214">
        <v>12.026590167</v>
      </c>
      <c r="AO18" s="214">
        <v>12.08602196</v>
      </c>
      <c r="AP18" s="214">
        <v>12.194426234</v>
      </c>
      <c r="AQ18" s="214">
        <v>12.126691199</v>
      </c>
      <c r="AR18" s="214">
        <v>13.063867706</v>
      </c>
      <c r="AS18" s="214">
        <v>13.310074376999999</v>
      </c>
      <c r="AT18" s="214">
        <v>13.248024776999999</v>
      </c>
      <c r="AU18" s="214">
        <v>13.309460786000001</v>
      </c>
      <c r="AV18" s="214">
        <v>12.609313157000001</v>
      </c>
      <c r="AW18" s="214">
        <v>12.11403454</v>
      </c>
      <c r="AX18" s="214">
        <v>11.928262188</v>
      </c>
      <c r="AY18" s="214">
        <v>11.73577</v>
      </c>
      <c r="AZ18" s="214">
        <v>11.840960000000001</v>
      </c>
      <c r="BA18" s="355">
        <v>11.92023</v>
      </c>
      <c r="BB18" s="355">
        <v>12.13916</v>
      </c>
      <c r="BC18" s="355">
        <v>12.166270000000001</v>
      </c>
      <c r="BD18" s="355">
        <v>13.18619</v>
      </c>
      <c r="BE18" s="355">
        <v>13.48845</v>
      </c>
      <c r="BF18" s="355">
        <v>13.47326</v>
      </c>
      <c r="BG18" s="355">
        <v>13.59524</v>
      </c>
      <c r="BH18" s="355">
        <v>12.93224</v>
      </c>
      <c r="BI18" s="355">
        <v>12.43946</v>
      </c>
      <c r="BJ18" s="355">
        <v>12.219620000000001</v>
      </c>
      <c r="BK18" s="355">
        <v>11.87856</v>
      </c>
      <c r="BL18" s="355">
        <v>11.89396</v>
      </c>
      <c r="BM18" s="355">
        <v>11.97237</v>
      </c>
      <c r="BN18" s="355">
        <v>12.18135</v>
      </c>
      <c r="BO18" s="355">
        <v>12.19502</v>
      </c>
      <c r="BP18" s="355">
        <v>13.246320000000001</v>
      </c>
      <c r="BQ18" s="355">
        <v>13.590630000000001</v>
      </c>
      <c r="BR18" s="355">
        <v>13.616529999999999</v>
      </c>
      <c r="BS18" s="355">
        <v>13.801729999999999</v>
      </c>
      <c r="BT18" s="355">
        <v>13.187379999999999</v>
      </c>
      <c r="BU18" s="355">
        <v>12.73119</v>
      </c>
      <c r="BV18" s="355">
        <v>12.540050000000001</v>
      </c>
    </row>
    <row r="19" spans="1:74" ht="11.1" customHeight="1" x14ac:dyDescent="0.2">
      <c r="A19" s="119" t="s">
        <v>800</v>
      </c>
      <c r="B19" s="205" t="s">
        <v>588</v>
      </c>
      <c r="C19" s="214">
        <v>9.2461020521999995</v>
      </c>
      <c r="D19" s="214">
        <v>9.4451810386999995</v>
      </c>
      <c r="E19" s="214">
        <v>9.5214988733000006</v>
      </c>
      <c r="F19" s="214">
        <v>9.5874220466000004</v>
      </c>
      <c r="G19" s="214">
        <v>9.8341676678999992</v>
      </c>
      <c r="H19" s="214">
        <v>9.7510268373999995</v>
      </c>
      <c r="I19" s="214">
        <v>9.7452936737999991</v>
      </c>
      <c r="J19" s="214">
        <v>9.8481827461999991</v>
      </c>
      <c r="K19" s="214">
        <v>9.5769491323999993</v>
      </c>
      <c r="L19" s="214">
        <v>9.6495905554999997</v>
      </c>
      <c r="M19" s="214">
        <v>9.5156980684000008</v>
      </c>
      <c r="N19" s="214">
        <v>9.2372181058000002</v>
      </c>
      <c r="O19" s="214">
        <v>9.5776526895000007</v>
      </c>
      <c r="P19" s="214">
        <v>9.9371086334999994</v>
      </c>
      <c r="Q19" s="214">
        <v>9.9511411110000001</v>
      </c>
      <c r="R19" s="214">
        <v>10.047589083</v>
      </c>
      <c r="S19" s="214">
        <v>10.039934932</v>
      </c>
      <c r="T19" s="214">
        <v>10.246258201</v>
      </c>
      <c r="U19" s="214">
        <v>10.21515943</v>
      </c>
      <c r="V19" s="214">
        <v>10.25278292</v>
      </c>
      <c r="W19" s="214">
        <v>9.7690002220000007</v>
      </c>
      <c r="X19" s="214">
        <v>10.183501510999999</v>
      </c>
      <c r="Y19" s="214">
        <v>10.077363099999999</v>
      </c>
      <c r="Z19" s="214">
        <v>9.9762280729999997</v>
      </c>
      <c r="AA19" s="214">
        <v>9.6229572989999994</v>
      </c>
      <c r="AB19" s="214">
        <v>9.8416027902999996</v>
      </c>
      <c r="AC19" s="214">
        <v>10.009736991</v>
      </c>
      <c r="AD19" s="214">
        <v>9.9195900860999995</v>
      </c>
      <c r="AE19" s="214">
        <v>9.9677579797</v>
      </c>
      <c r="AF19" s="214">
        <v>10.100003216999999</v>
      </c>
      <c r="AG19" s="214">
        <v>10.193378252</v>
      </c>
      <c r="AH19" s="214">
        <v>10.092400929</v>
      </c>
      <c r="AI19" s="214">
        <v>10.026771181000001</v>
      </c>
      <c r="AJ19" s="214">
        <v>9.9756902163000003</v>
      </c>
      <c r="AK19" s="214">
        <v>9.9330590678000004</v>
      </c>
      <c r="AL19" s="214">
        <v>9.6595238749999996</v>
      </c>
      <c r="AM19" s="214">
        <v>9.5057892369000001</v>
      </c>
      <c r="AN19" s="214">
        <v>9.7199402319000008</v>
      </c>
      <c r="AO19" s="214">
        <v>9.7428827741999999</v>
      </c>
      <c r="AP19" s="214">
        <v>9.7882155880999999</v>
      </c>
      <c r="AQ19" s="214">
        <v>9.9481225943999991</v>
      </c>
      <c r="AR19" s="214">
        <v>9.8768158707999998</v>
      </c>
      <c r="AS19" s="214">
        <v>9.8683452467000006</v>
      </c>
      <c r="AT19" s="214">
        <v>9.9011011516000007</v>
      </c>
      <c r="AU19" s="214">
        <v>9.9631396771999992</v>
      </c>
      <c r="AV19" s="214">
        <v>10.041122980000001</v>
      </c>
      <c r="AW19" s="214">
        <v>10.026339162999999</v>
      </c>
      <c r="AX19" s="214">
        <v>9.8733477908000005</v>
      </c>
      <c r="AY19" s="214">
        <v>9.5871720000000007</v>
      </c>
      <c r="AZ19" s="214">
        <v>9.7779579999999999</v>
      </c>
      <c r="BA19" s="355">
        <v>9.7846229999999998</v>
      </c>
      <c r="BB19" s="355">
        <v>9.8796060000000008</v>
      </c>
      <c r="BC19" s="355">
        <v>10.091710000000001</v>
      </c>
      <c r="BD19" s="355">
        <v>10.070639999999999</v>
      </c>
      <c r="BE19" s="355">
        <v>10.0792</v>
      </c>
      <c r="BF19" s="355">
        <v>10.14237</v>
      </c>
      <c r="BG19" s="355">
        <v>10.218970000000001</v>
      </c>
      <c r="BH19" s="355">
        <v>10.32067</v>
      </c>
      <c r="BI19" s="355">
        <v>10.29773</v>
      </c>
      <c r="BJ19" s="355">
        <v>10.16014</v>
      </c>
      <c r="BK19" s="355">
        <v>9.7672889999999999</v>
      </c>
      <c r="BL19" s="355">
        <v>9.9961529999999996</v>
      </c>
      <c r="BM19" s="355">
        <v>10.01618</v>
      </c>
      <c r="BN19" s="355">
        <v>10.10244</v>
      </c>
      <c r="BO19" s="355">
        <v>10.277979999999999</v>
      </c>
      <c r="BP19" s="355">
        <v>10.22396</v>
      </c>
      <c r="BQ19" s="355">
        <v>10.21327</v>
      </c>
      <c r="BR19" s="355">
        <v>10.25427</v>
      </c>
      <c r="BS19" s="355">
        <v>10.339029999999999</v>
      </c>
      <c r="BT19" s="355">
        <v>10.44946</v>
      </c>
      <c r="BU19" s="355">
        <v>10.423220000000001</v>
      </c>
      <c r="BV19" s="355">
        <v>10.31024</v>
      </c>
    </row>
    <row r="20" spans="1:74" ht="11.1" customHeight="1" x14ac:dyDescent="0.2">
      <c r="A20" s="119" t="s">
        <v>801</v>
      </c>
      <c r="B20" s="205" t="s">
        <v>589</v>
      </c>
      <c r="C20" s="214">
        <v>8.1616949436000006</v>
      </c>
      <c r="D20" s="214">
        <v>8.4839561723999992</v>
      </c>
      <c r="E20" s="214">
        <v>8.5106248954999995</v>
      </c>
      <c r="F20" s="214">
        <v>8.5297612944000001</v>
      </c>
      <c r="G20" s="214">
        <v>9.2466990821999993</v>
      </c>
      <c r="H20" s="214">
        <v>9.8894382276999995</v>
      </c>
      <c r="I20" s="214">
        <v>9.8686560262</v>
      </c>
      <c r="J20" s="214">
        <v>9.8857642084999995</v>
      </c>
      <c r="K20" s="214">
        <v>9.2869289897999998</v>
      </c>
      <c r="L20" s="214">
        <v>8.7244986298999994</v>
      </c>
      <c r="M20" s="214">
        <v>8.4859136195999998</v>
      </c>
      <c r="N20" s="214">
        <v>8.3470479301000005</v>
      </c>
      <c r="O20" s="214">
        <v>8.4532543651999994</v>
      </c>
      <c r="P20" s="214">
        <v>8.6677804620999996</v>
      </c>
      <c r="Q20" s="214">
        <v>8.9596146096999991</v>
      </c>
      <c r="R20" s="214">
        <v>8.9897185271000009</v>
      </c>
      <c r="S20" s="214">
        <v>9.3899483876000005</v>
      </c>
      <c r="T20" s="214">
        <v>10.039750980999999</v>
      </c>
      <c r="U20" s="214">
        <v>10.145032848</v>
      </c>
      <c r="V20" s="214">
        <v>10.189072490999999</v>
      </c>
      <c r="W20" s="214">
        <v>9.5706246999999998</v>
      </c>
      <c r="X20" s="214">
        <v>9.0568097321999996</v>
      </c>
      <c r="Y20" s="214">
        <v>8.7789776176000007</v>
      </c>
      <c r="Z20" s="214">
        <v>8.5673307970000003</v>
      </c>
      <c r="AA20" s="214">
        <v>8.5151461275999996</v>
      </c>
      <c r="AB20" s="214">
        <v>8.6066145547000001</v>
      </c>
      <c r="AC20" s="214">
        <v>8.6250471405999996</v>
      </c>
      <c r="AD20" s="214">
        <v>8.9571513036999999</v>
      </c>
      <c r="AE20" s="214">
        <v>9.3983631035999995</v>
      </c>
      <c r="AF20" s="214">
        <v>10.198256784</v>
      </c>
      <c r="AG20" s="214">
        <v>10.202046221</v>
      </c>
      <c r="AH20" s="214">
        <v>10.178145394</v>
      </c>
      <c r="AI20" s="214">
        <v>9.5147276351999999</v>
      </c>
      <c r="AJ20" s="214">
        <v>9.1173378295000003</v>
      </c>
      <c r="AK20" s="214">
        <v>8.8565785197999993</v>
      </c>
      <c r="AL20" s="214">
        <v>8.7418906396999994</v>
      </c>
      <c r="AM20" s="214">
        <v>8.7095816153999994</v>
      </c>
      <c r="AN20" s="214">
        <v>8.9394789832000008</v>
      </c>
      <c r="AO20" s="214">
        <v>8.9530942266999993</v>
      </c>
      <c r="AP20" s="214">
        <v>9.1111304081999993</v>
      </c>
      <c r="AQ20" s="214">
        <v>9.6148237468000008</v>
      </c>
      <c r="AR20" s="214">
        <v>10.261243500999999</v>
      </c>
      <c r="AS20" s="214">
        <v>10.239712795999999</v>
      </c>
      <c r="AT20" s="214">
        <v>10.305521704</v>
      </c>
      <c r="AU20" s="214">
        <v>9.8728104099999996</v>
      </c>
      <c r="AV20" s="214">
        <v>9.2057156950000003</v>
      </c>
      <c r="AW20" s="214">
        <v>9.1858341126000003</v>
      </c>
      <c r="AX20" s="214">
        <v>8.8425290491999995</v>
      </c>
      <c r="AY20" s="214">
        <v>8.7735749999999992</v>
      </c>
      <c r="AZ20" s="214">
        <v>9.0332980000000003</v>
      </c>
      <c r="BA20" s="355">
        <v>9.013973</v>
      </c>
      <c r="BB20" s="355">
        <v>9.2420600000000004</v>
      </c>
      <c r="BC20" s="355">
        <v>9.7863819999999997</v>
      </c>
      <c r="BD20" s="355">
        <v>10.545590000000001</v>
      </c>
      <c r="BE20" s="355">
        <v>10.4841</v>
      </c>
      <c r="BF20" s="355">
        <v>10.580970000000001</v>
      </c>
      <c r="BG20" s="355">
        <v>10.1868</v>
      </c>
      <c r="BH20" s="355">
        <v>9.5010169999999992</v>
      </c>
      <c r="BI20" s="355">
        <v>9.4507499999999993</v>
      </c>
      <c r="BJ20" s="355">
        <v>9.1124449999999992</v>
      </c>
      <c r="BK20" s="355">
        <v>8.8534520000000008</v>
      </c>
      <c r="BL20" s="355">
        <v>9.1453799999999994</v>
      </c>
      <c r="BM20" s="355">
        <v>9.1647669999999994</v>
      </c>
      <c r="BN20" s="355">
        <v>9.4046839999999996</v>
      </c>
      <c r="BO20" s="355">
        <v>9.9609100000000002</v>
      </c>
      <c r="BP20" s="355">
        <v>10.74888</v>
      </c>
      <c r="BQ20" s="355">
        <v>10.69971</v>
      </c>
      <c r="BR20" s="355">
        <v>10.81133</v>
      </c>
      <c r="BS20" s="355">
        <v>10.43702</v>
      </c>
      <c r="BT20" s="355">
        <v>9.7648820000000001</v>
      </c>
      <c r="BU20" s="355">
        <v>9.7241940000000007</v>
      </c>
      <c r="BV20" s="355">
        <v>9.3888879999999997</v>
      </c>
    </row>
    <row r="21" spans="1:74" ht="11.1" customHeight="1" x14ac:dyDescent="0.2">
      <c r="A21" s="119" t="s">
        <v>802</v>
      </c>
      <c r="B21" s="205" t="s">
        <v>590</v>
      </c>
      <c r="C21" s="214">
        <v>9.1697984121000005</v>
      </c>
      <c r="D21" s="214">
        <v>9.3664469574000009</v>
      </c>
      <c r="E21" s="214">
        <v>9.3208402241999995</v>
      </c>
      <c r="F21" s="214">
        <v>9.2265805405000005</v>
      </c>
      <c r="G21" s="214">
        <v>9.2557884869000002</v>
      </c>
      <c r="H21" s="214">
        <v>9.4628451324</v>
      </c>
      <c r="I21" s="214">
        <v>9.4655587067999996</v>
      </c>
      <c r="J21" s="214">
        <v>9.4648565856999998</v>
      </c>
      <c r="K21" s="214">
        <v>9.4732292744999995</v>
      </c>
      <c r="L21" s="214">
        <v>9.4000375081000005</v>
      </c>
      <c r="M21" s="214">
        <v>9.4657145293999996</v>
      </c>
      <c r="N21" s="214">
        <v>9.3928489930999994</v>
      </c>
      <c r="O21" s="214">
        <v>9.5955725304000001</v>
      </c>
      <c r="P21" s="214">
        <v>9.8918487508999995</v>
      </c>
      <c r="Q21" s="214">
        <v>9.7198953899999996</v>
      </c>
      <c r="R21" s="214">
        <v>9.5974165201999995</v>
      </c>
      <c r="S21" s="214">
        <v>9.5006574628999996</v>
      </c>
      <c r="T21" s="214">
        <v>9.6894003589000004</v>
      </c>
      <c r="U21" s="214">
        <v>9.6657365877999997</v>
      </c>
      <c r="V21" s="214">
        <v>9.5778272642999998</v>
      </c>
      <c r="W21" s="214">
        <v>10.266988648</v>
      </c>
      <c r="X21" s="214">
        <v>9.5126713426999991</v>
      </c>
      <c r="Y21" s="214">
        <v>9.6811675496999996</v>
      </c>
      <c r="Z21" s="214">
        <v>9.4847299726000003</v>
      </c>
      <c r="AA21" s="214">
        <v>9.4961947671000004</v>
      </c>
      <c r="AB21" s="214">
        <v>9.7674941190000002</v>
      </c>
      <c r="AC21" s="214">
        <v>9.6356623366999994</v>
      </c>
      <c r="AD21" s="214">
        <v>9.4065313331000002</v>
      </c>
      <c r="AE21" s="214">
        <v>9.3988216814999994</v>
      </c>
      <c r="AF21" s="214">
        <v>9.4589730298999992</v>
      </c>
      <c r="AG21" s="214">
        <v>9.7436303438999996</v>
      </c>
      <c r="AH21" s="214">
        <v>9.4779786210000001</v>
      </c>
      <c r="AI21" s="214">
        <v>9.4745665117000009</v>
      </c>
      <c r="AJ21" s="214">
        <v>9.4075099056999996</v>
      </c>
      <c r="AK21" s="214">
        <v>9.3022847358000007</v>
      </c>
      <c r="AL21" s="214">
        <v>9.2457469613000001</v>
      </c>
      <c r="AM21" s="214">
        <v>9.3666612672999996</v>
      </c>
      <c r="AN21" s="214">
        <v>9.4925250462000008</v>
      </c>
      <c r="AO21" s="214">
        <v>9.2638126180999993</v>
      </c>
      <c r="AP21" s="214">
        <v>9.1998475763999998</v>
      </c>
      <c r="AQ21" s="214">
        <v>9.2414482684999992</v>
      </c>
      <c r="AR21" s="214">
        <v>9.3432042490999994</v>
      </c>
      <c r="AS21" s="214">
        <v>9.2637038836999999</v>
      </c>
      <c r="AT21" s="214">
        <v>9.2851643373999995</v>
      </c>
      <c r="AU21" s="214">
        <v>9.2403490130999995</v>
      </c>
      <c r="AV21" s="214">
        <v>9.2715512147000005</v>
      </c>
      <c r="AW21" s="214">
        <v>9.2639223393000005</v>
      </c>
      <c r="AX21" s="214">
        <v>9.1001768458000001</v>
      </c>
      <c r="AY21" s="214">
        <v>9.4045240000000003</v>
      </c>
      <c r="AZ21" s="214">
        <v>9.6050249999999995</v>
      </c>
      <c r="BA21" s="355">
        <v>9.3937340000000003</v>
      </c>
      <c r="BB21" s="355">
        <v>9.2983860000000007</v>
      </c>
      <c r="BC21" s="355">
        <v>9.3494229999999998</v>
      </c>
      <c r="BD21" s="355">
        <v>9.4837050000000005</v>
      </c>
      <c r="BE21" s="355">
        <v>9.4352169999999997</v>
      </c>
      <c r="BF21" s="355">
        <v>9.496067</v>
      </c>
      <c r="BG21" s="355">
        <v>9.4882720000000003</v>
      </c>
      <c r="BH21" s="355">
        <v>9.5642340000000008</v>
      </c>
      <c r="BI21" s="355">
        <v>9.5948969999999996</v>
      </c>
      <c r="BJ21" s="355">
        <v>9.4639240000000004</v>
      </c>
      <c r="BK21" s="355">
        <v>9.9942639999999994</v>
      </c>
      <c r="BL21" s="355">
        <v>10.132070000000001</v>
      </c>
      <c r="BM21" s="355">
        <v>9.8295849999999998</v>
      </c>
      <c r="BN21" s="355">
        <v>9.6635220000000004</v>
      </c>
      <c r="BO21" s="355">
        <v>9.6563529999999993</v>
      </c>
      <c r="BP21" s="355">
        <v>9.7396550000000008</v>
      </c>
      <c r="BQ21" s="355">
        <v>9.6499749999999995</v>
      </c>
      <c r="BR21" s="355">
        <v>9.6841799999999996</v>
      </c>
      <c r="BS21" s="355">
        <v>9.6619550000000007</v>
      </c>
      <c r="BT21" s="355">
        <v>9.7381279999999997</v>
      </c>
      <c r="BU21" s="355">
        <v>9.7761820000000004</v>
      </c>
      <c r="BV21" s="355">
        <v>9.6641589999999997</v>
      </c>
    </row>
    <row r="22" spans="1:74" ht="11.1" customHeight="1" x14ac:dyDescent="0.2">
      <c r="A22" s="119" t="s">
        <v>803</v>
      </c>
      <c r="B22" s="205" t="s">
        <v>591</v>
      </c>
      <c r="C22" s="214">
        <v>9.8169775308999991</v>
      </c>
      <c r="D22" s="214">
        <v>9.6832420502000005</v>
      </c>
      <c r="E22" s="214">
        <v>9.9051460265000006</v>
      </c>
      <c r="F22" s="214">
        <v>9.8568853370999996</v>
      </c>
      <c r="G22" s="214">
        <v>9.9326927046000009</v>
      </c>
      <c r="H22" s="214">
        <v>9.8836498609000003</v>
      </c>
      <c r="I22" s="214">
        <v>9.7443653613999999</v>
      </c>
      <c r="J22" s="214">
        <v>9.7253796828999999</v>
      </c>
      <c r="K22" s="214">
        <v>9.7839592027000002</v>
      </c>
      <c r="L22" s="214">
        <v>9.8074452134999994</v>
      </c>
      <c r="M22" s="214">
        <v>9.7959110209000002</v>
      </c>
      <c r="N22" s="214">
        <v>9.8433565248000008</v>
      </c>
      <c r="O22" s="214">
        <v>10.005669799</v>
      </c>
      <c r="P22" s="214">
        <v>10.213771696</v>
      </c>
      <c r="Q22" s="214">
        <v>10.591270744999999</v>
      </c>
      <c r="R22" s="214">
        <v>10.464075617000001</v>
      </c>
      <c r="S22" s="214">
        <v>10.469384877</v>
      </c>
      <c r="T22" s="214">
        <v>10.573723655</v>
      </c>
      <c r="U22" s="214">
        <v>10.573064073999999</v>
      </c>
      <c r="V22" s="214">
        <v>10.418290101</v>
      </c>
      <c r="W22" s="214">
        <v>10.175105428</v>
      </c>
      <c r="X22" s="214">
        <v>10.114480685</v>
      </c>
      <c r="Y22" s="214">
        <v>10.265060657999999</v>
      </c>
      <c r="Z22" s="214">
        <v>10.256305669</v>
      </c>
      <c r="AA22" s="214">
        <v>10.0544121</v>
      </c>
      <c r="AB22" s="214">
        <v>10.332084921</v>
      </c>
      <c r="AC22" s="214">
        <v>10.175801995</v>
      </c>
      <c r="AD22" s="214">
        <v>10.276728962</v>
      </c>
      <c r="AE22" s="214">
        <v>10.217670986</v>
      </c>
      <c r="AF22" s="214">
        <v>10.379832552</v>
      </c>
      <c r="AG22" s="214">
        <v>10.299759205999999</v>
      </c>
      <c r="AH22" s="214">
        <v>10.30372537</v>
      </c>
      <c r="AI22" s="214">
        <v>10.335453997</v>
      </c>
      <c r="AJ22" s="214">
        <v>10.176815055</v>
      </c>
      <c r="AK22" s="214">
        <v>10.142356369</v>
      </c>
      <c r="AL22" s="214">
        <v>10.051081553</v>
      </c>
      <c r="AM22" s="214">
        <v>9.8985268324</v>
      </c>
      <c r="AN22" s="214">
        <v>9.9673811083999997</v>
      </c>
      <c r="AO22" s="214">
        <v>9.9325508228999997</v>
      </c>
      <c r="AP22" s="214">
        <v>9.9207695740999995</v>
      </c>
      <c r="AQ22" s="214">
        <v>9.8724473325000002</v>
      </c>
      <c r="AR22" s="214">
        <v>10.148661948000001</v>
      </c>
      <c r="AS22" s="214">
        <v>10.110272559</v>
      </c>
      <c r="AT22" s="214">
        <v>10.090119262</v>
      </c>
      <c r="AU22" s="214">
        <v>10.171084506</v>
      </c>
      <c r="AV22" s="214">
        <v>10.291244111999999</v>
      </c>
      <c r="AW22" s="214">
        <v>10.342049404000001</v>
      </c>
      <c r="AX22" s="214">
        <v>10.431048503</v>
      </c>
      <c r="AY22" s="214">
        <v>9.7513120000000004</v>
      </c>
      <c r="AZ22" s="214">
        <v>9.6742530000000002</v>
      </c>
      <c r="BA22" s="355">
        <v>9.4737240000000007</v>
      </c>
      <c r="BB22" s="355">
        <v>9.6583640000000006</v>
      </c>
      <c r="BC22" s="355">
        <v>9.8049339999999994</v>
      </c>
      <c r="BD22" s="355">
        <v>10.3073</v>
      </c>
      <c r="BE22" s="355">
        <v>10.37218</v>
      </c>
      <c r="BF22" s="355">
        <v>10.448729999999999</v>
      </c>
      <c r="BG22" s="355">
        <v>10.61267</v>
      </c>
      <c r="BH22" s="355">
        <v>10.782400000000001</v>
      </c>
      <c r="BI22" s="355">
        <v>10.771660000000001</v>
      </c>
      <c r="BJ22" s="355">
        <v>10.8987</v>
      </c>
      <c r="BK22" s="355">
        <v>9.7557589999999994</v>
      </c>
      <c r="BL22" s="355">
        <v>9.813269</v>
      </c>
      <c r="BM22" s="355">
        <v>9.6736330000000006</v>
      </c>
      <c r="BN22" s="355">
        <v>9.8500060000000005</v>
      </c>
      <c r="BO22" s="355">
        <v>9.9119759999999992</v>
      </c>
      <c r="BP22" s="355">
        <v>10.34853</v>
      </c>
      <c r="BQ22" s="355">
        <v>10.3857</v>
      </c>
      <c r="BR22" s="355">
        <v>10.42559</v>
      </c>
      <c r="BS22" s="355">
        <v>10.63758</v>
      </c>
      <c r="BT22" s="355">
        <v>10.8491</v>
      </c>
      <c r="BU22" s="355">
        <v>10.851610000000001</v>
      </c>
      <c r="BV22" s="355">
        <v>11.06948</v>
      </c>
    </row>
    <row r="23" spans="1:74" ht="11.1" customHeight="1" x14ac:dyDescent="0.2">
      <c r="A23" s="119" t="s">
        <v>804</v>
      </c>
      <c r="B23" s="205" t="s">
        <v>592</v>
      </c>
      <c r="C23" s="214">
        <v>7.9991159641999996</v>
      </c>
      <c r="D23" s="214">
        <v>8.0685919588000008</v>
      </c>
      <c r="E23" s="214">
        <v>8.1276551758999993</v>
      </c>
      <c r="F23" s="214">
        <v>8.1043310712000007</v>
      </c>
      <c r="G23" s="214">
        <v>8.2379332695999992</v>
      </c>
      <c r="H23" s="214">
        <v>8.2425319074000001</v>
      </c>
      <c r="I23" s="214">
        <v>8.2328416702999991</v>
      </c>
      <c r="J23" s="214">
        <v>8.1541175263000003</v>
      </c>
      <c r="K23" s="214">
        <v>8.0533285976000002</v>
      </c>
      <c r="L23" s="214">
        <v>8.1120945746000004</v>
      </c>
      <c r="M23" s="214">
        <v>7.9299705564999998</v>
      </c>
      <c r="N23" s="214">
        <v>8.0309015408000004</v>
      </c>
      <c r="O23" s="214">
        <v>8.0099564843</v>
      </c>
      <c r="P23" s="214">
        <v>8.1241035693000008</v>
      </c>
      <c r="Q23" s="214">
        <v>8.3422623326000007</v>
      </c>
      <c r="R23" s="214">
        <v>8.3371017516000006</v>
      </c>
      <c r="S23" s="214">
        <v>8.3056419862999995</v>
      </c>
      <c r="T23" s="214">
        <v>8.4382848079000006</v>
      </c>
      <c r="U23" s="214">
        <v>8.4688095700999995</v>
      </c>
      <c r="V23" s="214">
        <v>8.2988578044000008</v>
      </c>
      <c r="W23" s="214">
        <v>8.2473783462999997</v>
      </c>
      <c r="X23" s="214">
        <v>8.2414636474999998</v>
      </c>
      <c r="Y23" s="214">
        <v>8.1966905096999998</v>
      </c>
      <c r="Z23" s="214">
        <v>8.1014656127000002</v>
      </c>
      <c r="AA23" s="214">
        <v>8.2923188279000009</v>
      </c>
      <c r="AB23" s="214">
        <v>8.3810549014000006</v>
      </c>
      <c r="AC23" s="214">
        <v>8.3940601840000006</v>
      </c>
      <c r="AD23" s="214">
        <v>7.9903938595000001</v>
      </c>
      <c r="AE23" s="214">
        <v>8.2128055480000004</v>
      </c>
      <c r="AF23" s="214">
        <v>8.2891514418999996</v>
      </c>
      <c r="AG23" s="214">
        <v>8.1772034325000007</v>
      </c>
      <c r="AH23" s="214">
        <v>8.2481270809999998</v>
      </c>
      <c r="AI23" s="214">
        <v>8.2186301891000006</v>
      </c>
      <c r="AJ23" s="214">
        <v>8.0403781013</v>
      </c>
      <c r="AK23" s="214">
        <v>7.9703493817000002</v>
      </c>
      <c r="AL23" s="214">
        <v>7.8829164396999998</v>
      </c>
      <c r="AM23" s="214">
        <v>7.7555852265</v>
      </c>
      <c r="AN23" s="214">
        <v>7.8373299836000001</v>
      </c>
      <c r="AO23" s="214">
        <v>7.8078670762</v>
      </c>
      <c r="AP23" s="214">
        <v>7.7011758943000004</v>
      </c>
      <c r="AQ23" s="214">
        <v>7.7794697254000003</v>
      </c>
      <c r="AR23" s="214">
        <v>7.8600098995999996</v>
      </c>
      <c r="AS23" s="214">
        <v>7.7893916089999999</v>
      </c>
      <c r="AT23" s="214">
        <v>7.8518506510000003</v>
      </c>
      <c r="AU23" s="214">
        <v>7.9316117043999999</v>
      </c>
      <c r="AV23" s="214">
        <v>7.8907096182999998</v>
      </c>
      <c r="AW23" s="214">
        <v>7.6935314616000001</v>
      </c>
      <c r="AX23" s="214">
        <v>7.7557005655999998</v>
      </c>
      <c r="AY23" s="214">
        <v>7.5576980000000002</v>
      </c>
      <c r="AZ23" s="214">
        <v>7.5880049999999999</v>
      </c>
      <c r="BA23" s="355">
        <v>7.3073410000000001</v>
      </c>
      <c r="BB23" s="355">
        <v>7.331588</v>
      </c>
      <c r="BC23" s="355">
        <v>7.4782400000000004</v>
      </c>
      <c r="BD23" s="355">
        <v>7.6838519999999999</v>
      </c>
      <c r="BE23" s="355">
        <v>7.7574759999999996</v>
      </c>
      <c r="BF23" s="355">
        <v>7.8767889999999996</v>
      </c>
      <c r="BG23" s="355">
        <v>8.0699670000000001</v>
      </c>
      <c r="BH23" s="355">
        <v>8.109534</v>
      </c>
      <c r="BI23" s="355">
        <v>7.8812369999999996</v>
      </c>
      <c r="BJ23" s="355">
        <v>7.8712090000000003</v>
      </c>
      <c r="BK23" s="355">
        <v>7.4545450000000004</v>
      </c>
      <c r="BL23" s="355">
        <v>7.3394779999999997</v>
      </c>
      <c r="BM23" s="355">
        <v>6.9904320000000002</v>
      </c>
      <c r="BN23" s="355">
        <v>7.0508930000000003</v>
      </c>
      <c r="BO23" s="355">
        <v>7.1886799999999997</v>
      </c>
      <c r="BP23" s="355">
        <v>7.4130719999999997</v>
      </c>
      <c r="BQ23" s="355">
        <v>7.5402639999999996</v>
      </c>
      <c r="BR23" s="355">
        <v>7.7200569999999997</v>
      </c>
      <c r="BS23" s="355">
        <v>8.0070949999999996</v>
      </c>
      <c r="BT23" s="355">
        <v>8.1394889999999993</v>
      </c>
      <c r="BU23" s="355">
        <v>7.991968</v>
      </c>
      <c r="BV23" s="355">
        <v>8.0441230000000008</v>
      </c>
    </row>
    <row r="24" spans="1:74" ht="11.1" customHeight="1" x14ac:dyDescent="0.2">
      <c r="A24" s="119" t="s">
        <v>805</v>
      </c>
      <c r="B24" s="205" t="s">
        <v>593</v>
      </c>
      <c r="C24" s="214">
        <v>8.6039388528000007</v>
      </c>
      <c r="D24" s="214">
        <v>8.8838206098000008</v>
      </c>
      <c r="E24" s="214">
        <v>8.9651696221999995</v>
      </c>
      <c r="F24" s="214">
        <v>9.0541511562999997</v>
      </c>
      <c r="G24" s="214">
        <v>9.4457554481999999</v>
      </c>
      <c r="H24" s="214">
        <v>9.8329203591999992</v>
      </c>
      <c r="I24" s="214">
        <v>9.8246366823999995</v>
      </c>
      <c r="J24" s="214">
        <v>9.8113666113000004</v>
      </c>
      <c r="K24" s="214">
        <v>9.7258232314999997</v>
      </c>
      <c r="L24" s="214">
        <v>9.5576533635000001</v>
      </c>
      <c r="M24" s="214">
        <v>9.1340301596</v>
      </c>
      <c r="N24" s="214">
        <v>8.9393459124000003</v>
      </c>
      <c r="O24" s="214">
        <v>8.9517560336000006</v>
      </c>
      <c r="P24" s="214">
        <v>9.1760643260000005</v>
      </c>
      <c r="Q24" s="214">
        <v>9.2072396178999991</v>
      </c>
      <c r="R24" s="214">
        <v>9.4503151202000009</v>
      </c>
      <c r="S24" s="214">
        <v>9.8440510424000003</v>
      </c>
      <c r="T24" s="214">
        <v>10.264335679</v>
      </c>
      <c r="U24" s="214">
        <v>10.276070167</v>
      </c>
      <c r="V24" s="214">
        <v>10.112946956</v>
      </c>
      <c r="W24" s="214">
        <v>10.081891962</v>
      </c>
      <c r="X24" s="214">
        <v>9.6661244355000004</v>
      </c>
      <c r="Y24" s="214">
        <v>9.2964844671000009</v>
      </c>
      <c r="Z24" s="214">
        <v>9.0212534367000003</v>
      </c>
      <c r="AA24" s="214">
        <v>9.2002639352000006</v>
      </c>
      <c r="AB24" s="214">
        <v>9.3995448694999997</v>
      </c>
      <c r="AC24" s="214">
        <v>9.4223776558000001</v>
      </c>
      <c r="AD24" s="214">
        <v>9.5777087746999996</v>
      </c>
      <c r="AE24" s="214">
        <v>9.9187597306999997</v>
      </c>
      <c r="AF24" s="214">
        <v>10.181960432</v>
      </c>
      <c r="AG24" s="214">
        <v>10.227659426000001</v>
      </c>
      <c r="AH24" s="214">
        <v>10.125158336</v>
      </c>
      <c r="AI24" s="214">
        <v>10.085117315</v>
      </c>
      <c r="AJ24" s="214">
        <v>9.7533903712000001</v>
      </c>
      <c r="AK24" s="214">
        <v>9.2585557201000004</v>
      </c>
      <c r="AL24" s="214">
        <v>8.9902162531999998</v>
      </c>
      <c r="AM24" s="214">
        <v>8.8595373449999997</v>
      </c>
      <c r="AN24" s="214">
        <v>9.1133203915000003</v>
      </c>
      <c r="AO24" s="214">
        <v>9.0963159830000002</v>
      </c>
      <c r="AP24" s="214">
        <v>9.2793719327000002</v>
      </c>
      <c r="AQ24" s="214">
        <v>9.7656849692000005</v>
      </c>
      <c r="AR24" s="214">
        <v>10.127962712</v>
      </c>
      <c r="AS24" s="214">
        <v>9.9805540041</v>
      </c>
      <c r="AT24" s="214">
        <v>10.011134615</v>
      </c>
      <c r="AU24" s="214">
        <v>10.093831722999999</v>
      </c>
      <c r="AV24" s="214">
        <v>9.6927820801000006</v>
      </c>
      <c r="AW24" s="214">
        <v>9.2762376844999999</v>
      </c>
      <c r="AX24" s="214">
        <v>9.0353013482000009</v>
      </c>
      <c r="AY24" s="214">
        <v>8.8145070000000008</v>
      </c>
      <c r="AZ24" s="214">
        <v>8.9896619999999992</v>
      </c>
      <c r="BA24" s="355">
        <v>8.9177289999999996</v>
      </c>
      <c r="BB24" s="355">
        <v>9.1991709999999998</v>
      </c>
      <c r="BC24" s="355">
        <v>9.7307839999999999</v>
      </c>
      <c r="BD24" s="355">
        <v>10.215680000000001</v>
      </c>
      <c r="BE24" s="355">
        <v>10.07658</v>
      </c>
      <c r="BF24" s="355">
        <v>10.083729999999999</v>
      </c>
      <c r="BG24" s="355">
        <v>10.20093</v>
      </c>
      <c r="BH24" s="355">
        <v>9.8553519999999999</v>
      </c>
      <c r="BI24" s="355">
        <v>9.4246449999999999</v>
      </c>
      <c r="BJ24" s="355">
        <v>9.1853840000000009</v>
      </c>
      <c r="BK24" s="355">
        <v>8.9369949999999996</v>
      </c>
      <c r="BL24" s="355">
        <v>9.0470790000000001</v>
      </c>
      <c r="BM24" s="355">
        <v>9.0006819999999994</v>
      </c>
      <c r="BN24" s="355">
        <v>9.2776040000000002</v>
      </c>
      <c r="BO24" s="355">
        <v>9.8088390000000008</v>
      </c>
      <c r="BP24" s="355">
        <v>10.29926</v>
      </c>
      <c r="BQ24" s="355">
        <v>10.167529999999999</v>
      </c>
      <c r="BR24" s="355">
        <v>10.18385</v>
      </c>
      <c r="BS24" s="355">
        <v>10.31683</v>
      </c>
      <c r="BT24" s="355">
        <v>9.9823529999999998</v>
      </c>
      <c r="BU24" s="355">
        <v>9.5587970000000002</v>
      </c>
      <c r="BV24" s="355">
        <v>9.3261190000000003</v>
      </c>
    </row>
    <row r="25" spans="1:74" ht="11.1" customHeight="1" x14ac:dyDescent="0.2">
      <c r="A25" s="119" t="s">
        <v>806</v>
      </c>
      <c r="B25" s="207" t="s">
        <v>594</v>
      </c>
      <c r="C25" s="214">
        <v>10.546202962000001</v>
      </c>
      <c r="D25" s="214">
        <v>11.140527596</v>
      </c>
      <c r="E25" s="214">
        <v>11.146261235000001</v>
      </c>
      <c r="F25" s="214">
        <v>11.385401599</v>
      </c>
      <c r="G25" s="214">
        <v>12.259384990999999</v>
      </c>
      <c r="H25" s="214">
        <v>14.340876926</v>
      </c>
      <c r="I25" s="214">
        <v>14.134424758</v>
      </c>
      <c r="J25" s="214">
        <v>14.356688857</v>
      </c>
      <c r="K25" s="214">
        <v>13.823722047</v>
      </c>
      <c r="L25" s="214">
        <v>12.893496625999999</v>
      </c>
      <c r="M25" s="214">
        <v>12.013974027</v>
      </c>
      <c r="N25" s="214">
        <v>11.096272743</v>
      </c>
      <c r="O25" s="214">
        <v>11.601961086999999</v>
      </c>
      <c r="P25" s="214">
        <v>11.729797163000001</v>
      </c>
      <c r="Q25" s="214">
        <v>11.845880864</v>
      </c>
      <c r="R25" s="214">
        <v>11.994655748</v>
      </c>
      <c r="S25" s="214">
        <v>12.977206267</v>
      </c>
      <c r="T25" s="214">
        <v>14.354805789</v>
      </c>
      <c r="U25" s="214">
        <v>15.529775195999999</v>
      </c>
      <c r="V25" s="214">
        <v>15.568035653999999</v>
      </c>
      <c r="W25" s="214">
        <v>15.761477362999999</v>
      </c>
      <c r="X25" s="214">
        <v>15.13678863</v>
      </c>
      <c r="Y25" s="214">
        <v>13.252276332999999</v>
      </c>
      <c r="Z25" s="214">
        <v>12.369294757</v>
      </c>
      <c r="AA25" s="214">
        <v>12.156529669999999</v>
      </c>
      <c r="AB25" s="214">
        <v>12.278810132</v>
      </c>
      <c r="AC25" s="214">
        <v>12.342855237</v>
      </c>
      <c r="AD25" s="214">
        <v>12.325581250000001</v>
      </c>
      <c r="AE25" s="214">
        <v>13.007403651000001</v>
      </c>
      <c r="AF25" s="214">
        <v>14.460553351</v>
      </c>
      <c r="AG25" s="214">
        <v>15.658873226000001</v>
      </c>
      <c r="AH25" s="214">
        <v>15.382399469999999</v>
      </c>
      <c r="AI25" s="214">
        <v>15.714052283999999</v>
      </c>
      <c r="AJ25" s="214">
        <v>14.940578136999999</v>
      </c>
      <c r="AK25" s="214">
        <v>13.025062409</v>
      </c>
      <c r="AL25" s="214">
        <v>12.233922644</v>
      </c>
      <c r="AM25" s="214">
        <v>12.047156409999999</v>
      </c>
      <c r="AN25" s="214">
        <v>12.234852967</v>
      </c>
      <c r="AO25" s="214">
        <v>12.334660597999999</v>
      </c>
      <c r="AP25" s="214">
        <v>12.298101711999999</v>
      </c>
      <c r="AQ25" s="214">
        <v>12.865368864000001</v>
      </c>
      <c r="AR25" s="214">
        <v>13.989399930999999</v>
      </c>
      <c r="AS25" s="214">
        <v>14.622909285</v>
      </c>
      <c r="AT25" s="214">
        <v>14.78347827</v>
      </c>
      <c r="AU25" s="214">
        <v>14.650571401000001</v>
      </c>
      <c r="AV25" s="214">
        <v>13.898812123000001</v>
      </c>
      <c r="AW25" s="214">
        <v>12.750321551000001</v>
      </c>
      <c r="AX25" s="214">
        <v>12.243270857000001</v>
      </c>
      <c r="AY25" s="214">
        <v>12.260009999999999</v>
      </c>
      <c r="AZ25" s="214">
        <v>12.783709999999999</v>
      </c>
      <c r="BA25" s="355">
        <v>12.914440000000001</v>
      </c>
      <c r="BB25" s="355">
        <v>12.709759999999999</v>
      </c>
      <c r="BC25" s="355">
        <v>13.25451</v>
      </c>
      <c r="BD25" s="355">
        <v>14.42924</v>
      </c>
      <c r="BE25" s="355">
        <v>15.14453</v>
      </c>
      <c r="BF25" s="355">
        <v>15.19014</v>
      </c>
      <c r="BG25" s="355">
        <v>14.96116</v>
      </c>
      <c r="BH25" s="355">
        <v>14.138669999999999</v>
      </c>
      <c r="BI25" s="355">
        <v>13.00027</v>
      </c>
      <c r="BJ25" s="355">
        <v>12.66058</v>
      </c>
      <c r="BK25" s="355">
        <v>13.08295</v>
      </c>
      <c r="BL25" s="355">
        <v>13.440429999999999</v>
      </c>
      <c r="BM25" s="355">
        <v>13.594580000000001</v>
      </c>
      <c r="BN25" s="355">
        <v>13.3178</v>
      </c>
      <c r="BO25" s="355">
        <v>13.83259</v>
      </c>
      <c r="BP25" s="355">
        <v>14.96758</v>
      </c>
      <c r="BQ25" s="355">
        <v>15.66799</v>
      </c>
      <c r="BR25" s="355">
        <v>15.64493</v>
      </c>
      <c r="BS25" s="355">
        <v>15.324350000000001</v>
      </c>
      <c r="BT25" s="355">
        <v>14.38419</v>
      </c>
      <c r="BU25" s="355">
        <v>13.195690000000001</v>
      </c>
      <c r="BV25" s="355">
        <v>12.84333</v>
      </c>
    </row>
    <row r="26" spans="1:74" ht="11.1" customHeight="1" x14ac:dyDescent="0.2">
      <c r="A26" s="119" t="s">
        <v>807</v>
      </c>
      <c r="B26" s="207" t="s">
        <v>568</v>
      </c>
      <c r="C26" s="214">
        <v>9.77</v>
      </c>
      <c r="D26" s="214">
        <v>10.06</v>
      </c>
      <c r="E26" s="214">
        <v>10.02</v>
      </c>
      <c r="F26" s="214">
        <v>9.9600000000000009</v>
      </c>
      <c r="G26" s="214">
        <v>10.220000000000001</v>
      </c>
      <c r="H26" s="214">
        <v>10.65</v>
      </c>
      <c r="I26" s="214">
        <v>10.7</v>
      </c>
      <c r="J26" s="214">
        <v>10.69</v>
      </c>
      <c r="K26" s="214">
        <v>10.53</v>
      </c>
      <c r="L26" s="214">
        <v>10.28</v>
      </c>
      <c r="M26" s="214">
        <v>10.029999999999999</v>
      </c>
      <c r="N26" s="214">
        <v>9.9600000000000009</v>
      </c>
      <c r="O26" s="214">
        <v>10.35</v>
      </c>
      <c r="P26" s="214">
        <v>10.68</v>
      </c>
      <c r="Q26" s="214">
        <v>10.65</v>
      </c>
      <c r="R26" s="214">
        <v>10.46</v>
      </c>
      <c r="S26" s="214">
        <v>10.54</v>
      </c>
      <c r="T26" s="214">
        <v>10.96</v>
      </c>
      <c r="U26" s="214">
        <v>11.17</v>
      </c>
      <c r="V26" s="214">
        <v>11.05</v>
      </c>
      <c r="W26" s="214">
        <v>11.16</v>
      </c>
      <c r="X26" s="214">
        <v>10.83</v>
      </c>
      <c r="Y26" s="214">
        <v>10.52</v>
      </c>
      <c r="Z26" s="214">
        <v>10.36</v>
      </c>
      <c r="AA26" s="214">
        <v>10.31</v>
      </c>
      <c r="AB26" s="214">
        <v>10.62</v>
      </c>
      <c r="AC26" s="214">
        <v>10.63</v>
      </c>
      <c r="AD26" s="214">
        <v>10.37</v>
      </c>
      <c r="AE26" s="214">
        <v>10.47</v>
      </c>
      <c r="AF26" s="214">
        <v>10.89</v>
      </c>
      <c r="AG26" s="214">
        <v>11.07</v>
      </c>
      <c r="AH26" s="214">
        <v>10.94</v>
      </c>
      <c r="AI26" s="214">
        <v>10.98</v>
      </c>
      <c r="AJ26" s="214">
        <v>10.73</v>
      </c>
      <c r="AK26" s="214">
        <v>10.3</v>
      </c>
      <c r="AL26" s="214">
        <v>10.130000000000001</v>
      </c>
      <c r="AM26" s="214">
        <v>10.02</v>
      </c>
      <c r="AN26" s="214">
        <v>10.199999999999999</v>
      </c>
      <c r="AO26" s="214">
        <v>10.16</v>
      </c>
      <c r="AP26" s="214">
        <v>10.130000000000001</v>
      </c>
      <c r="AQ26" s="214">
        <v>10.25</v>
      </c>
      <c r="AR26" s="214">
        <v>10.59</v>
      </c>
      <c r="AS26" s="214">
        <v>10.62</v>
      </c>
      <c r="AT26" s="214">
        <v>10.71</v>
      </c>
      <c r="AU26" s="214">
        <v>10.7</v>
      </c>
      <c r="AV26" s="214">
        <v>10.47</v>
      </c>
      <c r="AW26" s="214">
        <v>10.24</v>
      </c>
      <c r="AX26" s="214">
        <v>10.08</v>
      </c>
      <c r="AY26" s="214">
        <v>10.009119999999999</v>
      </c>
      <c r="AZ26" s="214">
        <v>10.19927</v>
      </c>
      <c r="BA26" s="355">
        <v>10.08606</v>
      </c>
      <c r="BB26" s="355">
        <v>10.108700000000001</v>
      </c>
      <c r="BC26" s="355">
        <v>10.266629999999999</v>
      </c>
      <c r="BD26" s="355">
        <v>10.701510000000001</v>
      </c>
      <c r="BE26" s="355">
        <v>10.79373</v>
      </c>
      <c r="BF26" s="355">
        <v>10.907080000000001</v>
      </c>
      <c r="BG26" s="355">
        <v>10.955360000000001</v>
      </c>
      <c r="BH26" s="355">
        <v>10.755420000000001</v>
      </c>
      <c r="BI26" s="355">
        <v>10.50807</v>
      </c>
      <c r="BJ26" s="355">
        <v>10.35693</v>
      </c>
      <c r="BK26" s="355">
        <v>10.25328</v>
      </c>
      <c r="BL26" s="355">
        <v>10.409420000000001</v>
      </c>
      <c r="BM26" s="355">
        <v>10.26623</v>
      </c>
      <c r="BN26" s="355">
        <v>10.27027</v>
      </c>
      <c r="BO26" s="355">
        <v>10.39902</v>
      </c>
      <c r="BP26" s="355">
        <v>10.80566</v>
      </c>
      <c r="BQ26" s="355">
        <v>10.89364</v>
      </c>
      <c r="BR26" s="355">
        <v>11.006930000000001</v>
      </c>
      <c r="BS26" s="355">
        <v>11.075749999999999</v>
      </c>
      <c r="BT26" s="355">
        <v>10.89564</v>
      </c>
      <c r="BU26" s="355">
        <v>10.66771</v>
      </c>
      <c r="BV26" s="355">
        <v>10.546709999999999</v>
      </c>
    </row>
    <row r="27" spans="1:74" ht="11.1" customHeight="1" x14ac:dyDescent="0.2">
      <c r="A27" s="119"/>
      <c r="B27" s="122" t="s">
        <v>33</v>
      </c>
      <c r="C27" s="490"/>
      <c r="D27" s="490"/>
      <c r="E27" s="490"/>
      <c r="F27" s="490"/>
      <c r="G27" s="490"/>
      <c r="H27" s="490"/>
      <c r="I27" s="490"/>
      <c r="J27" s="490"/>
      <c r="K27" s="490"/>
      <c r="L27" s="490"/>
      <c r="M27" s="490"/>
      <c r="N27" s="490"/>
      <c r="O27" s="490"/>
      <c r="P27" s="490"/>
      <c r="Q27" s="490"/>
      <c r="R27" s="490"/>
      <c r="S27" s="490"/>
      <c r="T27" s="490"/>
      <c r="U27" s="490"/>
      <c r="V27" s="490"/>
      <c r="W27" s="490"/>
      <c r="X27" s="490"/>
      <c r="Y27" s="490"/>
      <c r="Z27" s="490"/>
      <c r="AA27" s="490"/>
      <c r="AB27" s="490"/>
      <c r="AC27" s="490"/>
      <c r="AD27" s="490"/>
      <c r="AE27" s="490"/>
      <c r="AF27" s="490"/>
      <c r="AG27" s="490"/>
      <c r="AH27" s="490"/>
      <c r="AI27" s="490"/>
      <c r="AJ27" s="490"/>
      <c r="AK27" s="490"/>
      <c r="AL27" s="490"/>
      <c r="AM27" s="490"/>
      <c r="AN27" s="490"/>
      <c r="AO27" s="490"/>
      <c r="AP27" s="490"/>
      <c r="AQ27" s="490"/>
      <c r="AR27" s="490"/>
      <c r="AS27" s="490"/>
      <c r="AT27" s="490"/>
      <c r="AU27" s="490"/>
      <c r="AV27" s="490"/>
      <c r="AW27" s="490"/>
      <c r="AX27" s="490"/>
      <c r="AY27" s="490"/>
      <c r="AZ27" s="490"/>
      <c r="BA27" s="491"/>
      <c r="BB27" s="491"/>
      <c r="BC27" s="491"/>
      <c r="BD27" s="491"/>
      <c r="BE27" s="491"/>
      <c r="BF27" s="491"/>
      <c r="BG27" s="491"/>
      <c r="BH27" s="491"/>
      <c r="BI27" s="491"/>
      <c r="BJ27" s="491"/>
      <c r="BK27" s="491"/>
      <c r="BL27" s="491"/>
      <c r="BM27" s="491"/>
      <c r="BN27" s="491"/>
      <c r="BO27" s="491"/>
      <c r="BP27" s="491"/>
      <c r="BQ27" s="491"/>
      <c r="BR27" s="491"/>
      <c r="BS27" s="491"/>
      <c r="BT27" s="491"/>
      <c r="BU27" s="491"/>
      <c r="BV27" s="491"/>
    </row>
    <row r="28" spans="1:74" ht="11.1" customHeight="1" x14ac:dyDescent="0.2">
      <c r="A28" s="119" t="s">
        <v>808</v>
      </c>
      <c r="B28" s="205" t="s">
        <v>587</v>
      </c>
      <c r="C28" s="214">
        <v>12.011276285999999</v>
      </c>
      <c r="D28" s="214">
        <v>12.910317199</v>
      </c>
      <c r="E28" s="214">
        <v>12.435544910999999</v>
      </c>
      <c r="F28" s="214">
        <v>11.782870583999999</v>
      </c>
      <c r="G28" s="214">
        <v>11.905970876</v>
      </c>
      <c r="H28" s="214">
        <v>12.261898368000001</v>
      </c>
      <c r="I28" s="214">
        <v>12.708961807</v>
      </c>
      <c r="J28" s="214">
        <v>12.470653196000001</v>
      </c>
      <c r="K28" s="214">
        <v>12.457892489000001</v>
      </c>
      <c r="L28" s="214">
        <v>11.639631134</v>
      </c>
      <c r="M28" s="214">
        <v>11.707085877999999</v>
      </c>
      <c r="N28" s="214">
        <v>12.603592602999999</v>
      </c>
      <c r="O28" s="214">
        <v>12.795406605</v>
      </c>
      <c r="P28" s="214">
        <v>13.345309205</v>
      </c>
      <c r="Q28" s="214">
        <v>13.007839386000001</v>
      </c>
      <c r="R28" s="214">
        <v>11.639020626000001</v>
      </c>
      <c r="S28" s="214">
        <v>11.369433217999999</v>
      </c>
      <c r="T28" s="214">
        <v>11.729935714</v>
      </c>
      <c r="U28" s="214">
        <v>11.821028543000001</v>
      </c>
      <c r="V28" s="214">
        <v>11.539090524000001</v>
      </c>
      <c r="W28" s="214">
        <v>11.365723162</v>
      </c>
      <c r="X28" s="214">
        <v>10.901875128</v>
      </c>
      <c r="Y28" s="214">
        <v>11.020610399000001</v>
      </c>
      <c r="Z28" s="214">
        <v>11.756265436</v>
      </c>
      <c r="AA28" s="214">
        <v>12.529511900999999</v>
      </c>
      <c r="AB28" s="214">
        <v>13.968123983</v>
      </c>
      <c r="AC28" s="214">
        <v>13.551723524</v>
      </c>
      <c r="AD28" s="214">
        <v>12.088108965</v>
      </c>
      <c r="AE28" s="214">
        <v>11.89555412</v>
      </c>
      <c r="AF28" s="214">
        <v>12.025914339</v>
      </c>
      <c r="AG28" s="214">
        <v>11.861919582000001</v>
      </c>
      <c r="AH28" s="214">
        <v>12.274356539999999</v>
      </c>
      <c r="AI28" s="214">
        <v>12.208239787</v>
      </c>
      <c r="AJ28" s="214">
        <v>11.839364998000001</v>
      </c>
      <c r="AK28" s="214">
        <v>12.15138529</v>
      </c>
      <c r="AL28" s="214">
        <v>11.978410027000001</v>
      </c>
      <c r="AM28" s="214">
        <v>12.109834296000001</v>
      </c>
      <c r="AN28" s="214">
        <v>12.312658229</v>
      </c>
      <c r="AO28" s="214">
        <v>12.253135949000001</v>
      </c>
      <c r="AP28" s="214">
        <v>11.914796654</v>
      </c>
      <c r="AQ28" s="214">
        <v>11.832593006</v>
      </c>
      <c r="AR28" s="214">
        <v>11.831209499</v>
      </c>
      <c r="AS28" s="214">
        <v>12.253454083999999</v>
      </c>
      <c r="AT28" s="214">
        <v>12.291609450999999</v>
      </c>
      <c r="AU28" s="214">
        <v>12.194383547999999</v>
      </c>
      <c r="AV28" s="214">
        <v>11.941326694000001</v>
      </c>
      <c r="AW28" s="214">
        <v>11.961765186999999</v>
      </c>
      <c r="AX28" s="214">
        <v>12.185787839</v>
      </c>
      <c r="AY28" s="214">
        <v>12.53091</v>
      </c>
      <c r="AZ28" s="214">
        <v>12.918200000000001</v>
      </c>
      <c r="BA28" s="355">
        <v>12.964740000000001</v>
      </c>
      <c r="BB28" s="355">
        <v>12.54664</v>
      </c>
      <c r="BC28" s="355">
        <v>12.392239999999999</v>
      </c>
      <c r="BD28" s="355">
        <v>12.3161</v>
      </c>
      <c r="BE28" s="355">
        <v>12.69365</v>
      </c>
      <c r="BF28" s="355">
        <v>12.675319999999999</v>
      </c>
      <c r="BG28" s="355">
        <v>12.54161</v>
      </c>
      <c r="BH28" s="355">
        <v>12.237780000000001</v>
      </c>
      <c r="BI28" s="355">
        <v>12.24661</v>
      </c>
      <c r="BJ28" s="355">
        <v>12.423489999999999</v>
      </c>
      <c r="BK28" s="355">
        <v>13.219530000000001</v>
      </c>
      <c r="BL28" s="355">
        <v>13.551550000000001</v>
      </c>
      <c r="BM28" s="355">
        <v>13.52745</v>
      </c>
      <c r="BN28" s="355">
        <v>13.03739</v>
      </c>
      <c r="BO28" s="355">
        <v>12.829280000000001</v>
      </c>
      <c r="BP28" s="355">
        <v>12.70626</v>
      </c>
      <c r="BQ28" s="355">
        <v>13.06086</v>
      </c>
      <c r="BR28" s="355">
        <v>13.005699999999999</v>
      </c>
      <c r="BS28" s="355">
        <v>12.83418</v>
      </c>
      <c r="BT28" s="355">
        <v>12.49009</v>
      </c>
      <c r="BU28" s="355">
        <v>12.476179999999999</v>
      </c>
      <c r="BV28" s="355">
        <v>12.616960000000001</v>
      </c>
    </row>
    <row r="29" spans="1:74" ht="11.1" customHeight="1" x14ac:dyDescent="0.2">
      <c r="A29" s="119" t="s">
        <v>809</v>
      </c>
      <c r="B29" s="187" t="s">
        <v>621</v>
      </c>
      <c r="C29" s="214">
        <v>7.4472143334999998</v>
      </c>
      <c r="D29" s="214">
        <v>7.4979446452999996</v>
      </c>
      <c r="E29" s="214">
        <v>7.3744550373999997</v>
      </c>
      <c r="F29" s="214">
        <v>7.2692492322</v>
      </c>
      <c r="G29" s="214">
        <v>7.2137460010999996</v>
      </c>
      <c r="H29" s="214">
        <v>7.3788310751999999</v>
      </c>
      <c r="I29" s="214">
        <v>7.6395863741000003</v>
      </c>
      <c r="J29" s="214">
        <v>7.3765966218000001</v>
      </c>
      <c r="K29" s="214">
        <v>7.0640725767000001</v>
      </c>
      <c r="L29" s="214">
        <v>6.9955121163999996</v>
      </c>
      <c r="M29" s="214">
        <v>6.8319761876999996</v>
      </c>
      <c r="N29" s="214">
        <v>7.1111054793999999</v>
      </c>
      <c r="O29" s="214">
        <v>8.8698770996</v>
      </c>
      <c r="P29" s="214">
        <v>8.9473858278999998</v>
      </c>
      <c r="Q29" s="214">
        <v>8.3610357462000007</v>
      </c>
      <c r="R29" s="214">
        <v>7.4926100538</v>
      </c>
      <c r="S29" s="214">
        <v>7.1435531812999997</v>
      </c>
      <c r="T29" s="214">
        <v>7.4071280093</v>
      </c>
      <c r="U29" s="214">
        <v>7.4140347705999998</v>
      </c>
      <c r="V29" s="214">
        <v>7.2459637177999996</v>
      </c>
      <c r="W29" s="214">
        <v>7.2422067827000003</v>
      </c>
      <c r="X29" s="214">
        <v>7.0250056495999997</v>
      </c>
      <c r="Y29" s="214">
        <v>7.0741574621999996</v>
      </c>
      <c r="Z29" s="214">
        <v>7.1326386503999997</v>
      </c>
      <c r="AA29" s="214">
        <v>7.1811056358999998</v>
      </c>
      <c r="AB29" s="214">
        <v>7.8802580177000001</v>
      </c>
      <c r="AC29" s="214">
        <v>8.1097580424999993</v>
      </c>
      <c r="AD29" s="214">
        <v>7.2438021299999997</v>
      </c>
      <c r="AE29" s="214">
        <v>7.1518417539000003</v>
      </c>
      <c r="AF29" s="214">
        <v>7.1966800351</v>
      </c>
      <c r="AG29" s="214">
        <v>7.3343901331000003</v>
      </c>
      <c r="AH29" s="214">
        <v>7.3558863076999996</v>
      </c>
      <c r="AI29" s="214">
        <v>7.3479797938000004</v>
      </c>
      <c r="AJ29" s="214">
        <v>7.1981871805999997</v>
      </c>
      <c r="AK29" s="214">
        <v>6.9862255291000004</v>
      </c>
      <c r="AL29" s="214">
        <v>6.8455414113000002</v>
      </c>
      <c r="AM29" s="214">
        <v>6.9934831896</v>
      </c>
      <c r="AN29" s="214">
        <v>7.0848894927000003</v>
      </c>
      <c r="AO29" s="214">
        <v>7.0669871951000003</v>
      </c>
      <c r="AP29" s="214">
        <v>6.9309559209999998</v>
      </c>
      <c r="AQ29" s="214">
        <v>6.9145700767999996</v>
      </c>
      <c r="AR29" s="214">
        <v>7.1745906688999996</v>
      </c>
      <c r="AS29" s="214">
        <v>6.9554933132999999</v>
      </c>
      <c r="AT29" s="214">
        <v>7.2585148616000001</v>
      </c>
      <c r="AU29" s="214">
        <v>7.1399409354000003</v>
      </c>
      <c r="AV29" s="214">
        <v>6.8961180953000003</v>
      </c>
      <c r="AW29" s="214">
        <v>7.0235812326999998</v>
      </c>
      <c r="AX29" s="214">
        <v>6.8479136748</v>
      </c>
      <c r="AY29" s="214">
        <v>6.9212379999999998</v>
      </c>
      <c r="AZ29" s="214">
        <v>7.000381</v>
      </c>
      <c r="BA29" s="355">
        <v>6.9275570000000002</v>
      </c>
      <c r="BB29" s="355">
        <v>6.9001099999999997</v>
      </c>
      <c r="BC29" s="355">
        <v>7.0565639999999998</v>
      </c>
      <c r="BD29" s="355">
        <v>7.209193</v>
      </c>
      <c r="BE29" s="355">
        <v>6.983339</v>
      </c>
      <c r="BF29" s="355">
        <v>7.3904430000000003</v>
      </c>
      <c r="BG29" s="355">
        <v>7.2006870000000003</v>
      </c>
      <c r="BH29" s="355">
        <v>6.969023</v>
      </c>
      <c r="BI29" s="355">
        <v>7.1739990000000002</v>
      </c>
      <c r="BJ29" s="355">
        <v>6.9305389999999996</v>
      </c>
      <c r="BK29" s="355">
        <v>6.85771</v>
      </c>
      <c r="BL29" s="355">
        <v>7.020632</v>
      </c>
      <c r="BM29" s="355">
        <v>6.9702130000000002</v>
      </c>
      <c r="BN29" s="355">
        <v>6.9687749999999999</v>
      </c>
      <c r="BO29" s="355">
        <v>7.0559859999999999</v>
      </c>
      <c r="BP29" s="355">
        <v>7.3105700000000002</v>
      </c>
      <c r="BQ29" s="355">
        <v>7.0833719999999998</v>
      </c>
      <c r="BR29" s="355">
        <v>7.4784509999999997</v>
      </c>
      <c r="BS29" s="355">
        <v>7.287477</v>
      </c>
      <c r="BT29" s="355">
        <v>7.0564489999999997</v>
      </c>
      <c r="BU29" s="355">
        <v>7.2626670000000004</v>
      </c>
      <c r="BV29" s="355">
        <v>6.9936220000000002</v>
      </c>
    </row>
    <row r="30" spans="1:74" ht="11.1" customHeight="1" x14ac:dyDescent="0.2">
      <c r="A30" s="119" t="s">
        <v>810</v>
      </c>
      <c r="B30" s="205" t="s">
        <v>588</v>
      </c>
      <c r="C30" s="214">
        <v>6.4234664735000004</v>
      </c>
      <c r="D30" s="214">
        <v>6.5234139682999999</v>
      </c>
      <c r="E30" s="214">
        <v>6.5555187537000004</v>
      </c>
      <c r="F30" s="214">
        <v>6.5693804244000003</v>
      </c>
      <c r="G30" s="214">
        <v>6.7093466365000003</v>
      </c>
      <c r="H30" s="214">
        <v>6.7735188577000001</v>
      </c>
      <c r="I30" s="214">
        <v>6.8934791180000001</v>
      </c>
      <c r="J30" s="214">
        <v>6.9021093860000002</v>
      </c>
      <c r="K30" s="214">
        <v>6.7350288672999996</v>
      </c>
      <c r="L30" s="214">
        <v>6.6550516146999996</v>
      </c>
      <c r="M30" s="214">
        <v>6.5282345309999998</v>
      </c>
      <c r="N30" s="214">
        <v>6.4703988048000003</v>
      </c>
      <c r="O30" s="214">
        <v>7.0988379008000004</v>
      </c>
      <c r="P30" s="214">
        <v>7.2202911436999999</v>
      </c>
      <c r="Q30" s="214">
        <v>7.0836616064999998</v>
      </c>
      <c r="R30" s="214">
        <v>6.8132629869999999</v>
      </c>
      <c r="S30" s="214">
        <v>6.8634274950999998</v>
      </c>
      <c r="T30" s="214">
        <v>7.1917046858000004</v>
      </c>
      <c r="U30" s="214">
        <v>7.2043257423</v>
      </c>
      <c r="V30" s="214">
        <v>7.2153734285000004</v>
      </c>
      <c r="W30" s="214">
        <v>7.2270129520999999</v>
      </c>
      <c r="X30" s="214">
        <v>7.0579894506</v>
      </c>
      <c r="Y30" s="214">
        <v>6.9304675922000003</v>
      </c>
      <c r="Z30" s="214">
        <v>6.9135544878999999</v>
      </c>
      <c r="AA30" s="214">
        <v>6.8315525313999999</v>
      </c>
      <c r="AB30" s="214">
        <v>7.0130521769999996</v>
      </c>
      <c r="AC30" s="214">
        <v>7.1129209808000002</v>
      </c>
      <c r="AD30" s="214">
        <v>6.7310269765999999</v>
      </c>
      <c r="AE30" s="214">
        <v>6.7588012954999996</v>
      </c>
      <c r="AF30" s="214">
        <v>7.0583076142000003</v>
      </c>
      <c r="AG30" s="214">
        <v>7.2793056064000004</v>
      </c>
      <c r="AH30" s="214">
        <v>7.2149741972000001</v>
      </c>
      <c r="AI30" s="214">
        <v>7.0754691898999997</v>
      </c>
      <c r="AJ30" s="214">
        <v>6.8985156627000004</v>
      </c>
      <c r="AK30" s="214">
        <v>6.8781105081999998</v>
      </c>
      <c r="AL30" s="214">
        <v>6.7799453221999997</v>
      </c>
      <c r="AM30" s="214">
        <v>6.7159426319</v>
      </c>
      <c r="AN30" s="214">
        <v>6.7266556083999998</v>
      </c>
      <c r="AO30" s="214">
        <v>6.7636690496999998</v>
      </c>
      <c r="AP30" s="214">
        <v>6.8057086684000003</v>
      </c>
      <c r="AQ30" s="214">
        <v>6.8995446287000002</v>
      </c>
      <c r="AR30" s="214">
        <v>6.9241310949999999</v>
      </c>
      <c r="AS30" s="214">
        <v>7.0413179682000004</v>
      </c>
      <c r="AT30" s="214">
        <v>7.0894576340000004</v>
      </c>
      <c r="AU30" s="214">
        <v>6.9960538776999996</v>
      </c>
      <c r="AV30" s="214">
        <v>6.9923391036</v>
      </c>
      <c r="AW30" s="214">
        <v>6.9890600934</v>
      </c>
      <c r="AX30" s="214">
        <v>6.9019846439999997</v>
      </c>
      <c r="AY30" s="214">
        <v>6.8079489999999998</v>
      </c>
      <c r="AZ30" s="214">
        <v>6.7646259999999998</v>
      </c>
      <c r="BA30" s="355">
        <v>6.7393200000000002</v>
      </c>
      <c r="BB30" s="355">
        <v>6.7807680000000001</v>
      </c>
      <c r="BC30" s="355">
        <v>6.9223780000000001</v>
      </c>
      <c r="BD30" s="355">
        <v>7.0009430000000004</v>
      </c>
      <c r="BE30" s="355">
        <v>7.1345689999999999</v>
      </c>
      <c r="BF30" s="355">
        <v>7.2397309999999999</v>
      </c>
      <c r="BG30" s="355">
        <v>7.0987920000000004</v>
      </c>
      <c r="BH30" s="355">
        <v>7.1440000000000001</v>
      </c>
      <c r="BI30" s="355">
        <v>7.1203050000000001</v>
      </c>
      <c r="BJ30" s="355">
        <v>7.0330890000000004</v>
      </c>
      <c r="BK30" s="355">
        <v>6.8407530000000003</v>
      </c>
      <c r="BL30" s="355">
        <v>6.8373759999999999</v>
      </c>
      <c r="BM30" s="355">
        <v>6.8327929999999997</v>
      </c>
      <c r="BN30" s="355">
        <v>6.885961</v>
      </c>
      <c r="BO30" s="355">
        <v>7.0137320000000001</v>
      </c>
      <c r="BP30" s="355">
        <v>7.1081890000000003</v>
      </c>
      <c r="BQ30" s="355">
        <v>7.2242540000000002</v>
      </c>
      <c r="BR30" s="355">
        <v>7.3294449999999998</v>
      </c>
      <c r="BS30" s="355">
        <v>7.1837809999999998</v>
      </c>
      <c r="BT30" s="355">
        <v>7.2453609999999999</v>
      </c>
      <c r="BU30" s="355">
        <v>7.208723</v>
      </c>
      <c r="BV30" s="355">
        <v>7.1634640000000003</v>
      </c>
    </row>
    <row r="31" spans="1:74" ht="11.1" customHeight="1" x14ac:dyDescent="0.2">
      <c r="A31" s="119" t="s">
        <v>811</v>
      </c>
      <c r="B31" s="205" t="s">
        <v>589</v>
      </c>
      <c r="C31" s="214">
        <v>6.1979466400999996</v>
      </c>
      <c r="D31" s="214">
        <v>6.4388382100000001</v>
      </c>
      <c r="E31" s="214">
        <v>6.5219694008999998</v>
      </c>
      <c r="F31" s="214">
        <v>6.3669135862999999</v>
      </c>
      <c r="G31" s="214">
        <v>6.4441782818000002</v>
      </c>
      <c r="H31" s="214">
        <v>7.0674826712999996</v>
      </c>
      <c r="I31" s="214">
        <v>7.4539984270000001</v>
      </c>
      <c r="J31" s="214">
        <v>7.3194026744</v>
      </c>
      <c r="K31" s="214">
        <v>7.0239803860999999</v>
      </c>
      <c r="L31" s="214">
        <v>6.4202269100000002</v>
      </c>
      <c r="M31" s="214">
        <v>6.2671537556999999</v>
      </c>
      <c r="N31" s="214">
        <v>6.2938480361</v>
      </c>
      <c r="O31" s="214">
        <v>6.3333633878000004</v>
      </c>
      <c r="P31" s="214">
        <v>6.5242748702000002</v>
      </c>
      <c r="Q31" s="214">
        <v>6.7069234189999998</v>
      </c>
      <c r="R31" s="214">
        <v>6.5058863897999997</v>
      </c>
      <c r="S31" s="214">
        <v>6.5006920314999999</v>
      </c>
      <c r="T31" s="214">
        <v>7.0267149943999998</v>
      </c>
      <c r="U31" s="214">
        <v>7.4200828182</v>
      </c>
      <c r="V31" s="214">
        <v>7.5407078458000001</v>
      </c>
      <c r="W31" s="214">
        <v>7.1022454112000002</v>
      </c>
      <c r="X31" s="214">
        <v>6.4300927001000003</v>
      </c>
      <c r="Y31" s="214">
        <v>6.2378579615999996</v>
      </c>
      <c r="Z31" s="214">
        <v>6.2640803808000003</v>
      </c>
      <c r="AA31" s="214">
        <v>6.4082482671000003</v>
      </c>
      <c r="AB31" s="214">
        <v>6.5681987651</v>
      </c>
      <c r="AC31" s="214">
        <v>6.5950255680999996</v>
      </c>
      <c r="AD31" s="214">
        <v>6.5687874953999996</v>
      </c>
      <c r="AE31" s="214">
        <v>6.6324075041999997</v>
      </c>
      <c r="AF31" s="214">
        <v>7.4882771568999997</v>
      </c>
      <c r="AG31" s="214">
        <v>7.8136425715</v>
      </c>
      <c r="AH31" s="214">
        <v>7.5513780812000002</v>
      </c>
      <c r="AI31" s="214">
        <v>7.2049149169</v>
      </c>
      <c r="AJ31" s="214">
        <v>6.6677982202999999</v>
      </c>
      <c r="AK31" s="214">
        <v>6.4909570605000004</v>
      </c>
      <c r="AL31" s="214">
        <v>6.3537286127000003</v>
      </c>
      <c r="AM31" s="214">
        <v>6.5281249310999998</v>
      </c>
      <c r="AN31" s="214">
        <v>6.6145146486000002</v>
      </c>
      <c r="AO31" s="214">
        <v>6.8173954532999996</v>
      </c>
      <c r="AP31" s="214">
        <v>6.5143926152000002</v>
      </c>
      <c r="AQ31" s="214">
        <v>6.9155223638000001</v>
      </c>
      <c r="AR31" s="214">
        <v>7.8007453705999996</v>
      </c>
      <c r="AS31" s="214">
        <v>8.0235442799999994</v>
      </c>
      <c r="AT31" s="214">
        <v>7.9394371248000004</v>
      </c>
      <c r="AU31" s="214">
        <v>7.474801126</v>
      </c>
      <c r="AV31" s="214">
        <v>6.8060020074000001</v>
      </c>
      <c r="AW31" s="214">
        <v>6.6339622643</v>
      </c>
      <c r="AX31" s="214">
        <v>6.4728285259999998</v>
      </c>
      <c r="AY31" s="214">
        <v>6.6247769999999999</v>
      </c>
      <c r="AZ31" s="214">
        <v>6.6933670000000003</v>
      </c>
      <c r="BA31" s="355">
        <v>6.8612390000000003</v>
      </c>
      <c r="BB31" s="355">
        <v>6.5619540000000001</v>
      </c>
      <c r="BC31" s="355">
        <v>6.9899779999999998</v>
      </c>
      <c r="BD31" s="355">
        <v>7.9187219999999998</v>
      </c>
      <c r="BE31" s="355">
        <v>8.1615599999999997</v>
      </c>
      <c r="BF31" s="355">
        <v>8.0998339999999995</v>
      </c>
      <c r="BG31" s="355">
        <v>7.6071410000000004</v>
      </c>
      <c r="BH31" s="355">
        <v>6.9420279999999996</v>
      </c>
      <c r="BI31" s="355">
        <v>6.7451759999999998</v>
      </c>
      <c r="BJ31" s="355">
        <v>6.6006450000000001</v>
      </c>
      <c r="BK31" s="355">
        <v>6.7253970000000001</v>
      </c>
      <c r="BL31" s="355">
        <v>6.8086310000000001</v>
      </c>
      <c r="BM31" s="355">
        <v>6.9792820000000004</v>
      </c>
      <c r="BN31" s="355">
        <v>6.6743969999999999</v>
      </c>
      <c r="BO31" s="355">
        <v>7.101979</v>
      </c>
      <c r="BP31" s="355">
        <v>8.0476240000000008</v>
      </c>
      <c r="BQ31" s="355">
        <v>8.2827950000000001</v>
      </c>
      <c r="BR31" s="355">
        <v>8.2180529999999994</v>
      </c>
      <c r="BS31" s="355">
        <v>7.7172150000000004</v>
      </c>
      <c r="BT31" s="355">
        <v>7.0471890000000004</v>
      </c>
      <c r="BU31" s="355">
        <v>6.841272</v>
      </c>
      <c r="BV31" s="355">
        <v>6.716024</v>
      </c>
    </row>
    <row r="32" spans="1:74" ht="11.1" customHeight="1" x14ac:dyDescent="0.2">
      <c r="A32" s="119" t="s">
        <v>812</v>
      </c>
      <c r="B32" s="205" t="s">
        <v>590</v>
      </c>
      <c r="C32" s="214">
        <v>6.2911798523</v>
      </c>
      <c r="D32" s="214">
        <v>6.3967500655</v>
      </c>
      <c r="E32" s="214">
        <v>6.3807198578</v>
      </c>
      <c r="F32" s="214">
        <v>6.2941249842999998</v>
      </c>
      <c r="G32" s="214">
        <v>6.3664736344000001</v>
      </c>
      <c r="H32" s="214">
        <v>6.8112534724999998</v>
      </c>
      <c r="I32" s="214">
        <v>6.8799536871000004</v>
      </c>
      <c r="J32" s="214">
        <v>6.8565213788000001</v>
      </c>
      <c r="K32" s="214">
        <v>6.7495814552000004</v>
      </c>
      <c r="L32" s="214">
        <v>6.4802938655000002</v>
      </c>
      <c r="M32" s="214">
        <v>6.3996152332999996</v>
      </c>
      <c r="N32" s="214">
        <v>6.5545757327</v>
      </c>
      <c r="O32" s="214">
        <v>6.9953594823999996</v>
      </c>
      <c r="P32" s="214">
        <v>6.8066041140999998</v>
      </c>
      <c r="Q32" s="214">
        <v>6.6663431984999999</v>
      </c>
      <c r="R32" s="214">
        <v>6.5386280105000001</v>
      </c>
      <c r="S32" s="214">
        <v>6.5392883346000001</v>
      </c>
      <c r="T32" s="214">
        <v>6.9949577003999996</v>
      </c>
      <c r="U32" s="214">
        <v>7.1473036041000002</v>
      </c>
      <c r="V32" s="214">
        <v>7.0727811798999998</v>
      </c>
      <c r="W32" s="214">
        <v>6.6725398476000004</v>
      </c>
      <c r="X32" s="214">
        <v>6.6339561716000004</v>
      </c>
      <c r="Y32" s="214">
        <v>6.5083080317000004</v>
      </c>
      <c r="Z32" s="214">
        <v>6.3937738957999999</v>
      </c>
      <c r="AA32" s="214">
        <v>6.6016030552</v>
      </c>
      <c r="AB32" s="214">
        <v>6.7321302335000004</v>
      </c>
      <c r="AC32" s="214">
        <v>6.4246608301999997</v>
      </c>
      <c r="AD32" s="214">
        <v>6.3508394110999999</v>
      </c>
      <c r="AE32" s="214">
        <v>6.4964653970999997</v>
      </c>
      <c r="AF32" s="214">
        <v>6.4359163139</v>
      </c>
      <c r="AG32" s="214">
        <v>7.2829009309000003</v>
      </c>
      <c r="AH32" s="214">
        <v>6.9055903118000002</v>
      </c>
      <c r="AI32" s="214">
        <v>6.6708957541</v>
      </c>
      <c r="AJ32" s="214">
        <v>6.4546433051000003</v>
      </c>
      <c r="AK32" s="214">
        <v>6.1950186617999998</v>
      </c>
      <c r="AL32" s="214">
        <v>6.3248177181000003</v>
      </c>
      <c r="AM32" s="214">
        <v>6.3327644084000001</v>
      </c>
      <c r="AN32" s="214">
        <v>6.1652837241</v>
      </c>
      <c r="AO32" s="214">
        <v>5.9412531656000001</v>
      </c>
      <c r="AP32" s="214">
        <v>6.1789263092000004</v>
      </c>
      <c r="AQ32" s="214">
        <v>6.1852112460999997</v>
      </c>
      <c r="AR32" s="214">
        <v>6.6372096006000003</v>
      </c>
      <c r="AS32" s="214">
        <v>6.9626641601000001</v>
      </c>
      <c r="AT32" s="214">
        <v>6.6816784070999997</v>
      </c>
      <c r="AU32" s="214">
        <v>6.7050011574999999</v>
      </c>
      <c r="AV32" s="214">
        <v>6.3815552809999998</v>
      </c>
      <c r="AW32" s="214">
        <v>6.2137944656000004</v>
      </c>
      <c r="AX32" s="214">
        <v>6.3158744588999998</v>
      </c>
      <c r="AY32" s="214">
        <v>6.3166099999999998</v>
      </c>
      <c r="AZ32" s="214">
        <v>6.289466</v>
      </c>
      <c r="BA32" s="355">
        <v>6.0702809999999996</v>
      </c>
      <c r="BB32" s="355">
        <v>6.2864579999999997</v>
      </c>
      <c r="BC32" s="355">
        <v>6.3395289999999997</v>
      </c>
      <c r="BD32" s="355">
        <v>6.8446040000000004</v>
      </c>
      <c r="BE32" s="355">
        <v>7.1581020000000004</v>
      </c>
      <c r="BF32" s="355">
        <v>6.9257989999999996</v>
      </c>
      <c r="BG32" s="355">
        <v>6.876665</v>
      </c>
      <c r="BH32" s="355">
        <v>6.5958079999999999</v>
      </c>
      <c r="BI32" s="355">
        <v>6.4161770000000002</v>
      </c>
      <c r="BJ32" s="355">
        <v>6.4845940000000004</v>
      </c>
      <c r="BK32" s="355">
        <v>6.2377929999999999</v>
      </c>
      <c r="BL32" s="355">
        <v>6.349539</v>
      </c>
      <c r="BM32" s="355">
        <v>6.1651790000000002</v>
      </c>
      <c r="BN32" s="355">
        <v>6.3948010000000002</v>
      </c>
      <c r="BO32" s="355">
        <v>6.4237510000000002</v>
      </c>
      <c r="BP32" s="355">
        <v>6.9631049999999997</v>
      </c>
      <c r="BQ32" s="355">
        <v>7.2610440000000001</v>
      </c>
      <c r="BR32" s="355">
        <v>7.027444</v>
      </c>
      <c r="BS32" s="355">
        <v>6.9681670000000002</v>
      </c>
      <c r="BT32" s="355">
        <v>6.6902179999999998</v>
      </c>
      <c r="BU32" s="355">
        <v>6.4923549999999999</v>
      </c>
      <c r="BV32" s="355">
        <v>6.6117350000000004</v>
      </c>
    </row>
    <row r="33" spans="1:74" ht="11.1" customHeight="1" x14ac:dyDescent="0.2">
      <c r="A33" s="119" t="s">
        <v>813</v>
      </c>
      <c r="B33" s="205" t="s">
        <v>591</v>
      </c>
      <c r="C33" s="214">
        <v>5.6765708194000002</v>
      </c>
      <c r="D33" s="214">
        <v>5.7161779555000001</v>
      </c>
      <c r="E33" s="214">
        <v>5.6624684255000002</v>
      </c>
      <c r="F33" s="214">
        <v>5.4704612514999997</v>
      </c>
      <c r="G33" s="214">
        <v>5.6752876032000001</v>
      </c>
      <c r="H33" s="214">
        <v>6.6943248866999996</v>
      </c>
      <c r="I33" s="214">
        <v>6.6858732816000002</v>
      </c>
      <c r="J33" s="214">
        <v>6.6734361965</v>
      </c>
      <c r="K33" s="214">
        <v>6.6298681967000004</v>
      </c>
      <c r="L33" s="214">
        <v>5.6641470553</v>
      </c>
      <c r="M33" s="214">
        <v>5.5308466433000003</v>
      </c>
      <c r="N33" s="214">
        <v>5.7974754314999997</v>
      </c>
      <c r="O33" s="214">
        <v>6.1659359808999996</v>
      </c>
      <c r="P33" s="214">
        <v>6.0658706526000001</v>
      </c>
      <c r="Q33" s="214">
        <v>6.0098558647000004</v>
      </c>
      <c r="R33" s="214">
        <v>5.7477476398</v>
      </c>
      <c r="S33" s="214">
        <v>5.9042534259000004</v>
      </c>
      <c r="T33" s="214">
        <v>6.7497835665999997</v>
      </c>
      <c r="U33" s="214">
        <v>6.8374763732000003</v>
      </c>
      <c r="V33" s="214">
        <v>6.7220490495999998</v>
      </c>
      <c r="W33" s="214">
        <v>6.4877006679999996</v>
      </c>
      <c r="X33" s="214">
        <v>5.6646143336000003</v>
      </c>
      <c r="Y33" s="214">
        <v>5.6089711087999996</v>
      </c>
      <c r="Z33" s="214">
        <v>5.5209326665000003</v>
      </c>
      <c r="AA33" s="214">
        <v>5.6556197627999998</v>
      </c>
      <c r="AB33" s="214">
        <v>5.9869274321999999</v>
      </c>
      <c r="AC33" s="214">
        <v>5.5967576822999998</v>
      </c>
      <c r="AD33" s="214">
        <v>5.5769124386</v>
      </c>
      <c r="AE33" s="214">
        <v>5.7913854893999996</v>
      </c>
      <c r="AF33" s="214">
        <v>6.3694493823</v>
      </c>
      <c r="AG33" s="214">
        <v>6.5552883197999998</v>
      </c>
      <c r="AH33" s="214">
        <v>6.4784855037</v>
      </c>
      <c r="AI33" s="214">
        <v>6.5433050014000003</v>
      </c>
      <c r="AJ33" s="214">
        <v>5.8291583948000003</v>
      </c>
      <c r="AK33" s="214">
        <v>5.6988225577999998</v>
      </c>
      <c r="AL33" s="214">
        <v>5.6103704029000001</v>
      </c>
      <c r="AM33" s="214">
        <v>5.5376796385000002</v>
      </c>
      <c r="AN33" s="214">
        <v>5.3638296605000004</v>
      </c>
      <c r="AO33" s="214">
        <v>5.4586505336000002</v>
      </c>
      <c r="AP33" s="214">
        <v>5.5586935049999999</v>
      </c>
      <c r="AQ33" s="214">
        <v>5.5368620594999998</v>
      </c>
      <c r="AR33" s="214">
        <v>6.0582521356000001</v>
      </c>
      <c r="AS33" s="214">
        <v>6.2046693074999997</v>
      </c>
      <c r="AT33" s="214">
        <v>6.1083964372999997</v>
      </c>
      <c r="AU33" s="214">
        <v>6.1142778385999996</v>
      </c>
      <c r="AV33" s="214">
        <v>5.9981806618000002</v>
      </c>
      <c r="AW33" s="214">
        <v>5.8520418650000003</v>
      </c>
      <c r="AX33" s="214">
        <v>6.1285476619999999</v>
      </c>
      <c r="AY33" s="214">
        <v>6.0265560000000002</v>
      </c>
      <c r="AZ33" s="214">
        <v>5.7669589999999999</v>
      </c>
      <c r="BA33" s="355">
        <v>5.7904850000000003</v>
      </c>
      <c r="BB33" s="355">
        <v>5.7863749999999996</v>
      </c>
      <c r="BC33" s="355">
        <v>5.7725109999999997</v>
      </c>
      <c r="BD33" s="355">
        <v>6.3549030000000002</v>
      </c>
      <c r="BE33" s="355">
        <v>6.4793539999999998</v>
      </c>
      <c r="BF33" s="355">
        <v>6.438161</v>
      </c>
      <c r="BG33" s="355">
        <v>6.358816</v>
      </c>
      <c r="BH33" s="355">
        <v>6.2972469999999996</v>
      </c>
      <c r="BI33" s="355">
        <v>6.1033210000000002</v>
      </c>
      <c r="BJ33" s="355">
        <v>6.3909140000000004</v>
      </c>
      <c r="BK33" s="355">
        <v>6.0966769999999997</v>
      </c>
      <c r="BL33" s="355">
        <v>5.9183909999999997</v>
      </c>
      <c r="BM33" s="355">
        <v>5.9738119999999997</v>
      </c>
      <c r="BN33" s="355">
        <v>5.9758880000000003</v>
      </c>
      <c r="BO33" s="355">
        <v>5.9355700000000002</v>
      </c>
      <c r="BP33" s="355">
        <v>6.5583600000000004</v>
      </c>
      <c r="BQ33" s="355">
        <v>6.6534370000000003</v>
      </c>
      <c r="BR33" s="355">
        <v>6.6111909999999998</v>
      </c>
      <c r="BS33" s="355">
        <v>6.5229650000000001</v>
      </c>
      <c r="BT33" s="355">
        <v>6.4763109999999999</v>
      </c>
      <c r="BU33" s="355">
        <v>6.2565860000000004</v>
      </c>
      <c r="BV33" s="355">
        <v>6.6242299999999998</v>
      </c>
    </row>
    <row r="34" spans="1:74" ht="11.1" customHeight="1" x14ac:dyDescent="0.2">
      <c r="A34" s="119" t="s">
        <v>814</v>
      </c>
      <c r="B34" s="205" t="s">
        <v>592</v>
      </c>
      <c r="C34" s="214">
        <v>5.4756068351999998</v>
      </c>
      <c r="D34" s="214">
        <v>5.5899044752</v>
      </c>
      <c r="E34" s="214">
        <v>5.6217163213000001</v>
      </c>
      <c r="F34" s="214">
        <v>5.6268258613000004</v>
      </c>
      <c r="G34" s="214">
        <v>5.7908432634000002</v>
      </c>
      <c r="H34" s="214">
        <v>6.1024270871999997</v>
      </c>
      <c r="I34" s="214">
        <v>6.1940967570999996</v>
      </c>
      <c r="J34" s="214">
        <v>6.1817475540000002</v>
      </c>
      <c r="K34" s="214">
        <v>6.0398479777</v>
      </c>
      <c r="L34" s="214">
        <v>5.7302845204999997</v>
      </c>
      <c r="M34" s="214">
        <v>5.6256353395999996</v>
      </c>
      <c r="N34" s="214">
        <v>5.7212458841</v>
      </c>
      <c r="O34" s="214">
        <v>5.6944395930000002</v>
      </c>
      <c r="P34" s="214">
        <v>6.0641686354999997</v>
      </c>
      <c r="Q34" s="214">
        <v>5.9638639672</v>
      </c>
      <c r="R34" s="214">
        <v>5.9523563401999997</v>
      </c>
      <c r="S34" s="214">
        <v>5.9159064683000002</v>
      </c>
      <c r="T34" s="214">
        <v>6.3769394527000003</v>
      </c>
      <c r="U34" s="214">
        <v>6.5776159755999997</v>
      </c>
      <c r="V34" s="214">
        <v>6.3970765616999996</v>
      </c>
      <c r="W34" s="214">
        <v>6.2291351545999998</v>
      </c>
      <c r="X34" s="214">
        <v>6.0623536638999997</v>
      </c>
      <c r="Y34" s="214">
        <v>5.7857922574999998</v>
      </c>
      <c r="Z34" s="214">
        <v>6.0287045236000001</v>
      </c>
      <c r="AA34" s="214">
        <v>5.7510209204000002</v>
      </c>
      <c r="AB34" s="214">
        <v>5.7109084619999999</v>
      </c>
      <c r="AC34" s="214">
        <v>5.6659387614999996</v>
      </c>
      <c r="AD34" s="214">
        <v>5.4756268079000003</v>
      </c>
      <c r="AE34" s="214">
        <v>5.5881751057000004</v>
      </c>
      <c r="AF34" s="214">
        <v>5.6428616613000004</v>
      </c>
      <c r="AG34" s="214">
        <v>5.7498572283999998</v>
      </c>
      <c r="AH34" s="214">
        <v>5.8712929399</v>
      </c>
      <c r="AI34" s="214">
        <v>5.6968881978999999</v>
      </c>
      <c r="AJ34" s="214">
        <v>5.4138279970000003</v>
      </c>
      <c r="AK34" s="214">
        <v>5.2685972927</v>
      </c>
      <c r="AL34" s="214">
        <v>5.2134898688</v>
      </c>
      <c r="AM34" s="214">
        <v>5.0247938871000004</v>
      </c>
      <c r="AN34" s="214">
        <v>4.9569163939000003</v>
      </c>
      <c r="AO34" s="214">
        <v>5.2018209281000001</v>
      </c>
      <c r="AP34" s="214">
        <v>4.8292418571000004</v>
      </c>
      <c r="AQ34" s="214">
        <v>5.0265823126000004</v>
      </c>
      <c r="AR34" s="214">
        <v>5.2312474818999997</v>
      </c>
      <c r="AS34" s="214">
        <v>5.3789147427000001</v>
      </c>
      <c r="AT34" s="214">
        <v>5.4065927880000002</v>
      </c>
      <c r="AU34" s="214">
        <v>5.5241476998000003</v>
      </c>
      <c r="AV34" s="214">
        <v>5.3333611905999998</v>
      </c>
      <c r="AW34" s="214">
        <v>5.2346313553000003</v>
      </c>
      <c r="AX34" s="214">
        <v>5.4010189856000004</v>
      </c>
      <c r="AY34" s="214">
        <v>5.2037699999999996</v>
      </c>
      <c r="AZ34" s="214">
        <v>5.093985</v>
      </c>
      <c r="BA34" s="355">
        <v>5.3204180000000001</v>
      </c>
      <c r="BB34" s="355">
        <v>4.9223780000000001</v>
      </c>
      <c r="BC34" s="355">
        <v>5.1930480000000001</v>
      </c>
      <c r="BD34" s="355">
        <v>5.4602659999999998</v>
      </c>
      <c r="BE34" s="355">
        <v>5.5909500000000003</v>
      </c>
      <c r="BF34" s="355">
        <v>5.7137479999999998</v>
      </c>
      <c r="BG34" s="355">
        <v>5.754372</v>
      </c>
      <c r="BH34" s="355">
        <v>5.6557089999999999</v>
      </c>
      <c r="BI34" s="355">
        <v>5.5650259999999996</v>
      </c>
      <c r="BJ34" s="355">
        <v>5.6644420000000002</v>
      </c>
      <c r="BK34" s="355">
        <v>5.0891919999999997</v>
      </c>
      <c r="BL34" s="355">
        <v>5.0613479999999997</v>
      </c>
      <c r="BM34" s="355">
        <v>5.3781239999999997</v>
      </c>
      <c r="BN34" s="355">
        <v>5.0223709999999997</v>
      </c>
      <c r="BO34" s="355">
        <v>5.2779629999999997</v>
      </c>
      <c r="BP34" s="355">
        <v>5.6012430000000002</v>
      </c>
      <c r="BQ34" s="355">
        <v>5.7250110000000003</v>
      </c>
      <c r="BR34" s="355">
        <v>5.8646919999999998</v>
      </c>
      <c r="BS34" s="355">
        <v>5.9003199999999998</v>
      </c>
      <c r="BT34" s="355">
        <v>5.8336499999999996</v>
      </c>
      <c r="BU34" s="355">
        <v>5.7275210000000003</v>
      </c>
      <c r="BV34" s="355">
        <v>5.8982570000000001</v>
      </c>
    </row>
    <row r="35" spans="1:74" s="120" customFormat="1" ht="11.1" customHeight="1" x14ac:dyDescent="0.2">
      <c r="A35" s="119" t="s">
        <v>815</v>
      </c>
      <c r="B35" s="205" t="s">
        <v>593</v>
      </c>
      <c r="C35" s="214">
        <v>5.7569657386999999</v>
      </c>
      <c r="D35" s="214">
        <v>5.9921275199000004</v>
      </c>
      <c r="E35" s="214">
        <v>5.9780691740999998</v>
      </c>
      <c r="F35" s="214">
        <v>6.0340252920999999</v>
      </c>
      <c r="G35" s="214">
        <v>6.2694094657999999</v>
      </c>
      <c r="H35" s="214">
        <v>6.9762746937999998</v>
      </c>
      <c r="I35" s="214">
        <v>7.2535066252</v>
      </c>
      <c r="J35" s="214">
        <v>7.2631182766000002</v>
      </c>
      <c r="K35" s="214">
        <v>7.0591954758000002</v>
      </c>
      <c r="L35" s="214">
        <v>6.6290939872000001</v>
      </c>
      <c r="M35" s="214">
        <v>5.9383362063999998</v>
      </c>
      <c r="N35" s="214">
        <v>6.0905223615999997</v>
      </c>
      <c r="O35" s="214">
        <v>6.0613179305999996</v>
      </c>
      <c r="P35" s="214">
        <v>6.256016593</v>
      </c>
      <c r="Q35" s="214">
        <v>6.3312378412000001</v>
      </c>
      <c r="R35" s="214">
        <v>6.3139319316</v>
      </c>
      <c r="S35" s="214">
        <v>6.5519837129000003</v>
      </c>
      <c r="T35" s="214">
        <v>7.1555243320999997</v>
      </c>
      <c r="U35" s="214">
        <v>7.5452007675999999</v>
      </c>
      <c r="V35" s="214">
        <v>7.3099171137000001</v>
      </c>
      <c r="W35" s="214">
        <v>7.2439542384999998</v>
      </c>
      <c r="X35" s="214">
        <v>6.8098044440000001</v>
      </c>
      <c r="Y35" s="214">
        <v>5.9723374692000002</v>
      </c>
      <c r="Z35" s="214">
        <v>6.1065660847999998</v>
      </c>
      <c r="AA35" s="214">
        <v>6.1055820460000003</v>
      </c>
      <c r="AB35" s="214">
        <v>6.2526322966999999</v>
      </c>
      <c r="AC35" s="214">
        <v>6.3613808435000001</v>
      </c>
      <c r="AD35" s="214">
        <v>6.3842104965999997</v>
      </c>
      <c r="AE35" s="214">
        <v>6.6260694297000002</v>
      </c>
      <c r="AF35" s="214">
        <v>7.0681810096</v>
      </c>
      <c r="AG35" s="214">
        <v>7.4082426298000001</v>
      </c>
      <c r="AH35" s="214">
        <v>7.2269500265</v>
      </c>
      <c r="AI35" s="214">
        <v>7.0791671391</v>
      </c>
      <c r="AJ35" s="214">
        <v>6.4048750846000004</v>
      </c>
      <c r="AK35" s="214">
        <v>5.9569378324000004</v>
      </c>
      <c r="AL35" s="214">
        <v>5.8184458996000004</v>
      </c>
      <c r="AM35" s="214">
        <v>5.7678072713999997</v>
      </c>
      <c r="AN35" s="214">
        <v>5.8554533105999997</v>
      </c>
      <c r="AO35" s="214">
        <v>5.8694139379000001</v>
      </c>
      <c r="AP35" s="214">
        <v>5.9318052254999998</v>
      </c>
      <c r="AQ35" s="214">
        <v>6.0788504353999997</v>
      </c>
      <c r="AR35" s="214">
        <v>6.7855655156000001</v>
      </c>
      <c r="AS35" s="214">
        <v>7.1093657070000003</v>
      </c>
      <c r="AT35" s="214">
        <v>7.0396682863000004</v>
      </c>
      <c r="AU35" s="214">
        <v>6.8594246886999999</v>
      </c>
      <c r="AV35" s="214">
        <v>6.4855532216</v>
      </c>
      <c r="AW35" s="214">
        <v>5.7384841870000001</v>
      </c>
      <c r="AX35" s="214">
        <v>5.9807774994000003</v>
      </c>
      <c r="AY35" s="214">
        <v>5.9882109999999997</v>
      </c>
      <c r="AZ35" s="214">
        <v>6.1201109999999996</v>
      </c>
      <c r="BA35" s="355">
        <v>6.1639520000000001</v>
      </c>
      <c r="BB35" s="355">
        <v>6.2048120000000004</v>
      </c>
      <c r="BC35" s="355">
        <v>6.3447750000000003</v>
      </c>
      <c r="BD35" s="355">
        <v>7.0721160000000003</v>
      </c>
      <c r="BE35" s="355">
        <v>7.3958680000000001</v>
      </c>
      <c r="BF35" s="355">
        <v>7.3180120000000004</v>
      </c>
      <c r="BG35" s="355">
        <v>7.1145579999999997</v>
      </c>
      <c r="BH35" s="355">
        <v>6.7258769999999997</v>
      </c>
      <c r="BI35" s="355">
        <v>5.9421379999999999</v>
      </c>
      <c r="BJ35" s="355">
        <v>6.1892680000000002</v>
      </c>
      <c r="BK35" s="355">
        <v>6.1986309999999998</v>
      </c>
      <c r="BL35" s="355">
        <v>6.332776</v>
      </c>
      <c r="BM35" s="355">
        <v>6.3768799999999999</v>
      </c>
      <c r="BN35" s="355">
        <v>6.4158390000000001</v>
      </c>
      <c r="BO35" s="355">
        <v>6.5546689999999996</v>
      </c>
      <c r="BP35" s="355">
        <v>7.3046709999999999</v>
      </c>
      <c r="BQ35" s="355">
        <v>7.6333010000000003</v>
      </c>
      <c r="BR35" s="355">
        <v>7.5506549999999999</v>
      </c>
      <c r="BS35" s="355">
        <v>7.3383820000000002</v>
      </c>
      <c r="BT35" s="355">
        <v>6.9381370000000002</v>
      </c>
      <c r="BU35" s="355">
        <v>6.1271969999999998</v>
      </c>
      <c r="BV35" s="355">
        <v>6.3865129999999999</v>
      </c>
    </row>
    <row r="36" spans="1:74" s="120" customFormat="1" ht="11.1" customHeight="1" x14ac:dyDescent="0.2">
      <c r="A36" s="119" t="s">
        <v>816</v>
      </c>
      <c r="B36" s="207" t="s">
        <v>594</v>
      </c>
      <c r="C36" s="214">
        <v>7.2864690945000001</v>
      </c>
      <c r="D36" s="214">
        <v>7.6529778754000004</v>
      </c>
      <c r="E36" s="214">
        <v>7.6008633171</v>
      </c>
      <c r="F36" s="214">
        <v>7.7888578589000002</v>
      </c>
      <c r="G36" s="214">
        <v>8.2912449579</v>
      </c>
      <c r="H36" s="214">
        <v>9.4363693486999995</v>
      </c>
      <c r="I36" s="214">
        <v>9.7313773925000007</v>
      </c>
      <c r="J36" s="214">
        <v>9.5395062180999997</v>
      </c>
      <c r="K36" s="214">
        <v>9.5581801042999999</v>
      </c>
      <c r="L36" s="214">
        <v>9.3445731196999997</v>
      </c>
      <c r="M36" s="214">
        <v>8.7440721935999992</v>
      </c>
      <c r="N36" s="214">
        <v>7.5632187736000001</v>
      </c>
      <c r="O36" s="214">
        <v>7.7369845351000004</v>
      </c>
      <c r="P36" s="214">
        <v>8.0445712992999994</v>
      </c>
      <c r="Q36" s="214">
        <v>7.8668393795</v>
      </c>
      <c r="R36" s="214">
        <v>7.9245334640999996</v>
      </c>
      <c r="S36" s="214">
        <v>8.4245171115000002</v>
      </c>
      <c r="T36" s="214">
        <v>9.6751134264999994</v>
      </c>
      <c r="U36" s="214">
        <v>10.326406935</v>
      </c>
      <c r="V36" s="214">
        <v>10.174005003</v>
      </c>
      <c r="W36" s="214">
        <v>10.372971471</v>
      </c>
      <c r="X36" s="214">
        <v>10.227374694</v>
      </c>
      <c r="Y36" s="214">
        <v>9.0796407169000002</v>
      </c>
      <c r="Z36" s="214">
        <v>8.0376436100999999</v>
      </c>
      <c r="AA36" s="214">
        <v>7.7288201042000004</v>
      </c>
      <c r="AB36" s="214">
        <v>7.9269008998999997</v>
      </c>
      <c r="AC36" s="214">
        <v>7.8971649236000001</v>
      </c>
      <c r="AD36" s="214">
        <v>7.9352571658000004</v>
      </c>
      <c r="AE36" s="214">
        <v>8.5599645578000008</v>
      </c>
      <c r="AF36" s="214">
        <v>9.7654559225999993</v>
      </c>
      <c r="AG36" s="214">
        <v>10.429158824</v>
      </c>
      <c r="AH36" s="214">
        <v>10.111332064000001</v>
      </c>
      <c r="AI36" s="214">
        <v>10.223876978</v>
      </c>
      <c r="AJ36" s="214">
        <v>10.057718999</v>
      </c>
      <c r="AK36" s="214">
        <v>8.9872185699999996</v>
      </c>
      <c r="AL36" s="214">
        <v>7.9239208297000001</v>
      </c>
      <c r="AM36" s="214">
        <v>7.8732802399999997</v>
      </c>
      <c r="AN36" s="214">
        <v>7.9788395883999996</v>
      </c>
      <c r="AO36" s="214">
        <v>8.1069164914999998</v>
      </c>
      <c r="AP36" s="214">
        <v>8.2494474121000003</v>
      </c>
      <c r="AQ36" s="214">
        <v>8.7607038422999999</v>
      </c>
      <c r="AR36" s="214">
        <v>10.129027563999999</v>
      </c>
      <c r="AS36" s="214">
        <v>10.509414678000001</v>
      </c>
      <c r="AT36" s="214">
        <v>10.604092143000001</v>
      </c>
      <c r="AU36" s="214">
        <v>10.512679377</v>
      </c>
      <c r="AV36" s="214">
        <v>8.4458385238999991</v>
      </c>
      <c r="AW36" s="214">
        <v>9.2208900325999998</v>
      </c>
      <c r="AX36" s="214">
        <v>8.3021843537999995</v>
      </c>
      <c r="AY36" s="214">
        <v>7.9785149999999998</v>
      </c>
      <c r="AZ36" s="214">
        <v>8.1205390000000008</v>
      </c>
      <c r="BA36" s="355">
        <v>8.2079880000000003</v>
      </c>
      <c r="BB36" s="355">
        <v>8.3109780000000004</v>
      </c>
      <c r="BC36" s="355">
        <v>8.7922279999999997</v>
      </c>
      <c r="BD36" s="355">
        <v>10.136559999999999</v>
      </c>
      <c r="BE36" s="355">
        <v>10.460240000000001</v>
      </c>
      <c r="BF36" s="355">
        <v>10.545590000000001</v>
      </c>
      <c r="BG36" s="355">
        <v>10.467460000000001</v>
      </c>
      <c r="BH36" s="355">
        <v>8.3188239999999993</v>
      </c>
      <c r="BI36" s="355">
        <v>9.0958810000000003</v>
      </c>
      <c r="BJ36" s="355">
        <v>8.1980369999999994</v>
      </c>
      <c r="BK36" s="355">
        <v>8.1614529999999998</v>
      </c>
      <c r="BL36" s="355">
        <v>8.3075329999999994</v>
      </c>
      <c r="BM36" s="355">
        <v>8.2944600000000008</v>
      </c>
      <c r="BN36" s="355">
        <v>8.4047160000000005</v>
      </c>
      <c r="BO36" s="355">
        <v>8.8835090000000001</v>
      </c>
      <c r="BP36" s="355">
        <v>10.21189</v>
      </c>
      <c r="BQ36" s="355">
        <v>10.50826</v>
      </c>
      <c r="BR36" s="355">
        <v>10.577640000000001</v>
      </c>
      <c r="BS36" s="355">
        <v>10.49227</v>
      </c>
      <c r="BT36" s="355">
        <v>8.3244199999999999</v>
      </c>
      <c r="BU36" s="355">
        <v>9.1085390000000004</v>
      </c>
      <c r="BV36" s="355">
        <v>8.1888629999999996</v>
      </c>
    </row>
    <row r="37" spans="1:74" s="120" customFormat="1" ht="11.1" customHeight="1" x14ac:dyDescent="0.2">
      <c r="A37" s="119" t="s">
        <v>817</v>
      </c>
      <c r="B37" s="207" t="s">
        <v>568</v>
      </c>
      <c r="C37" s="214">
        <v>6.5</v>
      </c>
      <c r="D37" s="214">
        <v>6.66</v>
      </c>
      <c r="E37" s="214">
        <v>6.64</v>
      </c>
      <c r="F37" s="214">
        <v>6.58</v>
      </c>
      <c r="G37" s="214">
        <v>6.75</v>
      </c>
      <c r="H37" s="214">
        <v>7.25</v>
      </c>
      <c r="I37" s="214">
        <v>7.45</v>
      </c>
      <c r="J37" s="214">
        <v>7.37</v>
      </c>
      <c r="K37" s="214">
        <v>7.22</v>
      </c>
      <c r="L37" s="214">
        <v>6.87</v>
      </c>
      <c r="M37" s="214">
        <v>6.65</v>
      </c>
      <c r="N37" s="214">
        <v>6.66</v>
      </c>
      <c r="O37" s="214">
        <v>6.98</v>
      </c>
      <c r="P37" s="214">
        <v>7.12</v>
      </c>
      <c r="Q37" s="214">
        <v>6.99</v>
      </c>
      <c r="R37" s="214">
        <v>6.77</v>
      </c>
      <c r="S37" s="214">
        <v>6.83</v>
      </c>
      <c r="T37" s="214">
        <v>7.39</v>
      </c>
      <c r="U37" s="214">
        <v>7.62</v>
      </c>
      <c r="V37" s="214">
        <v>7.51</v>
      </c>
      <c r="W37" s="214">
        <v>7.37</v>
      </c>
      <c r="X37" s="214">
        <v>7.07</v>
      </c>
      <c r="Y37" s="214">
        <v>6.75</v>
      </c>
      <c r="Z37" s="214">
        <v>6.7</v>
      </c>
      <c r="AA37" s="214">
        <v>6.67</v>
      </c>
      <c r="AB37" s="214">
        <v>6.88</v>
      </c>
      <c r="AC37" s="214">
        <v>6.83</v>
      </c>
      <c r="AD37" s="214">
        <v>6.61</v>
      </c>
      <c r="AE37" s="214">
        <v>6.74</v>
      </c>
      <c r="AF37" s="214">
        <v>7.11</v>
      </c>
      <c r="AG37" s="214">
        <v>7.45</v>
      </c>
      <c r="AH37" s="214">
        <v>7.35</v>
      </c>
      <c r="AI37" s="214">
        <v>7.21</v>
      </c>
      <c r="AJ37" s="214">
        <v>6.88</v>
      </c>
      <c r="AK37" s="214">
        <v>6.61</v>
      </c>
      <c r="AL37" s="214">
        <v>6.45</v>
      </c>
      <c r="AM37" s="214">
        <v>6.4</v>
      </c>
      <c r="AN37" s="214">
        <v>6.39</v>
      </c>
      <c r="AO37" s="214">
        <v>6.47</v>
      </c>
      <c r="AP37" s="214">
        <v>6.4</v>
      </c>
      <c r="AQ37" s="214">
        <v>6.56</v>
      </c>
      <c r="AR37" s="214">
        <v>7.03</v>
      </c>
      <c r="AS37" s="214">
        <v>7.23</v>
      </c>
      <c r="AT37" s="214">
        <v>7.23</v>
      </c>
      <c r="AU37" s="214">
        <v>7.15</v>
      </c>
      <c r="AV37" s="214">
        <v>6.72</v>
      </c>
      <c r="AW37" s="214">
        <v>6.66</v>
      </c>
      <c r="AX37" s="214">
        <v>6.63</v>
      </c>
      <c r="AY37" s="214">
        <v>6.5562310000000004</v>
      </c>
      <c r="AZ37" s="214">
        <v>6.5301419999999997</v>
      </c>
      <c r="BA37" s="355">
        <v>6.5826399999999996</v>
      </c>
      <c r="BB37" s="355">
        <v>6.4985520000000001</v>
      </c>
      <c r="BC37" s="355">
        <v>6.6963309999999998</v>
      </c>
      <c r="BD37" s="355">
        <v>7.1923959999999996</v>
      </c>
      <c r="BE37" s="355">
        <v>7.3779500000000002</v>
      </c>
      <c r="BF37" s="355">
        <v>7.42286</v>
      </c>
      <c r="BG37" s="355">
        <v>7.2901959999999999</v>
      </c>
      <c r="BH37" s="355">
        <v>6.8956920000000004</v>
      </c>
      <c r="BI37" s="355">
        <v>6.8290150000000001</v>
      </c>
      <c r="BJ37" s="355">
        <v>6.7795509999999997</v>
      </c>
      <c r="BK37" s="355">
        <v>6.5655999999999999</v>
      </c>
      <c r="BL37" s="355">
        <v>6.6175069999999998</v>
      </c>
      <c r="BM37" s="355">
        <v>6.6951749999999999</v>
      </c>
      <c r="BN37" s="355">
        <v>6.6254350000000004</v>
      </c>
      <c r="BO37" s="355">
        <v>6.8083809999999998</v>
      </c>
      <c r="BP37" s="355">
        <v>7.3391140000000004</v>
      </c>
      <c r="BQ37" s="355">
        <v>7.5146100000000002</v>
      </c>
      <c r="BR37" s="355">
        <v>7.559615</v>
      </c>
      <c r="BS37" s="355">
        <v>7.4206580000000004</v>
      </c>
      <c r="BT37" s="355">
        <v>7.032133</v>
      </c>
      <c r="BU37" s="355">
        <v>6.9517129999999998</v>
      </c>
      <c r="BV37" s="355">
        <v>6.9369209999999999</v>
      </c>
    </row>
    <row r="38" spans="1:74" ht="11.1" customHeight="1" x14ac:dyDescent="0.2">
      <c r="A38" s="119"/>
      <c r="B38" s="122" t="s">
        <v>261</v>
      </c>
      <c r="C38" s="490"/>
      <c r="D38" s="490"/>
      <c r="E38" s="490"/>
      <c r="F38" s="490"/>
      <c r="G38" s="490"/>
      <c r="H38" s="490"/>
      <c r="I38" s="490"/>
      <c r="J38" s="490"/>
      <c r="K38" s="490"/>
      <c r="L38" s="490"/>
      <c r="M38" s="490"/>
      <c r="N38" s="490"/>
      <c r="O38" s="490"/>
      <c r="P38" s="490"/>
      <c r="Q38" s="490"/>
      <c r="R38" s="490"/>
      <c r="S38" s="490"/>
      <c r="T38" s="490"/>
      <c r="U38" s="490"/>
      <c r="V38" s="490"/>
      <c r="W38" s="490"/>
      <c r="X38" s="490"/>
      <c r="Y38" s="490"/>
      <c r="Z38" s="490"/>
      <c r="AA38" s="490"/>
      <c r="AB38" s="490"/>
      <c r="AC38" s="490"/>
      <c r="AD38" s="490"/>
      <c r="AE38" s="490"/>
      <c r="AF38" s="490"/>
      <c r="AG38" s="490"/>
      <c r="AH38" s="490"/>
      <c r="AI38" s="490"/>
      <c r="AJ38" s="490"/>
      <c r="AK38" s="490"/>
      <c r="AL38" s="490"/>
      <c r="AM38" s="490"/>
      <c r="AN38" s="490"/>
      <c r="AO38" s="490"/>
      <c r="AP38" s="490"/>
      <c r="AQ38" s="490"/>
      <c r="AR38" s="490"/>
      <c r="AS38" s="490"/>
      <c r="AT38" s="490"/>
      <c r="AU38" s="490"/>
      <c r="AV38" s="490"/>
      <c r="AW38" s="490"/>
      <c r="AX38" s="490"/>
      <c r="AY38" s="490"/>
      <c r="AZ38" s="490"/>
      <c r="BA38" s="491"/>
      <c r="BB38" s="491"/>
      <c r="BC38" s="491"/>
      <c r="BD38" s="491"/>
      <c r="BE38" s="491"/>
      <c r="BF38" s="491"/>
      <c r="BG38" s="491"/>
      <c r="BH38" s="491"/>
      <c r="BI38" s="491"/>
      <c r="BJ38" s="491"/>
      <c r="BK38" s="491"/>
      <c r="BL38" s="491"/>
      <c r="BM38" s="491"/>
      <c r="BN38" s="491"/>
      <c r="BO38" s="491"/>
      <c r="BP38" s="491"/>
      <c r="BQ38" s="491"/>
      <c r="BR38" s="491"/>
      <c r="BS38" s="491"/>
      <c r="BT38" s="491"/>
      <c r="BU38" s="491"/>
      <c r="BV38" s="491"/>
    </row>
    <row r="39" spans="1:74" ht="11.1" customHeight="1" x14ac:dyDescent="0.2">
      <c r="A39" s="265" t="s">
        <v>204</v>
      </c>
      <c r="B39" s="205" t="s">
        <v>587</v>
      </c>
      <c r="C39" s="261">
        <v>14.038245013999999</v>
      </c>
      <c r="D39" s="261">
        <v>14.720640523</v>
      </c>
      <c r="E39" s="261">
        <v>14.489417123000001</v>
      </c>
      <c r="F39" s="261">
        <v>14.008896538</v>
      </c>
      <c r="G39" s="261">
        <v>14.108057734000001</v>
      </c>
      <c r="H39" s="261">
        <v>14.358731737999999</v>
      </c>
      <c r="I39" s="261">
        <v>14.324321746000001</v>
      </c>
      <c r="J39" s="261">
        <v>14.48199623</v>
      </c>
      <c r="K39" s="261">
        <v>14.443474535</v>
      </c>
      <c r="L39" s="261">
        <v>14.096896385999999</v>
      </c>
      <c r="M39" s="261">
        <v>14.388102336999999</v>
      </c>
      <c r="N39" s="261">
        <v>16.011616257</v>
      </c>
      <c r="O39" s="261">
        <v>15.794403635</v>
      </c>
      <c r="P39" s="261">
        <v>16.341673528000001</v>
      </c>
      <c r="Q39" s="261">
        <v>16.022700179000001</v>
      </c>
      <c r="R39" s="261">
        <v>15.426461421999999</v>
      </c>
      <c r="S39" s="261">
        <v>14.994940759</v>
      </c>
      <c r="T39" s="261">
        <v>15.069678379999999</v>
      </c>
      <c r="U39" s="261">
        <v>15.092686592</v>
      </c>
      <c r="V39" s="261">
        <v>15.459114288</v>
      </c>
      <c r="W39" s="261">
        <v>15.11726498</v>
      </c>
      <c r="X39" s="261">
        <v>14.782793755</v>
      </c>
      <c r="Y39" s="261">
        <v>14.965949367</v>
      </c>
      <c r="Z39" s="261">
        <v>16.142932056999999</v>
      </c>
      <c r="AA39" s="261">
        <v>17.340830916000002</v>
      </c>
      <c r="AB39" s="261">
        <v>18.312635122</v>
      </c>
      <c r="AC39" s="261">
        <v>17.997268972000001</v>
      </c>
      <c r="AD39" s="261">
        <v>17.002186130999998</v>
      </c>
      <c r="AE39" s="261">
        <v>16.423230061000002</v>
      </c>
      <c r="AF39" s="261">
        <v>16.166327625000001</v>
      </c>
      <c r="AG39" s="261">
        <v>15.771609995</v>
      </c>
      <c r="AH39" s="261">
        <v>15.794660416999999</v>
      </c>
      <c r="AI39" s="261">
        <v>15.994561035</v>
      </c>
      <c r="AJ39" s="261">
        <v>15.702529402</v>
      </c>
      <c r="AK39" s="261">
        <v>15.605887904999999</v>
      </c>
      <c r="AL39" s="261">
        <v>15.958031088</v>
      </c>
      <c r="AM39" s="261">
        <v>16.208137915999998</v>
      </c>
      <c r="AN39" s="261">
        <v>16.617594398000001</v>
      </c>
      <c r="AO39" s="261">
        <v>16.416931226999999</v>
      </c>
      <c r="AP39" s="261">
        <v>16.398694927000001</v>
      </c>
      <c r="AQ39" s="261">
        <v>15.867107238999999</v>
      </c>
      <c r="AR39" s="261">
        <v>15.956098423</v>
      </c>
      <c r="AS39" s="261">
        <v>16.003514041999999</v>
      </c>
      <c r="AT39" s="261">
        <v>16.053456034</v>
      </c>
      <c r="AU39" s="261">
        <v>16.356274346999999</v>
      </c>
      <c r="AV39" s="261">
        <v>15.905132882</v>
      </c>
      <c r="AW39" s="261">
        <v>15.888642527</v>
      </c>
      <c r="AX39" s="261">
        <v>15.844393419999999</v>
      </c>
      <c r="AY39" s="261">
        <v>16.070260000000001</v>
      </c>
      <c r="AZ39" s="261">
        <v>16.41273</v>
      </c>
      <c r="BA39" s="384">
        <v>15.704940000000001</v>
      </c>
      <c r="BB39" s="384">
        <v>15.852320000000001</v>
      </c>
      <c r="BC39" s="384">
        <v>15.5055</v>
      </c>
      <c r="BD39" s="384">
        <v>15.65884</v>
      </c>
      <c r="BE39" s="384">
        <v>15.948029999999999</v>
      </c>
      <c r="BF39" s="384">
        <v>16.182079999999999</v>
      </c>
      <c r="BG39" s="384">
        <v>16.446750000000002</v>
      </c>
      <c r="BH39" s="384">
        <v>15.99583</v>
      </c>
      <c r="BI39" s="384">
        <v>16.07011</v>
      </c>
      <c r="BJ39" s="384">
        <v>16.101559999999999</v>
      </c>
      <c r="BK39" s="384">
        <v>17.064119999999999</v>
      </c>
      <c r="BL39" s="384">
        <v>17.113420000000001</v>
      </c>
      <c r="BM39" s="384">
        <v>15.97734</v>
      </c>
      <c r="BN39" s="384">
        <v>16.004950000000001</v>
      </c>
      <c r="BO39" s="384">
        <v>15.554589999999999</v>
      </c>
      <c r="BP39" s="384">
        <v>15.60887</v>
      </c>
      <c r="BQ39" s="384">
        <v>15.89531</v>
      </c>
      <c r="BR39" s="384">
        <v>16.123930000000001</v>
      </c>
      <c r="BS39" s="384">
        <v>16.405670000000001</v>
      </c>
      <c r="BT39" s="384">
        <v>16.006920000000001</v>
      </c>
      <c r="BU39" s="384">
        <v>16.157869999999999</v>
      </c>
      <c r="BV39" s="384">
        <v>16.260950000000001</v>
      </c>
    </row>
    <row r="40" spans="1:74" ht="11.1" customHeight="1" x14ac:dyDescent="0.2">
      <c r="A40" s="265" t="s">
        <v>205</v>
      </c>
      <c r="B40" s="187" t="s">
        <v>621</v>
      </c>
      <c r="C40" s="261">
        <v>12.538269723000001</v>
      </c>
      <c r="D40" s="261">
        <v>12.775417898000001</v>
      </c>
      <c r="E40" s="261">
        <v>12.440689083000001</v>
      </c>
      <c r="F40" s="261">
        <v>12.172805012</v>
      </c>
      <c r="G40" s="261">
        <v>12.418676016999999</v>
      </c>
      <c r="H40" s="261">
        <v>13.268611705</v>
      </c>
      <c r="I40" s="261">
        <v>13.897133022</v>
      </c>
      <c r="J40" s="261">
        <v>13.591769545</v>
      </c>
      <c r="K40" s="261">
        <v>13.435933457000001</v>
      </c>
      <c r="L40" s="261">
        <v>12.571179358</v>
      </c>
      <c r="M40" s="261">
        <v>12.132817506</v>
      </c>
      <c r="N40" s="261">
        <v>12.47730851</v>
      </c>
      <c r="O40" s="261">
        <v>13.704220367</v>
      </c>
      <c r="P40" s="261">
        <v>14.391519811</v>
      </c>
      <c r="Q40" s="261">
        <v>13.878468825000001</v>
      </c>
      <c r="R40" s="261">
        <v>12.87002676</v>
      </c>
      <c r="S40" s="261">
        <v>12.819292372</v>
      </c>
      <c r="T40" s="261">
        <v>13.586371129</v>
      </c>
      <c r="U40" s="261">
        <v>13.95868099</v>
      </c>
      <c r="V40" s="261">
        <v>13.531310862</v>
      </c>
      <c r="W40" s="261">
        <v>13.454922098000001</v>
      </c>
      <c r="X40" s="261">
        <v>12.755806186999999</v>
      </c>
      <c r="Y40" s="261">
        <v>12.757024473</v>
      </c>
      <c r="Z40" s="261">
        <v>12.788469929</v>
      </c>
      <c r="AA40" s="261">
        <v>12.815494831000001</v>
      </c>
      <c r="AB40" s="261">
        <v>13.281197195000001</v>
      </c>
      <c r="AC40" s="261">
        <v>13.251592942</v>
      </c>
      <c r="AD40" s="261">
        <v>12.498220347</v>
      </c>
      <c r="AE40" s="261">
        <v>12.614944896000001</v>
      </c>
      <c r="AF40" s="261">
        <v>13.350193109999999</v>
      </c>
      <c r="AG40" s="261">
        <v>13.509824814</v>
      </c>
      <c r="AH40" s="261">
        <v>13.517725296</v>
      </c>
      <c r="AI40" s="261">
        <v>13.359682111</v>
      </c>
      <c r="AJ40" s="261">
        <v>12.734578813000001</v>
      </c>
      <c r="AK40" s="261">
        <v>12.346288744000001</v>
      </c>
      <c r="AL40" s="261">
        <v>12.358873689999999</v>
      </c>
      <c r="AM40" s="261">
        <v>12.237412739</v>
      </c>
      <c r="AN40" s="261">
        <v>12.268871737</v>
      </c>
      <c r="AO40" s="261">
        <v>12.240577092000001</v>
      </c>
      <c r="AP40" s="261">
        <v>12.223133774000001</v>
      </c>
      <c r="AQ40" s="261">
        <v>12.209575785</v>
      </c>
      <c r="AR40" s="261">
        <v>12.919410998</v>
      </c>
      <c r="AS40" s="261">
        <v>13.244873132</v>
      </c>
      <c r="AT40" s="261">
        <v>13.371202282</v>
      </c>
      <c r="AU40" s="261">
        <v>13.296874863999999</v>
      </c>
      <c r="AV40" s="261">
        <v>12.537616118000001</v>
      </c>
      <c r="AW40" s="261">
        <v>12.283179820000001</v>
      </c>
      <c r="AX40" s="261">
        <v>12.195138011999999</v>
      </c>
      <c r="AY40" s="261">
        <v>12.175689999999999</v>
      </c>
      <c r="AZ40" s="261">
        <v>12.191380000000001</v>
      </c>
      <c r="BA40" s="384">
        <v>12.20054</v>
      </c>
      <c r="BB40" s="384">
        <v>12.26736</v>
      </c>
      <c r="BC40" s="384">
        <v>12.41366</v>
      </c>
      <c r="BD40" s="384">
        <v>13.08942</v>
      </c>
      <c r="BE40" s="384">
        <v>13.4564</v>
      </c>
      <c r="BF40" s="384">
        <v>13.63786</v>
      </c>
      <c r="BG40" s="384">
        <v>13.564489999999999</v>
      </c>
      <c r="BH40" s="384">
        <v>12.866630000000001</v>
      </c>
      <c r="BI40" s="384">
        <v>12.651289999999999</v>
      </c>
      <c r="BJ40" s="384">
        <v>12.562139999999999</v>
      </c>
      <c r="BK40" s="384">
        <v>12.401070000000001</v>
      </c>
      <c r="BL40" s="384">
        <v>12.465059999999999</v>
      </c>
      <c r="BM40" s="384">
        <v>12.41892</v>
      </c>
      <c r="BN40" s="384">
        <v>12.445069999999999</v>
      </c>
      <c r="BO40" s="384">
        <v>12.51937</v>
      </c>
      <c r="BP40" s="384">
        <v>13.29054</v>
      </c>
      <c r="BQ40" s="384">
        <v>13.690910000000001</v>
      </c>
      <c r="BR40" s="384">
        <v>13.885619999999999</v>
      </c>
      <c r="BS40" s="384">
        <v>13.857250000000001</v>
      </c>
      <c r="BT40" s="384">
        <v>13.19486</v>
      </c>
      <c r="BU40" s="384">
        <v>13.01688</v>
      </c>
      <c r="BV40" s="384">
        <v>12.94354</v>
      </c>
    </row>
    <row r="41" spans="1:74" ht="11.1" customHeight="1" x14ac:dyDescent="0.2">
      <c r="A41" s="265" t="s">
        <v>206</v>
      </c>
      <c r="B41" s="205" t="s">
        <v>588</v>
      </c>
      <c r="C41" s="261">
        <v>9.1055925726000009</v>
      </c>
      <c r="D41" s="261">
        <v>9.1713226942000006</v>
      </c>
      <c r="E41" s="261">
        <v>9.2362663286999993</v>
      </c>
      <c r="F41" s="261">
        <v>9.2378016528</v>
      </c>
      <c r="G41" s="261">
        <v>9.5063188777000001</v>
      </c>
      <c r="H41" s="261">
        <v>9.6116912529</v>
      </c>
      <c r="I41" s="261">
        <v>9.8282374402000006</v>
      </c>
      <c r="J41" s="261">
        <v>9.7627316070999992</v>
      </c>
      <c r="K41" s="261">
        <v>9.3951356805999993</v>
      </c>
      <c r="L41" s="261">
        <v>9.3570830942000001</v>
      </c>
      <c r="M41" s="261">
        <v>9.3023743702000008</v>
      </c>
      <c r="N41" s="261">
        <v>9.1910773350999992</v>
      </c>
      <c r="O41" s="261">
        <v>9.5249263895999992</v>
      </c>
      <c r="P41" s="261">
        <v>9.7195238531000001</v>
      </c>
      <c r="Q41" s="261">
        <v>9.6944528101999996</v>
      </c>
      <c r="R41" s="261">
        <v>9.6692589672999993</v>
      </c>
      <c r="S41" s="261">
        <v>9.6980537436999992</v>
      </c>
      <c r="T41" s="261">
        <v>10.123940586</v>
      </c>
      <c r="U41" s="261">
        <v>10.172064481</v>
      </c>
      <c r="V41" s="261">
        <v>10.198743404</v>
      </c>
      <c r="W41" s="261">
        <v>9.7597344376000006</v>
      </c>
      <c r="X41" s="261">
        <v>9.8802685913000001</v>
      </c>
      <c r="Y41" s="261">
        <v>9.8664582433000003</v>
      </c>
      <c r="Z41" s="261">
        <v>9.8379555958000005</v>
      </c>
      <c r="AA41" s="261">
        <v>9.6942644266000002</v>
      </c>
      <c r="AB41" s="261">
        <v>9.8092073451000008</v>
      </c>
      <c r="AC41" s="261">
        <v>9.8050173425999994</v>
      </c>
      <c r="AD41" s="261">
        <v>9.6350999446000003</v>
      </c>
      <c r="AE41" s="261">
        <v>9.6898823091999997</v>
      </c>
      <c r="AF41" s="261">
        <v>9.9849408708999992</v>
      </c>
      <c r="AG41" s="261">
        <v>10.340826953000001</v>
      </c>
      <c r="AH41" s="261">
        <v>10.235754428</v>
      </c>
      <c r="AI41" s="261">
        <v>9.9785635881000001</v>
      </c>
      <c r="AJ41" s="261">
        <v>9.7834907780000009</v>
      </c>
      <c r="AK41" s="261">
        <v>9.8501701178999994</v>
      </c>
      <c r="AL41" s="261">
        <v>9.7097855798000001</v>
      </c>
      <c r="AM41" s="261">
        <v>9.6612344561000008</v>
      </c>
      <c r="AN41" s="261">
        <v>9.6645247544000004</v>
      </c>
      <c r="AO41" s="261">
        <v>9.6730597218999996</v>
      </c>
      <c r="AP41" s="261">
        <v>9.7212988784000007</v>
      </c>
      <c r="AQ41" s="261">
        <v>9.8814944103000002</v>
      </c>
      <c r="AR41" s="261">
        <v>9.9902811817000003</v>
      </c>
      <c r="AS41" s="261">
        <v>10.136133185</v>
      </c>
      <c r="AT41" s="261">
        <v>10.183302994</v>
      </c>
      <c r="AU41" s="261">
        <v>9.9795366504</v>
      </c>
      <c r="AV41" s="261">
        <v>9.8915917810000007</v>
      </c>
      <c r="AW41" s="261">
        <v>9.9462942187000003</v>
      </c>
      <c r="AX41" s="261">
        <v>9.9624347343000004</v>
      </c>
      <c r="AY41" s="261">
        <v>9.8024559999999994</v>
      </c>
      <c r="AZ41" s="261">
        <v>9.7183910000000004</v>
      </c>
      <c r="BA41" s="384">
        <v>9.7659319999999994</v>
      </c>
      <c r="BB41" s="384">
        <v>9.8308110000000006</v>
      </c>
      <c r="BC41" s="384">
        <v>10.04562</v>
      </c>
      <c r="BD41" s="384">
        <v>10.1835</v>
      </c>
      <c r="BE41" s="384">
        <v>10.387919999999999</v>
      </c>
      <c r="BF41" s="384">
        <v>10.426909999999999</v>
      </c>
      <c r="BG41" s="384">
        <v>10.19111</v>
      </c>
      <c r="BH41" s="384">
        <v>10.20143</v>
      </c>
      <c r="BI41" s="384">
        <v>10.28703</v>
      </c>
      <c r="BJ41" s="384">
        <v>10.30719</v>
      </c>
      <c r="BK41" s="384">
        <v>10.030760000000001</v>
      </c>
      <c r="BL41" s="384">
        <v>10.11726</v>
      </c>
      <c r="BM41" s="384">
        <v>10.11139</v>
      </c>
      <c r="BN41" s="384">
        <v>10.13618</v>
      </c>
      <c r="BO41" s="384">
        <v>10.31423</v>
      </c>
      <c r="BP41" s="384">
        <v>10.444380000000001</v>
      </c>
      <c r="BQ41" s="384">
        <v>10.63406</v>
      </c>
      <c r="BR41" s="384">
        <v>10.65091</v>
      </c>
      <c r="BS41" s="384">
        <v>10.410869999999999</v>
      </c>
      <c r="BT41" s="384">
        <v>10.441330000000001</v>
      </c>
      <c r="BU41" s="384">
        <v>10.53308</v>
      </c>
      <c r="BV41" s="384">
        <v>10.600669999999999</v>
      </c>
    </row>
    <row r="42" spans="1:74" ht="11.1" customHeight="1" x14ac:dyDescent="0.2">
      <c r="A42" s="265" t="s">
        <v>207</v>
      </c>
      <c r="B42" s="205" t="s">
        <v>589</v>
      </c>
      <c r="C42" s="261">
        <v>8.2493700445999991</v>
      </c>
      <c r="D42" s="261">
        <v>8.4859332426999998</v>
      </c>
      <c r="E42" s="261">
        <v>8.5492525235999999</v>
      </c>
      <c r="F42" s="261">
        <v>8.4905534785000008</v>
      </c>
      <c r="G42" s="261">
        <v>8.9797088696999996</v>
      </c>
      <c r="H42" s="261">
        <v>9.7758933441</v>
      </c>
      <c r="I42" s="261">
        <v>10.058660271999999</v>
      </c>
      <c r="J42" s="261">
        <v>9.9597771292000008</v>
      </c>
      <c r="K42" s="261">
        <v>9.3928886791000004</v>
      </c>
      <c r="L42" s="261">
        <v>8.6691848126999993</v>
      </c>
      <c r="M42" s="261">
        <v>8.4422041199999995</v>
      </c>
      <c r="N42" s="261">
        <v>8.4282977732000006</v>
      </c>
      <c r="O42" s="261">
        <v>8.4273229768999993</v>
      </c>
      <c r="P42" s="261">
        <v>8.5816015079000003</v>
      </c>
      <c r="Q42" s="261">
        <v>8.8522183738999995</v>
      </c>
      <c r="R42" s="261">
        <v>8.8213436851000004</v>
      </c>
      <c r="S42" s="261">
        <v>9.1126392743999993</v>
      </c>
      <c r="T42" s="261">
        <v>9.8670263096999999</v>
      </c>
      <c r="U42" s="261">
        <v>10.127467049</v>
      </c>
      <c r="V42" s="261">
        <v>10.196704108</v>
      </c>
      <c r="W42" s="261">
        <v>9.4734225258000002</v>
      </c>
      <c r="X42" s="261">
        <v>8.8215033133999992</v>
      </c>
      <c r="Y42" s="261">
        <v>8.5797026890999994</v>
      </c>
      <c r="Z42" s="261">
        <v>8.4810894060000006</v>
      </c>
      <c r="AA42" s="261">
        <v>8.5610997267000002</v>
      </c>
      <c r="AB42" s="261">
        <v>8.6690802856999998</v>
      </c>
      <c r="AC42" s="261">
        <v>8.6288235795000006</v>
      </c>
      <c r="AD42" s="261">
        <v>8.8753773192000001</v>
      </c>
      <c r="AE42" s="261">
        <v>9.2269008292999999</v>
      </c>
      <c r="AF42" s="261">
        <v>10.210100125</v>
      </c>
      <c r="AG42" s="261">
        <v>10.425515795999999</v>
      </c>
      <c r="AH42" s="261">
        <v>10.226950533</v>
      </c>
      <c r="AI42" s="261">
        <v>9.6525172240000003</v>
      </c>
      <c r="AJ42" s="261">
        <v>9.0266356771999998</v>
      </c>
      <c r="AK42" s="261">
        <v>8.8301109299</v>
      </c>
      <c r="AL42" s="261">
        <v>8.7829844967999993</v>
      </c>
      <c r="AM42" s="261">
        <v>8.7751373984000001</v>
      </c>
      <c r="AN42" s="261">
        <v>8.8798660051000002</v>
      </c>
      <c r="AO42" s="261">
        <v>9.0529192085000005</v>
      </c>
      <c r="AP42" s="261">
        <v>9.0267485138999994</v>
      </c>
      <c r="AQ42" s="261">
        <v>9.5819093795000008</v>
      </c>
      <c r="AR42" s="261">
        <v>10.483138646</v>
      </c>
      <c r="AS42" s="261">
        <v>10.616281028</v>
      </c>
      <c r="AT42" s="261">
        <v>10.586423434</v>
      </c>
      <c r="AU42" s="261">
        <v>10.013053655</v>
      </c>
      <c r="AV42" s="261">
        <v>9.2145059093999997</v>
      </c>
      <c r="AW42" s="261">
        <v>9.1518551292999994</v>
      </c>
      <c r="AX42" s="261">
        <v>8.9028160221999997</v>
      </c>
      <c r="AY42" s="261">
        <v>8.8632989999999996</v>
      </c>
      <c r="AZ42" s="261">
        <v>8.9933320000000005</v>
      </c>
      <c r="BA42" s="384">
        <v>9.1479420000000005</v>
      </c>
      <c r="BB42" s="384">
        <v>9.1649209999999997</v>
      </c>
      <c r="BC42" s="384">
        <v>9.7658509999999996</v>
      </c>
      <c r="BD42" s="384">
        <v>10.701280000000001</v>
      </c>
      <c r="BE42" s="384">
        <v>10.844189999999999</v>
      </c>
      <c r="BF42" s="384">
        <v>10.83423</v>
      </c>
      <c r="BG42" s="384">
        <v>10.26092</v>
      </c>
      <c r="BH42" s="384">
        <v>9.4834829999999997</v>
      </c>
      <c r="BI42" s="384">
        <v>9.4106819999999995</v>
      </c>
      <c r="BJ42" s="384">
        <v>9.155856</v>
      </c>
      <c r="BK42" s="384">
        <v>8.9490619999999996</v>
      </c>
      <c r="BL42" s="384">
        <v>9.1938119999999994</v>
      </c>
      <c r="BM42" s="384">
        <v>9.3340639999999997</v>
      </c>
      <c r="BN42" s="384">
        <v>9.3506889999999991</v>
      </c>
      <c r="BO42" s="384">
        <v>9.9530799999999999</v>
      </c>
      <c r="BP42" s="384">
        <v>10.894310000000001</v>
      </c>
      <c r="BQ42" s="384">
        <v>11.039899999999999</v>
      </c>
      <c r="BR42" s="384">
        <v>11.028790000000001</v>
      </c>
      <c r="BS42" s="384">
        <v>10.46313</v>
      </c>
      <c r="BT42" s="384">
        <v>9.7075399999999998</v>
      </c>
      <c r="BU42" s="384">
        <v>9.6349359999999997</v>
      </c>
      <c r="BV42" s="384">
        <v>9.3907779999999992</v>
      </c>
    </row>
    <row r="43" spans="1:74" ht="11.1" customHeight="1" x14ac:dyDescent="0.2">
      <c r="A43" s="265" t="s">
        <v>208</v>
      </c>
      <c r="B43" s="205" t="s">
        <v>590</v>
      </c>
      <c r="C43" s="261">
        <v>9.4578227507000001</v>
      </c>
      <c r="D43" s="261">
        <v>9.5626258314000001</v>
      </c>
      <c r="E43" s="261">
        <v>9.4991703296000001</v>
      </c>
      <c r="F43" s="261">
        <v>9.4555686812000008</v>
      </c>
      <c r="G43" s="261">
        <v>9.5602836280000005</v>
      </c>
      <c r="H43" s="261">
        <v>9.9672722187999998</v>
      </c>
      <c r="I43" s="261">
        <v>10.086009123</v>
      </c>
      <c r="J43" s="261">
        <v>10.09027388</v>
      </c>
      <c r="K43" s="261">
        <v>10.051065486000001</v>
      </c>
      <c r="L43" s="261">
        <v>9.7020890181000006</v>
      </c>
      <c r="M43" s="261">
        <v>9.6310863568999991</v>
      </c>
      <c r="N43" s="261">
        <v>9.7012813369999993</v>
      </c>
      <c r="O43" s="261">
        <v>9.9427577247999999</v>
      </c>
      <c r="P43" s="261">
        <v>10.114635098999999</v>
      </c>
      <c r="Q43" s="261">
        <v>9.9384570744000005</v>
      </c>
      <c r="R43" s="261">
        <v>9.8720276091999999</v>
      </c>
      <c r="S43" s="261">
        <v>9.8672038728999993</v>
      </c>
      <c r="T43" s="261">
        <v>10.259209254</v>
      </c>
      <c r="U43" s="261">
        <v>10.382392064999999</v>
      </c>
      <c r="V43" s="261">
        <v>10.285075951</v>
      </c>
      <c r="W43" s="261">
        <v>10.483502968</v>
      </c>
      <c r="X43" s="261">
        <v>9.9171053362000006</v>
      </c>
      <c r="Y43" s="261">
        <v>9.8383783066999992</v>
      </c>
      <c r="Z43" s="261">
        <v>9.7833243112999995</v>
      </c>
      <c r="AA43" s="261">
        <v>9.8727152074000006</v>
      </c>
      <c r="AB43" s="261">
        <v>10.040653338</v>
      </c>
      <c r="AC43" s="261">
        <v>9.9071204715000007</v>
      </c>
      <c r="AD43" s="261">
        <v>9.7482798801000001</v>
      </c>
      <c r="AE43" s="261">
        <v>9.7868559511999997</v>
      </c>
      <c r="AF43" s="261">
        <v>10.049843483</v>
      </c>
      <c r="AG43" s="261">
        <v>10.510176012000001</v>
      </c>
      <c r="AH43" s="261">
        <v>10.219616652999999</v>
      </c>
      <c r="AI43" s="261">
        <v>10.123553450999999</v>
      </c>
      <c r="AJ43" s="261">
        <v>9.8156136625000006</v>
      </c>
      <c r="AK43" s="261">
        <v>9.6464072324999997</v>
      </c>
      <c r="AL43" s="261">
        <v>9.6111386140999997</v>
      </c>
      <c r="AM43" s="261">
        <v>9.7626412389000006</v>
      </c>
      <c r="AN43" s="261">
        <v>9.7886644555999993</v>
      </c>
      <c r="AO43" s="261">
        <v>9.6774162265000001</v>
      </c>
      <c r="AP43" s="261">
        <v>9.5762107768</v>
      </c>
      <c r="AQ43" s="261">
        <v>9.6160254135999992</v>
      </c>
      <c r="AR43" s="261">
        <v>10.033839950000001</v>
      </c>
      <c r="AS43" s="261">
        <v>10.148459943000001</v>
      </c>
      <c r="AT43" s="261">
        <v>10.16761855</v>
      </c>
      <c r="AU43" s="261">
        <v>10.036691058000001</v>
      </c>
      <c r="AV43" s="261">
        <v>9.7269008419999992</v>
      </c>
      <c r="AW43" s="261">
        <v>9.6442607614</v>
      </c>
      <c r="AX43" s="261">
        <v>9.5436681549000006</v>
      </c>
      <c r="AY43" s="261">
        <v>9.912115</v>
      </c>
      <c r="AZ43" s="261">
        <v>10.0549</v>
      </c>
      <c r="BA43" s="384">
        <v>9.9105080000000001</v>
      </c>
      <c r="BB43" s="384">
        <v>9.7621459999999995</v>
      </c>
      <c r="BC43" s="384">
        <v>9.7820389999999993</v>
      </c>
      <c r="BD43" s="384">
        <v>10.212020000000001</v>
      </c>
      <c r="BE43" s="384">
        <v>10.34999</v>
      </c>
      <c r="BF43" s="384">
        <v>10.388170000000001</v>
      </c>
      <c r="BG43" s="384">
        <v>10.2715</v>
      </c>
      <c r="BH43" s="384">
        <v>10.00029</v>
      </c>
      <c r="BI43" s="384">
        <v>9.9400630000000003</v>
      </c>
      <c r="BJ43" s="384">
        <v>9.8789719999999992</v>
      </c>
      <c r="BK43" s="384">
        <v>10.444140000000001</v>
      </c>
      <c r="BL43" s="384">
        <v>10.571669999999999</v>
      </c>
      <c r="BM43" s="384">
        <v>10.31324</v>
      </c>
      <c r="BN43" s="384">
        <v>10.093059999999999</v>
      </c>
      <c r="BO43" s="384">
        <v>10.059979999999999</v>
      </c>
      <c r="BP43" s="384">
        <v>10.464219999999999</v>
      </c>
      <c r="BQ43" s="384">
        <v>10.56697</v>
      </c>
      <c r="BR43" s="384">
        <v>10.58263</v>
      </c>
      <c r="BS43" s="384">
        <v>10.446400000000001</v>
      </c>
      <c r="BT43" s="384">
        <v>10.170949999999999</v>
      </c>
      <c r="BU43" s="384">
        <v>10.107010000000001</v>
      </c>
      <c r="BV43" s="384">
        <v>10.08189</v>
      </c>
    </row>
    <row r="44" spans="1:74" ht="11.1" customHeight="1" x14ac:dyDescent="0.2">
      <c r="A44" s="265" t="s">
        <v>209</v>
      </c>
      <c r="B44" s="205" t="s">
        <v>591</v>
      </c>
      <c r="C44" s="261">
        <v>8.4589065530000003</v>
      </c>
      <c r="D44" s="261">
        <v>8.3972840899999994</v>
      </c>
      <c r="E44" s="261">
        <v>8.4057754387999992</v>
      </c>
      <c r="F44" s="261">
        <v>8.3164103260999998</v>
      </c>
      <c r="G44" s="261">
        <v>8.4925072536999995</v>
      </c>
      <c r="H44" s="261">
        <v>9.1697907771999994</v>
      </c>
      <c r="I44" s="261">
        <v>9.2086247174999993</v>
      </c>
      <c r="J44" s="261">
        <v>9.1359470205999997</v>
      </c>
      <c r="K44" s="261">
        <v>9.1082408501999996</v>
      </c>
      <c r="L44" s="261">
        <v>8.5649200068999995</v>
      </c>
      <c r="M44" s="261">
        <v>8.4166299879000004</v>
      </c>
      <c r="N44" s="261">
        <v>8.6441149421999999</v>
      </c>
      <c r="O44" s="261">
        <v>8.9128931174999995</v>
      </c>
      <c r="P44" s="261">
        <v>8.9880903784000008</v>
      </c>
      <c r="Q44" s="261">
        <v>9.0877645058999992</v>
      </c>
      <c r="R44" s="261">
        <v>8.9367734914000003</v>
      </c>
      <c r="S44" s="261">
        <v>8.9881710192999993</v>
      </c>
      <c r="T44" s="261">
        <v>9.5071439224999992</v>
      </c>
      <c r="U44" s="261">
        <v>9.5999760823999996</v>
      </c>
      <c r="V44" s="261">
        <v>9.4389379474999995</v>
      </c>
      <c r="W44" s="261">
        <v>9.2156329419999992</v>
      </c>
      <c r="X44" s="261">
        <v>8.7160721290000005</v>
      </c>
      <c r="Y44" s="261">
        <v>8.6999273670000008</v>
      </c>
      <c r="Z44" s="261">
        <v>8.7218714599999991</v>
      </c>
      <c r="AA44" s="261">
        <v>8.8193737823999996</v>
      </c>
      <c r="AB44" s="261">
        <v>9.0685915887000004</v>
      </c>
      <c r="AC44" s="261">
        <v>8.8093156380999993</v>
      </c>
      <c r="AD44" s="261">
        <v>8.8268562121999992</v>
      </c>
      <c r="AE44" s="261">
        <v>8.9040994630999997</v>
      </c>
      <c r="AF44" s="261">
        <v>9.3137344511000002</v>
      </c>
      <c r="AG44" s="261">
        <v>9.4084861013999994</v>
      </c>
      <c r="AH44" s="261">
        <v>9.4204208001000005</v>
      </c>
      <c r="AI44" s="261">
        <v>9.3910675603999998</v>
      </c>
      <c r="AJ44" s="261">
        <v>8.9242349736000008</v>
      </c>
      <c r="AK44" s="261">
        <v>8.8355077716999997</v>
      </c>
      <c r="AL44" s="261">
        <v>8.7996161381999993</v>
      </c>
      <c r="AM44" s="261">
        <v>8.7573185033000005</v>
      </c>
      <c r="AN44" s="261">
        <v>8.6699957164000008</v>
      </c>
      <c r="AO44" s="261">
        <v>8.6808669862999999</v>
      </c>
      <c r="AP44" s="261">
        <v>8.6610408637000003</v>
      </c>
      <c r="AQ44" s="261">
        <v>8.6699743499000004</v>
      </c>
      <c r="AR44" s="261">
        <v>9.1878658876999992</v>
      </c>
      <c r="AS44" s="261">
        <v>9.3400664507000002</v>
      </c>
      <c r="AT44" s="261">
        <v>9.3266975123999991</v>
      </c>
      <c r="AU44" s="261">
        <v>9.3377775141000008</v>
      </c>
      <c r="AV44" s="261">
        <v>9.1636848208000004</v>
      </c>
      <c r="AW44" s="261">
        <v>9.0749942845000007</v>
      </c>
      <c r="AX44" s="261">
        <v>9.2483912222000004</v>
      </c>
      <c r="AY44" s="261">
        <v>8.9266269999999999</v>
      </c>
      <c r="AZ44" s="261">
        <v>8.6360930000000007</v>
      </c>
      <c r="BA44" s="384">
        <v>8.515091</v>
      </c>
      <c r="BB44" s="384">
        <v>8.5935299999999994</v>
      </c>
      <c r="BC44" s="384">
        <v>8.7287619999999997</v>
      </c>
      <c r="BD44" s="384">
        <v>9.3802769999999995</v>
      </c>
      <c r="BE44" s="384">
        <v>9.5937529999999995</v>
      </c>
      <c r="BF44" s="384">
        <v>9.6469989999999992</v>
      </c>
      <c r="BG44" s="384">
        <v>9.6800770000000007</v>
      </c>
      <c r="BH44" s="384">
        <v>9.5678859999999997</v>
      </c>
      <c r="BI44" s="384">
        <v>9.4549730000000007</v>
      </c>
      <c r="BJ44" s="384">
        <v>9.6776370000000007</v>
      </c>
      <c r="BK44" s="384">
        <v>8.9890880000000006</v>
      </c>
      <c r="BL44" s="384">
        <v>8.8712400000000002</v>
      </c>
      <c r="BM44" s="384">
        <v>8.7426169999999992</v>
      </c>
      <c r="BN44" s="384">
        <v>8.812011</v>
      </c>
      <c r="BO44" s="384">
        <v>8.8776060000000001</v>
      </c>
      <c r="BP44" s="384">
        <v>9.4999230000000008</v>
      </c>
      <c r="BQ44" s="384">
        <v>9.681794</v>
      </c>
      <c r="BR44" s="384">
        <v>9.7057359999999999</v>
      </c>
      <c r="BS44" s="384">
        <v>9.7744409999999995</v>
      </c>
      <c r="BT44" s="384">
        <v>9.7082829999999998</v>
      </c>
      <c r="BU44" s="384">
        <v>9.5960699999999992</v>
      </c>
      <c r="BV44" s="384">
        <v>9.9159290000000002</v>
      </c>
    </row>
    <row r="45" spans="1:74" ht="11.1" customHeight="1" x14ac:dyDescent="0.2">
      <c r="A45" s="265" t="s">
        <v>210</v>
      </c>
      <c r="B45" s="205" t="s">
        <v>592</v>
      </c>
      <c r="C45" s="261">
        <v>8.0900211562000006</v>
      </c>
      <c r="D45" s="261">
        <v>8.1174289616999999</v>
      </c>
      <c r="E45" s="261">
        <v>8.1239112392999999</v>
      </c>
      <c r="F45" s="261">
        <v>8.1420836987000005</v>
      </c>
      <c r="G45" s="261">
        <v>8.3696837387999992</v>
      </c>
      <c r="H45" s="261">
        <v>8.7005969715999996</v>
      </c>
      <c r="I45" s="261">
        <v>8.8163413885999997</v>
      </c>
      <c r="J45" s="261">
        <v>8.8126667082000001</v>
      </c>
      <c r="K45" s="261">
        <v>8.6744448649999999</v>
      </c>
      <c r="L45" s="261">
        <v>8.4281790358999995</v>
      </c>
      <c r="M45" s="261">
        <v>8.1073907010999999</v>
      </c>
      <c r="N45" s="261">
        <v>8.2646072218000004</v>
      </c>
      <c r="O45" s="261">
        <v>8.2835607226000008</v>
      </c>
      <c r="P45" s="261">
        <v>8.4383791197000004</v>
      </c>
      <c r="Q45" s="261">
        <v>8.4557058981999997</v>
      </c>
      <c r="R45" s="261">
        <v>8.4084345665000004</v>
      </c>
      <c r="S45" s="261">
        <v>8.4502626716000009</v>
      </c>
      <c r="T45" s="261">
        <v>8.9753227809999991</v>
      </c>
      <c r="U45" s="261">
        <v>9.1460664949999995</v>
      </c>
      <c r="V45" s="261">
        <v>9.0052001798999992</v>
      </c>
      <c r="W45" s="261">
        <v>8.9396275737999993</v>
      </c>
      <c r="X45" s="261">
        <v>8.6256203882999998</v>
      </c>
      <c r="Y45" s="261">
        <v>8.2837778755000002</v>
      </c>
      <c r="Z45" s="261">
        <v>8.4068151224999994</v>
      </c>
      <c r="AA45" s="261">
        <v>8.4908958499999994</v>
      </c>
      <c r="AB45" s="261">
        <v>8.4799347183999991</v>
      </c>
      <c r="AC45" s="261">
        <v>8.4325287734999996</v>
      </c>
      <c r="AD45" s="261">
        <v>8.1786008452000001</v>
      </c>
      <c r="AE45" s="261">
        <v>8.3784336458999995</v>
      </c>
      <c r="AF45" s="261">
        <v>8.5726254148999992</v>
      </c>
      <c r="AG45" s="261">
        <v>8.6691018705000005</v>
      </c>
      <c r="AH45" s="261">
        <v>8.7807012025999995</v>
      </c>
      <c r="AI45" s="261">
        <v>8.6319207598999999</v>
      </c>
      <c r="AJ45" s="261">
        <v>8.2139078602000009</v>
      </c>
      <c r="AK45" s="261">
        <v>7.8929936109999996</v>
      </c>
      <c r="AL45" s="261">
        <v>7.8776666732000002</v>
      </c>
      <c r="AM45" s="261">
        <v>7.8371439743</v>
      </c>
      <c r="AN45" s="261">
        <v>7.8559749343999998</v>
      </c>
      <c r="AO45" s="261">
        <v>7.8773046581999999</v>
      </c>
      <c r="AP45" s="261">
        <v>7.6589994295999997</v>
      </c>
      <c r="AQ45" s="261">
        <v>7.8744027838999999</v>
      </c>
      <c r="AR45" s="261">
        <v>8.1710744633000001</v>
      </c>
      <c r="AS45" s="261">
        <v>8.3575943876000007</v>
      </c>
      <c r="AT45" s="261">
        <v>8.4476722349000006</v>
      </c>
      <c r="AU45" s="261">
        <v>8.4782590841999994</v>
      </c>
      <c r="AV45" s="261">
        <v>8.1425225672000003</v>
      </c>
      <c r="AW45" s="261">
        <v>7.8168357795999999</v>
      </c>
      <c r="AX45" s="261">
        <v>7.9392713531999997</v>
      </c>
      <c r="AY45" s="261">
        <v>7.8317810000000003</v>
      </c>
      <c r="AZ45" s="261">
        <v>7.7608110000000003</v>
      </c>
      <c r="BA45" s="384">
        <v>7.6539640000000002</v>
      </c>
      <c r="BB45" s="384">
        <v>7.5235560000000001</v>
      </c>
      <c r="BC45" s="384">
        <v>7.822641</v>
      </c>
      <c r="BD45" s="384">
        <v>8.2018430000000002</v>
      </c>
      <c r="BE45" s="384">
        <v>8.4407789999999991</v>
      </c>
      <c r="BF45" s="384">
        <v>8.6044900000000002</v>
      </c>
      <c r="BG45" s="384">
        <v>8.6722800000000007</v>
      </c>
      <c r="BH45" s="384">
        <v>8.3714949999999995</v>
      </c>
      <c r="BI45" s="384">
        <v>8.0666119999999992</v>
      </c>
      <c r="BJ45" s="384">
        <v>8.1668939999999992</v>
      </c>
      <c r="BK45" s="384">
        <v>7.8567619999999998</v>
      </c>
      <c r="BL45" s="384">
        <v>7.8098770000000002</v>
      </c>
      <c r="BM45" s="384">
        <v>7.6000069999999997</v>
      </c>
      <c r="BN45" s="384">
        <v>7.4616980000000002</v>
      </c>
      <c r="BO45" s="384">
        <v>7.723554</v>
      </c>
      <c r="BP45" s="384">
        <v>8.1509339999999995</v>
      </c>
      <c r="BQ45" s="384">
        <v>8.4256349999999998</v>
      </c>
      <c r="BR45" s="384">
        <v>8.6306499999999993</v>
      </c>
      <c r="BS45" s="384">
        <v>8.7667179999999991</v>
      </c>
      <c r="BT45" s="384">
        <v>8.5270329999999994</v>
      </c>
      <c r="BU45" s="384">
        <v>8.2685069999999996</v>
      </c>
      <c r="BV45" s="384">
        <v>8.4403690000000005</v>
      </c>
    </row>
    <row r="46" spans="1:74" s="120" customFormat="1" ht="11.1" customHeight="1" x14ac:dyDescent="0.2">
      <c r="A46" s="265" t="s">
        <v>211</v>
      </c>
      <c r="B46" s="205" t="s">
        <v>593</v>
      </c>
      <c r="C46" s="261">
        <v>8.4506962433999995</v>
      </c>
      <c r="D46" s="261">
        <v>8.5951316443000003</v>
      </c>
      <c r="E46" s="261">
        <v>8.5965543325000002</v>
      </c>
      <c r="F46" s="261">
        <v>8.7118334382999993</v>
      </c>
      <c r="G46" s="261">
        <v>9.0658596653999997</v>
      </c>
      <c r="H46" s="261">
        <v>9.7118004102000004</v>
      </c>
      <c r="I46" s="261">
        <v>10.002270086999999</v>
      </c>
      <c r="J46" s="261">
        <v>9.9208122165999999</v>
      </c>
      <c r="K46" s="261">
        <v>9.7105082683999999</v>
      </c>
      <c r="L46" s="261">
        <v>9.2289699875999993</v>
      </c>
      <c r="M46" s="261">
        <v>8.6612686612999994</v>
      </c>
      <c r="N46" s="261">
        <v>8.7932462991999998</v>
      </c>
      <c r="O46" s="261">
        <v>8.7685245125000009</v>
      </c>
      <c r="P46" s="261">
        <v>8.8738481077000007</v>
      </c>
      <c r="Q46" s="261">
        <v>8.8948182786000007</v>
      </c>
      <c r="R46" s="261">
        <v>9.0214897187999998</v>
      </c>
      <c r="S46" s="261">
        <v>9.4096766653999993</v>
      </c>
      <c r="T46" s="261">
        <v>10.026586939</v>
      </c>
      <c r="U46" s="261">
        <v>10.306538083</v>
      </c>
      <c r="V46" s="261">
        <v>10.099089769000001</v>
      </c>
      <c r="W46" s="261">
        <v>9.9599578979000007</v>
      </c>
      <c r="X46" s="261">
        <v>9.3940283373</v>
      </c>
      <c r="Y46" s="261">
        <v>8.8040122558</v>
      </c>
      <c r="Z46" s="261">
        <v>8.7913852882000008</v>
      </c>
      <c r="AA46" s="261">
        <v>8.9717513772000004</v>
      </c>
      <c r="AB46" s="261">
        <v>9.0382848096000004</v>
      </c>
      <c r="AC46" s="261">
        <v>9.0914873802000002</v>
      </c>
      <c r="AD46" s="261">
        <v>9.1752935696000009</v>
      </c>
      <c r="AE46" s="261">
        <v>9.5410256320000002</v>
      </c>
      <c r="AF46" s="261">
        <v>10.054053739</v>
      </c>
      <c r="AG46" s="261">
        <v>10.259765376000001</v>
      </c>
      <c r="AH46" s="261">
        <v>10.130172985</v>
      </c>
      <c r="AI46" s="261">
        <v>9.9837168086000005</v>
      </c>
      <c r="AJ46" s="261">
        <v>9.3723096881999997</v>
      </c>
      <c r="AK46" s="261">
        <v>8.7556385308000007</v>
      </c>
      <c r="AL46" s="261">
        <v>8.7607532657</v>
      </c>
      <c r="AM46" s="261">
        <v>8.6921931414000007</v>
      </c>
      <c r="AN46" s="261">
        <v>8.7602807866999992</v>
      </c>
      <c r="AO46" s="261">
        <v>8.7639297172999999</v>
      </c>
      <c r="AP46" s="261">
        <v>8.8747397112000002</v>
      </c>
      <c r="AQ46" s="261">
        <v>9.2681856505999995</v>
      </c>
      <c r="AR46" s="261">
        <v>9.9024340071000001</v>
      </c>
      <c r="AS46" s="261">
        <v>10.033208996999999</v>
      </c>
      <c r="AT46" s="261">
        <v>10.012004541</v>
      </c>
      <c r="AU46" s="261">
        <v>9.8821934510999991</v>
      </c>
      <c r="AV46" s="261">
        <v>9.3409216202999996</v>
      </c>
      <c r="AW46" s="261">
        <v>8.8552979721000007</v>
      </c>
      <c r="AX46" s="261">
        <v>8.8947893786000005</v>
      </c>
      <c r="AY46" s="261">
        <v>8.8021159999999998</v>
      </c>
      <c r="AZ46" s="261">
        <v>8.8223199999999995</v>
      </c>
      <c r="BA46" s="384">
        <v>8.8063500000000001</v>
      </c>
      <c r="BB46" s="384">
        <v>8.9665149999999993</v>
      </c>
      <c r="BC46" s="384">
        <v>9.4247010000000007</v>
      </c>
      <c r="BD46" s="384">
        <v>10.03016</v>
      </c>
      <c r="BE46" s="384">
        <v>10.219799999999999</v>
      </c>
      <c r="BF46" s="384">
        <v>10.2637</v>
      </c>
      <c r="BG46" s="384">
        <v>10.129009999999999</v>
      </c>
      <c r="BH46" s="384">
        <v>9.5437720000000006</v>
      </c>
      <c r="BI46" s="384">
        <v>9.0392840000000003</v>
      </c>
      <c r="BJ46" s="384">
        <v>9.0772790000000008</v>
      </c>
      <c r="BK46" s="384">
        <v>8.9373909999999999</v>
      </c>
      <c r="BL46" s="384">
        <v>9.0066900000000008</v>
      </c>
      <c r="BM46" s="384">
        <v>8.9817309999999999</v>
      </c>
      <c r="BN46" s="384">
        <v>9.1362660000000009</v>
      </c>
      <c r="BO46" s="384">
        <v>9.5939499999999995</v>
      </c>
      <c r="BP46" s="384">
        <v>10.219049999999999</v>
      </c>
      <c r="BQ46" s="384">
        <v>10.417149999999999</v>
      </c>
      <c r="BR46" s="384">
        <v>10.46782</v>
      </c>
      <c r="BS46" s="384">
        <v>10.33896</v>
      </c>
      <c r="BT46" s="384">
        <v>9.748723</v>
      </c>
      <c r="BU46" s="384">
        <v>9.242184</v>
      </c>
      <c r="BV46" s="384">
        <v>9.2884159999999998</v>
      </c>
    </row>
    <row r="47" spans="1:74" s="120" customFormat="1" ht="11.1" customHeight="1" x14ac:dyDescent="0.2">
      <c r="A47" s="265" t="s">
        <v>212</v>
      </c>
      <c r="B47" s="207" t="s">
        <v>594</v>
      </c>
      <c r="C47" s="261">
        <v>10.916124134</v>
      </c>
      <c r="D47" s="261">
        <v>10.873434510999999</v>
      </c>
      <c r="E47" s="261">
        <v>10.830435934</v>
      </c>
      <c r="F47" s="261">
        <v>10.929589847000001</v>
      </c>
      <c r="G47" s="261">
        <v>11.621757036</v>
      </c>
      <c r="H47" s="261">
        <v>13.14645252</v>
      </c>
      <c r="I47" s="261">
        <v>13.232930185000001</v>
      </c>
      <c r="J47" s="261">
        <v>13.126609534</v>
      </c>
      <c r="K47" s="261">
        <v>13.178330038</v>
      </c>
      <c r="L47" s="261">
        <v>12.290118333000001</v>
      </c>
      <c r="M47" s="261">
        <v>11.651352411</v>
      </c>
      <c r="N47" s="261">
        <v>11.100445382</v>
      </c>
      <c r="O47" s="261">
        <v>11.445494908000001</v>
      </c>
      <c r="P47" s="261">
        <v>11.308972021000001</v>
      </c>
      <c r="Q47" s="261">
        <v>11.284895533</v>
      </c>
      <c r="R47" s="261">
        <v>10.244741164000001</v>
      </c>
      <c r="S47" s="261">
        <v>12.102016075</v>
      </c>
      <c r="T47" s="261">
        <v>13.248108083</v>
      </c>
      <c r="U47" s="261">
        <v>14.166243973</v>
      </c>
      <c r="V47" s="261">
        <v>14.267956644</v>
      </c>
      <c r="W47" s="261">
        <v>14.455966215</v>
      </c>
      <c r="X47" s="261">
        <v>12.987488221</v>
      </c>
      <c r="Y47" s="261">
        <v>12.414726525000001</v>
      </c>
      <c r="Z47" s="261">
        <v>11.84739246</v>
      </c>
      <c r="AA47" s="261">
        <v>11.892761303</v>
      </c>
      <c r="AB47" s="261">
        <v>11.805263974000001</v>
      </c>
      <c r="AC47" s="261">
        <v>11.798914330000001</v>
      </c>
      <c r="AD47" s="261">
        <v>10.85856439</v>
      </c>
      <c r="AE47" s="261">
        <v>12.306610761</v>
      </c>
      <c r="AF47" s="261">
        <v>13.386375721</v>
      </c>
      <c r="AG47" s="261">
        <v>14.377250878</v>
      </c>
      <c r="AH47" s="261">
        <v>14.221404479</v>
      </c>
      <c r="AI47" s="261">
        <v>14.581517472</v>
      </c>
      <c r="AJ47" s="261">
        <v>13.288538832</v>
      </c>
      <c r="AK47" s="261">
        <v>12.512448202</v>
      </c>
      <c r="AL47" s="261">
        <v>12.033384842</v>
      </c>
      <c r="AM47" s="261">
        <v>12.109968551</v>
      </c>
      <c r="AN47" s="261">
        <v>12.074867975</v>
      </c>
      <c r="AO47" s="261">
        <v>12.041497361999999</v>
      </c>
      <c r="AP47" s="261">
        <v>11.023551978</v>
      </c>
      <c r="AQ47" s="261">
        <v>12.511775507999999</v>
      </c>
      <c r="AR47" s="261">
        <v>13.597205021000001</v>
      </c>
      <c r="AS47" s="261">
        <v>14.158174682</v>
      </c>
      <c r="AT47" s="261">
        <v>14.458937959</v>
      </c>
      <c r="AU47" s="261">
        <v>14.117218438</v>
      </c>
      <c r="AV47" s="261">
        <v>12.194178274</v>
      </c>
      <c r="AW47" s="261">
        <v>12.632885627</v>
      </c>
      <c r="AX47" s="261">
        <v>12.246364129</v>
      </c>
      <c r="AY47" s="261">
        <v>12.52332</v>
      </c>
      <c r="AZ47" s="261">
        <v>12.51214</v>
      </c>
      <c r="BA47" s="384">
        <v>12.467890000000001</v>
      </c>
      <c r="BB47" s="384">
        <v>11.267609999999999</v>
      </c>
      <c r="BC47" s="384">
        <v>12.71448</v>
      </c>
      <c r="BD47" s="384">
        <v>13.75347</v>
      </c>
      <c r="BE47" s="384">
        <v>14.31058</v>
      </c>
      <c r="BF47" s="384">
        <v>14.57095</v>
      </c>
      <c r="BG47" s="384">
        <v>14.21913</v>
      </c>
      <c r="BH47" s="384">
        <v>12.241540000000001</v>
      </c>
      <c r="BI47" s="384">
        <v>12.71027</v>
      </c>
      <c r="BJ47" s="384">
        <v>12.40405</v>
      </c>
      <c r="BK47" s="384">
        <v>13.18106</v>
      </c>
      <c r="BL47" s="384">
        <v>13.146660000000001</v>
      </c>
      <c r="BM47" s="384">
        <v>13.03998</v>
      </c>
      <c r="BN47" s="384">
        <v>11.722899999999999</v>
      </c>
      <c r="BO47" s="384">
        <v>13.204459999999999</v>
      </c>
      <c r="BP47" s="384">
        <v>14.21721</v>
      </c>
      <c r="BQ47" s="384">
        <v>14.740180000000001</v>
      </c>
      <c r="BR47" s="384">
        <v>14.96017</v>
      </c>
      <c r="BS47" s="384">
        <v>14.51056</v>
      </c>
      <c r="BT47" s="384">
        <v>12.422230000000001</v>
      </c>
      <c r="BU47" s="384">
        <v>12.87283</v>
      </c>
      <c r="BV47" s="384">
        <v>12.53674</v>
      </c>
    </row>
    <row r="48" spans="1:74" s="120" customFormat="1" ht="11.1" customHeight="1" x14ac:dyDescent="0.2">
      <c r="A48" s="265" t="s">
        <v>213</v>
      </c>
      <c r="B48" s="208" t="s">
        <v>568</v>
      </c>
      <c r="C48" s="215">
        <v>9.64</v>
      </c>
      <c r="D48" s="215">
        <v>9.77</v>
      </c>
      <c r="E48" s="215">
        <v>9.7100000000000009</v>
      </c>
      <c r="F48" s="215">
        <v>9.66</v>
      </c>
      <c r="G48" s="215">
        <v>9.92</v>
      </c>
      <c r="H48" s="215">
        <v>10.45</v>
      </c>
      <c r="I48" s="215">
        <v>10.69</v>
      </c>
      <c r="J48" s="215">
        <v>10.58</v>
      </c>
      <c r="K48" s="215">
        <v>10.43</v>
      </c>
      <c r="L48" s="215">
        <v>10.02</v>
      </c>
      <c r="M48" s="215">
        <v>9.7899999999999991</v>
      </c>
      <c r="N48" s="215">
        <v>9.86</v>
      </c>
      <c r="O48" s="215">
        <v>10.119999999999999</v>
      </c>
      <c r="P48" s="215">
        <v>10.33</v>
      </c>
      <c r="Q48" s="215">
        <v>10.28</v>
      </c>
      <c r="R48" s="215">
        <v>10</v>
      </c>
      <c r="S48" s="215">
        <v>10.210000000000001</v>
      </c>
      <c r="T48" s="215">
        <v>10.75</v>
      </c>
      <c r="U48" s="215">
        <v>11.03</v>
      </c>
      <c r="V48" s="215">
        <v>10.91</v>
      </c>
      <c r="W48" s="215">
        <v>10.83</v>
      </c>
      <c r="X48" s="215">
        <v>10.34</v>
      </c>
      <c r="Y48" s="215">
        <v>10.130000000000001</v>
      </c>
      <c r="Z48" s="215">
        <v>10.119999999999999</v>
      </c>
      <c r="AA48" s="215">
        <v>10.18</v>
      </c>
      <c r="AB48" s="215">
        <v>10.36</v>
      </c>
      <c r="AC48" s="215">
        <v>10.29</v>
      </c>
      <c r="AD48" s="215">
        <v>10.01</v>
      </c>
      <c r="AE48" s="215">
        <v>10.210000000000001</v>
      </c>
      <c r="AF48" s="215">
        <v>10.64</v>
      </c>
      <c r="AG48" s="215">
        <v>10.95</v>
      </c>
      <c r="AH48" s="215">
        <v>10.85</v>
      </c>
      <c r="AI48" s="215">
        <v>10.79</v>
      </c>
      <c r="AJ48" s="215">
        <v>10.31</v>
      </c>
      <c r="AK48" s="215">
        <v>10.050000000000001</v>
      </c>
      <c r="AL48" s="215">
        <v>9.98</v>
      </c>
      <c r="AM48" s="215">
        <v>9.9600000000000009</v>
      </c>
      <c r="AN48" s="215">
        <v>10</v>
      </c>
      <c r="AO48" s="215">
        <v>10.02</v>
      </c>
      <c r="AP48" s="215">
        <v>9.83</v>
      </c>
      <c r="AQ48" s="215">
        <v>10.07</v>
      </c>
      <c r="AR48" s="215">
        <v>10.53</v>
      </c>
      <c r="AS48" s="215">
        <v>10.71</v>
      </c>
      <c r="AT48" s="215">
        <v>10.83</v>
      </c>
      <c r="AU48" s="215">
        <v>10.69</v>
      </c>
      <c r="AV48" s="215">
        <v>10.15</v>
      </c>
      <c r="AW48" s="215">
        <v>10.11</v>
      </c>
      <c r="AX48" s="215">
        <v>10.07</v>
      </c>
      <c r="AY48" s="215">
        <v>10.10445</v>
      </c>
      <c r="AZ48" s="215">
        <v>10.113020000000001</v>
      </c>
      <c r="BA48" s="386">
        <v>10.078239999999999</v>
      </c>
      <c r="BB48" s="386">
        <v>9.8921430000000008</v>
      </c>
      <c r="BC48" s="386">
        <v>10.169790000000001</v>
      </c>
      <c r="BD48" s="386">
        <v>10.667299999999999</v>
      </c>
      <c r="BE48" s="386">
        <v>10.893409999999999</v>
      </c>
      <c r="BF48" s="386">
        <v>11.0251</v>
      </c>
      <c r="BG48" s="386">
        <v>10.91234</v>
      </c>
      <c r="BH48" s="386">
        <v>10.41239</v>
      </c>
      <c r="BI48" s="386">
        <v>10.371549999999999</v>
      </c>
      <c r="BJ48" s="386">
        <v>10.339740000000001</v>
      </c>
      <c r="BK48" s="386">
        <v>10.35162</v>
      </c>
      <c r="BL48" s="386">
        <v>10.427759999999999</v>
      </c>
      <c r="BM48" s="386">
        <v>10.33029</v>
      </c>
      <c r="BN48" s="386">
        <v>10.11158</v>
      </c>
      <c r="BO48" s="386">
        <v>10.35863</v>
      </c>
      <c r="BP48" s="386">
        <v>10.853020000000001</v>
      </c>
      <c r="BQ48" s="386">
        <v>11.068720000000001</v>
      </c>
      <c r="BR48" s="386">
        <v>11.19632</v>
      </c>
      <c r="BS48" s="386">
        <v>11.089969999999999</v>
      </c>
      <c r="BT48" s="386">
        <v>10.602209999999999</v>
      </c>
      <c r="BU48" s="386">
        <v>10.5739</v>
      </c>
      <c r="BV48" s="386">
        <v>10.57835</v>
      </c>
    </row>
    <row r="49" spans="1:74" s="296" customFormat="1" ht="11.1" customHeight="1" x14ac:dyDescent="0.2">
      <c r="A49" s="119"/>
      <c r="B49" s="294"/>
      <c r="C49" s="295"/>
      <c r="D49" s="295"/>
      <c r="E49" s="295"/>
      <c r="F49" s="295"/>
      <c r="G49" s="295"/>
      <c r="H49" s="295"/>
      <c r="I49" s="295"/>
      <c r="J49" s="295"/>
      <c r="K49" s="295"/>
      <c r="L49" s="295"/>
      <c r="M49" s="295"/>
      <c r="N49" s="295"/>
      <c r="O49" s="295"/>
      <c r="P49" s="295"/>
      <c r="Q49" s="295"/>
      <c r="R49" s="295"/>
      <c r="S49" s="295"/>
      <c r="T49" s="295"/>
      <c r="U49" s="295"/>
      <c r="V49" s="295"/>
      <c r="W49" s="295"/>
      <c r="X49" s="295"/>
      <c r="Y49" s="295"/>
      <c r="Z49" s="295"/>
      <c r="AA49" s="295"/>
      <c r="AB49" s="295"/>
      <c r="AC49" s="295"/>
      <c r="AD49" s="295"/>
      <c r="AE49" s="295"/>
      <c r="AF49" s="295"/>
      <c r="AG49" s="295"/>
      <c r="AH49" s="295"/>
      <c r="AI49" s="295"/>
      <c r="AJ49" s="295"/>
      <c r="AK49" s="295"/>
      <c r="AL49" s="295"/>
      <c r="AM49" s="295"/>
      <c r="AN49" s="295"/>
      <c r="AO49" s="295"/>
      <c r="AP49" s="295"/>
      <c r="AQ49" s="295"/>
      <c r="AR49" s="295"/>
      <c r="AS49" s="295"/>
      <c r="AT49" s="295"/>
      <c r="AU49" s="295"/>
      <c r="AV49" s="295"/>
      <c r="AW49" s="295"/>
      <c r="AX49" s="295"/>
      <c r="AY49" s="366"/>
      <c r="AZ49" s="366"/>
      <c r="BA49" s="366"/>
      <c r="BB49" s="366"/>
      <c r="BC49" s="366"/>
      <c r="BD49" s="366"/>
      <c r="BE49" s="366"/>
      <c r="BF49" s="295"/>
      <c r="BG49" s="366"/>
      <c r="BH49" s="366"/>
      <c r="BI49" s="366"/>
      <c r="BJ49" s="366"/>
      <c r="BK49" s="366"/>
      <c r="BL49" s="366"/>
      <c r="BM49" s="366"/>
      <c r="BN49" s="366"/>
      <c r="BO49" s="366"/>
      <c r="BP49" s="366"/>
      <c r="BQ49" s="366"/>
      <c r="BR49" s="366"/>
      <c r="BS49" s="366"/>
      <c r="BT49" s="366"/>
      <c r="BU49" s="366"/>
      <c r="BV49" s="366"/>
    </row>
    <row r="50" spans="1:74" s="296" customFormat="1" ht="12" customHeight="1" x14ac:dyDescent="0.2">
      <c r="A50" s="119"/>
      <c r="B50" s="763" t="s">
        <v>1037</v>
      </c>
      <c r="C50" s="764"/>
      <c r="D50" s="764"/>
      <c r="E50" s="764"/>
      <c r="F50" s="764"/>
      <c r="G50" s="764"/>
      <c r="H50" s="764"/>
      <c r="I50" s="764"/>
      <c r="J50" s="764"/>
      <c r="K50" s="764"/>
      <c r="L50" s="764"/>
      <c r="M50" s="764"/>
      <c r="N50" s="764"/>
      <c r="O50" s="764"/>
      <c r="P50" s="764"/>
      <c r="Q50" s="764"/>
      <c r="AY50" s="515"/>
      <c r="AZ50" s="515"/>
      <c r="BA50" s="515"/>
      <c r="BB50" s="515"/>
      <c r="BC50" s="515"/>
      <c r="BD50" s="515"/>
      <c r="BE50" s="515"/>
      <c r="BF50" s="701"/>
      <c r="BG50" s="515"/>
      <c r="BH50" s="515"/>
      <c r="BI50" s="515"/>
      <c r="BJ50" s="515"/>
    </row>
    <row r="51" spans="1:74" s="296" customFormat="1" ht="12" customHeight="1" x14ac:dyDescent="0.2">
      <c r="A51" s="119"/>
      <c r="B51" s="772" t="s">
        <v>140</v>
      </c>
      <c r="C51" s="764"/>
      <c r="D51" s="764"/>
      <c r="E51" s="764"/>
      <c r="F51" s="764"/>
      <c r="G51" s="764"/>
      <c r="H51" s="764"/>
      <c r="I51" s="764"/>
      <c r="J51" s="764"/>
      <c r="K51" s="764"/>
      <c r="L51" s="764"/>
      <c r="M51" s="764"/>
      <c r="N51" s="764"/>
      <c r="O51" s="764"/>
      <c r="P51" s="764"/>
      <c r="Q51" s="764"/>
      <c r="AY51" s="515"/>
      <c r="AZ51" s="515"/>
      <c r="BA51" s="515"/>
      <c r="BB51" s="515"/>
      <c r="BC51" s="515"/>
      <c r="BD51" s="515"/>
      <c r="BE51" s="515"/>
      <c r="BF51" s="701"/>
      <c r="BG51" s="515"/>
      <c r="BH51" s="515"/>
      <c r="BI51" s="515"/>
      <c r="BJ51" s="515"/>
    </row>
    <row r="52" spans="1:74" s="465" customFormat="1" ht="12" customHeight="1" x14ac:dyDescent="0.2">
      <c r="A52" s="464"/>
      <c r="B52" s="826" t="s">
        <v>1115</v>
      </c>
      <c r="C52" s="782"/>
      <c r="D52" s="782"/>
      <c r="E52" s="782"/>
      <c r="F52" s="782"/>
      <c r="G52" s="782"/>
      <c r="H52" s="782"/>
      <c r="I52" s="782"/>
      <c r="J52" s="782"/>
      <c r="K52" s="782"/>
      <c r="L52" s="782"/>
      <c r="M52" s="782"/>
      <c r="N52" s="782"/>
      <c r="O52" s="782"/>
      <c r="P52" s="782"/>
      <c r="Q52" s="782"/>
      <c r="AY52" s="516"/>
      <c r="AZ52" s="516"/>
      <c r="BA52" s="516"/>
      <c r="BB52" s="516"/>
      <c r="BC52" s="516"/>
      <c r="BD52" s="516"/>
      <c r="BE52" s="516"/>
      <c r="BF52" s="702"/>
      <c r="BG52" s="516"/>
      <c r="BH52" s="516"/>
      <c r="BI52" s="516"/>
      <c r="BJ52" s="516"/>
    </row>
    <row r="53" spans="1:74" s="465" customFormat="1" ht="12" customHeight="1" x14ac:dyDescent="0.2">
      <c r="A53" s="466"/>
      <c r="B53" s="785" t="s">
        <v>1064</v>
      </c>
      <c r="C53" s="786"/>
      <c r="D53" s="786"/>
      <c r="E53" s="786"/>
      <c r="F53" s="786"/>
      <c r="G53" s="786"/>
      <c r="H53" s="786"/>
      <c r="I53" s="786"/>
      <c r="J53" s="786"/>
      <c r="K53" s="786"/>
      <c r="L53" s="786"/>
      <c r="M53" s="786"/>
      <c r="N53" s="786"/>
      <c r="O53" s="786"/>
      <c r="P53" s="786"/>
      <c r="Q53" s="782"/>
      <c r="AY53" s="516"/>
      <c r="AZ53" s="516"/>
      <c r="BA53" s="516"/>
      <c r="BB53" s="516"/>
      <c r="BC53" s="516"/>
      <c r="BD53" s="516"/>
      <c r="BE53" s="516"/>
      <c r="BF53" s="702"/>
      <c r="BG53" s="516"/>
      <c r="BH53" s="516"/>
      <c r="BI53" s="516"/>
      <c r="BJ53" s="516"/>
    </row>
    <row r="54" spans="1:74" s="465" customFormat="1" ht="12" customHeight="1" x14ac:dyDescent="0.2">
      <c r="A54" s="466"/>
      <c r="B54" s="780" t="s">
        <v>1103</v>
      </c>
      <c r="C54" s="786"/>
      <c r="D54" s="786"/>
      <c r="E54" s="786"/>
      <c r="F54" s="786"/>
      <c r="G54" s="786"/>
      <c r="H54" s="786"/>
      <c r="I54" s="786"/>
      <c r="J54" s="786"/>
      <c r="K54" s="786"/>
      <c r="L54" s="786"/>
      <c r="M54" s="786"/>
      <c r="N54" s="786"/>
      <c r="O54" s="786"/>
      <c r="P54" s="786"/>
      <c r="Q54" s="782"/>
      <c r="AY54" s="516"/>
      <c r="AZ54" s="516"/>
      <c r="BA54" s="516"/>
      <c r="BB54" s="516"/>
      <c r="BC54" s="516"/>
      <c r="BD54" s="516"/>
      <c r="BE54" s="516"/>
      <c r="BF54" s="702"/>
      <c r="BG54" s="516"/>
      <c r="BH54" s="516"/>
      <c r="BI54" s="516"/>
      <c r="BJ54" s="516"/>
    </row>
    <row r="55" spans="1:74" s="465" customFormat="1" ht="12" customHeight="1" x14ac:dyDescent="0.2">
      <c r="A55" s="466"/>
      <c r="B55" s="811" t="s">
        <v>1104</v>
      </c>
      <c r="C55" s="782"/>
      <c r="D55" s="782"/>
      <c r="E55" s="782"/>
      <c r="F55" s="782"/>
      <c r="G55" s="782"/>
      <c r="H55" s="782"/>
      <c r="I55" s="782"/>
      <c r="J55" s="782"/>
      <c r="K55" s="782"/>
      <c r="L55" s="782"/>
      <c r="M55" s="782"/>
      <c r="N55" s="782"/>
      <c r="O55" s="782"/>
      <c r="P55" s="782"/>
      <c r="Q55" s="782"/>
      <c r="AY55" s="516"/>
      <c r="AZ55" s="516"/>
      <c r="BA55" s="516"/>
      <c r="BB55" s="516"/>
      <c r="BC55" s="516"/>
      <c r="BD55" s="516"/>
      <c r="BE55" s="516"/>
      <c r="BF55" s="702"/>
      <c r="BG55" s="516"/>
      <c r="BH55" s="516"/>
      <c r="BI55" s="516"/>
      <c r="BJ55" s="516"/>
    </row>
    <row r="56" spans="1:74" s="465" customFormat="1" ht="22.35" customHeight="1" x14ac:dyDescent="0.2">
      <c r="A56" s="466"/>
      <c r="B56" s="785" t="s">
        <v>1111</v>
      </c>
      <c r="C56" s="786"/>
      <c r="D56" s="786"/>
      <c r="E56" s="786"/>
      <c r="F56" s="786"/>
      <c r="G56" s="786"/>
      <c r="H56" s="786"/>
      <c r="I56" s="786"/>
      <c r="J56" s="786"/>
      <c r="K56" s="786"/>
      <c r="L56" s="786"/>
      <c r="M56" s="786"/>
      <c r="N56" s="786"/>
      <c r="O56" s="786"/>
      <c r="P56" s="786"/>
      <c r="Q56" s="782"/>
      <c r="AY56" s="516"/>
      <c r="AZ56" s="516"/>
      <c r="BA56" s="516"/>
      <c r="BB56" s="516"/>
      <c r="BC56" s="516"/>
      <c r="BD56" s="516"/>
      <c r="BE56" s="516"/>
      <c r="BF56" s="702"/>
      <c r="BG56" s="516"/>
      <c r="BH56" s="516"/>
      <c r="BI56" s="516"/>
      <c r="BJ56" s="516"/>
    </row>
    <row r="57" spans="1:74" s="465" customFormat="1" ht="12" customHeight="1" x14ac:dyDescent="0.2">
      <c r="A57" s="466"/>
      <c r="B57" s="780" t="s">
        <v>1068</v>
      </c>
      <c r="C57" s="781"/>
      <c r="D57" s="781"/>
      <c r="E57" s="781"/>
      <c r="F57" s="781"/>
      <c r="G57" s="781"/>
      <c r="H57" s="781"/>
      <c r="I57" s="781"/>
      <c r="J57" s="781"/>
      <c r="K57" s="781"/>
      <c r="L57" s="781"/>
      <c r="M57" s="781"/>
      <c r="N57" s="781"/>
      <c r="O57" s="781"/>
      <c r="P57" s="781"/>
      <c r="Q57" s="782"/>
      <c r="AY57" s="516"/>
      <c r="AZ57" s="516"/>
      <c r="BA57" s="516"/>
      <c r="BB57" s="516"/>
      <c r="BC57" s="516"/>
      <c r="BD57" s="516"/>
      <c r="BE57" s="516"/>
      <c r="BF57" s="702"/>
      <c r="BG57" s="516"/>
      <c r="BH57" s="516"/>
      <c r="BI57" s="516"/>
      <c r="BJ57" s="516"/>
    </row>
    <row r="58" spans="1:74" s="461" customFormat="1" ht="12" customHeight="1" x14ac:dyDescent="0.2">
      <c r="A58" s="436"/>
      <c r="B58" s="794" t="s">
        <v>1179</v>
      </c>
      <c r="C58" s="782"/>
      <c r="D58" s="782"/>
      <c r="E58" s="782"/>
      <c r="F58" s="782"/>
      <c r="G58" s="782"/>
      <c r="H58" s="782"/>
      <c r="I58" s="782"/>
      <c r="J58" s="782"/>
      <c r="K58" s="782"/>
      <c r="L58" s="782"/>
      <c r="M58" s="782"/>
      <c r="N58" s="782"/>
      <c r="O58" s="782"/>
      <c r="P58" s="782"/>
      <c r="Q58" s="782"/>
      <c r="AY58" s="514"/>
      <c r="AZ58" s="514"/>
      <c r="BA58" s="514"/>
      <c r="BB58" s="514"/>
      <c r="BC58" s="514"/>
      <c r="BD58" s="514"/>
      <c r="BE58" s="514"/>
      <c r="BF58" s="695"/>
      <c r="BG58" s="514"/>
      <c r="BH58" s="514"/>
      <c r="BI58" s="514"/>
      <c r="BJ58" s="514"/>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7"/>
      <c r="AZ59" s="367"/>
      <c r="BA59" s="367"/>
      <c r="BB59" s="367"/>
      <c r="BC59" s="367"/>
      <c r="BD59" s="367"/>
      <c r="BE59" s="367"/>
      <c r="BF59" s="703"/>
      <c r="BG59" s="367"/>
      <c r="BH59" s="367"/>
      <c r="BI59" s="367"/>
      <c r="BJ59" s="367"/>
      <c r="BK59" s="367"/>
      <c r="BL59" s="367"/>
      <c r="BM59" s="367"/>
      <c r="BN59" s="367"/>
      <c r="BO59" s="367"/>
      <c r="BP59" s="367"/>
      <c r="BQ59" s="367"/>
      <c r="BR59" s="367"/>
      <c r="BS59" s="367"/>
      <c r="BT59" s="367"/>
      <c r="BU59" s="367"/>
      <c r="BV59" s="367"/>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7"/>
      <c r="AZ60" s="367"/>
      <c r="BA60" s="367"/>
      <c r="BB60" s="367"/>
      <c r="BC60" s="367"/>
      <c r="BD60" s="367"/>
      <c r="BE60" s="367"/>
      <c r="BF60" s="703"/>
      <c r="BG60" s="367"/>
      <c r="BH60" s="367"/>
      <c r="BI60" s="367"/>
      <c r="BJ60" s="367"/>
      <c r="BK60" s="367"/>
      <c r="BL60" s="367"/>
      <c r="BM60" s="367"/>
      <c r="BN60" s="367"/>
      <c r="BO60" s="367"/>
      <c r="BP60" s="367"/>
      <c r="BQ60" s="367"/>
      <c r="BR60" s="367"/>
      <c r="BS60" s="367"/>
      <c r="BT60" s="367"/>
      <c r="BU60" s="367"/>
      <c r="BV60" s="367"/>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7"/>
      <c r="AZ61" s="367"/>
      <c r="BA61" s="367"/>
      <c r="BB61" s="367"/>
      <c r="BC61" s="367"/>
      <c r="BD61" s="367"/>
      <c r="BE61" s="367"/>
      <c r="BF61" s="703"/>
      <c r="BG61" s="367"/>
      <c r="BH61" s="367"/>
      <c r="BI61" s="367"/>
      <c r="BJ61" s="367"/>
      <c r="BK61" s="367"/>
      <c r="BL61" s="367"/>
      <c r="BM61" s="367"/>
      <c r="BN61" s="367"/>
      <c r="BO61" s="367"/>
      <c r="BP61" s="367"/>
      <c r="BQ61" s="367"/>
      <c r="BR61" s="367"/>
      <c r="BS61" s="367"/>
      <c r="BT61" s="367"/>
      <c r="BU61" s="367"/>
      <c r="BV61" s="367"/>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7"/>
      <c r="AZ62" s="367"/>
      <c r="BA62" s="367"/>
      <c r="BB62" s="367"/>
      <c r="BC62" s="367"/>
      <c r="BD62" s="367"/>
      <c r="BE62" s="367"/>
      <c r="BF62" s="703"/>
      <c r="BG62" s="367"/>
      <c r="BH62" s="367"/>
      <c r="BI62" s="367"/>
      <c r="BJ62" s="367"/>
      <c r="BK62" s="367"/>
      <c r="BL62" s="367"/>
      <c r="BM62" s="367"/>
      <c r="BN62" s="367"/>
      <c r="BO62" s="367"/>
      <c r="BP62" s="367"/>
      <c r="BQ62" s="367"/>
      <c r="BR62" s="367"/>
      <c r="BS62" s="367"/>
      <c r="BT62" s="367"/>
      <c r="BU62" s="367"/>
      <c r="BV62" s="367"/>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7"/>
      <c r="AZ63" s="367"/>
      <c r="BA63" s="367"/>
      <c r="BB63" s="367"/>
      <c r="BC63" s="367"/>
      <c r="BD63" s="367"/>
      <c r="BE63" s="367"/>
      <c r="BF63" s="703"/>
      <c r="BG63" s="367"/>
      <c r="BH63" s="367"/>
      <c r="BI63" s="367"/>
      <c r="BJ63" s="367"/>
      <c r="BK63" s="367"/>
      <c r="BL63" s="367"/>
      <c r="BM63" s="367"/>
      <c r="BN63" s="367"/>
      <c r="BO63" s="367"/>
      <c r="BP63" s="367"/>
      <c r="BQ63" s="367"/>
      <c r="BR63" s="367"/>
      <c r="BS63" s="367"/>
      <c r="BT63" s="367"/>
      <c r="BU63" s="367"/>
      <c r="BV63" s="367"/>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7"/>
      <c r="AZ64" s="367"/>
      <c r="BA64" s="367"/>
      <c r="BB64" s="367"/>
      <c r="BC64" s="367"/>
      <c r="BD64" s="367"/>
      <c r="BE64" s="367"/>
      <c r="BF64" s="703"/>
      <c r="BG64" s="367"/>
      <c r="BH64" s="367"/>
      <c r="BI64" s="367"/>
      <c r="BJ64" s="367"/>
      <c r="BK64" s="367"/>
      <c r="BL64" s="367"/>
      <c r="BM64" s="367"/>
      <c r="BN64" s="367"/>
      <c r="BO64" s="367"/>
      <c r="BP64" s="367"/>
      <c r="BQ64" s="367"/>
      <c r="BR64" s="367"/>
      <c r="BS64" s="367"/>
      <c r="BT64" s="367"/>
      <c r="BU64" s="367"/>
      <c r="BV64" s="367"/>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7"/>
      <c r="AZ65" s="367"/>
      <c r="BA65" s="367"/>
      <c r="BB65" s="367"/>
      <c r="BC65" s="367"/>
      <c r="BD65" s="367"/>
      <c r="BE65" s="367"/>
      <c r="BF65" s="703"/>
      <c r="BG65" s="367"/>
      <c r="BH65" s="367"/>
      <c r="BI65" s="367"/>
      <c r="BJ65" s="367"/>
      <c r="BK65" s="367"/>
      <c r="BL65" s="367"/>
      <c r="BM65" s="367"/>
      <c r="BN65" s="367"/>
      <c r="BO65" s="367"/>
      <c r="BP65" s="367"/>
      <c r="BQ65" s="367"/>
      <c r="BR65" s="367"/>
      <c r="BS65" s="367"/>
      <c r="BT65" s="367"/>
      <c r="BU65" s="367"/>
      <c r="BV65" s="367"/>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7"/>
      <c r="AZ66" s="367"/>
      <c r="BA66" s="367"/>
      <c r="BB66" s="367"/>
      <c r="BC66" s="367"/>
      <c r="BD66" s="367"/>
      <c r="BE66" s="367"/>
      <c r="BF66" s="703"/>
      <c r="BG66" s="367"/>
      <c r="BH66" s="367"/>
      <c r="BI66" s="367"/>
      <c r="BJ66" s="367"/>
      <c r="BK66" s="367"/>
      <c r="BL66" s="367"/>
      <c r="BM66" s="367"/>
      <c r="BN66" s="367"/>
      <c r="BO66" s="367"/>
      <c r="BP66" s="367"/>
      <c r="BQ66" s="367"/>
      <c r="BR66" s="367"/>
      <c r="BS66" s="367"/>
      <c r="BT66" s="367"/>
      <c r="BU66" s="367"/>
      <c r="BV66" s="367"/>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7"/>
      <c r="AZ67" s="367"/>
      <c r="BA67" s="367"/>
      <c r="BB67" s="367"/>
      <c r="BC67" s="367"/>
      <c r="BD67" s="367"/>
      <c r="BE67" s="367"/>
      <c r="BF67" s="703"/>
      <c r="BG67" s="367"/>
      <c r="BH67" s="367"/>
      <c r="BI67" s="367"/>
      <c r="BJ67" s="367"/>
      <c r="BK67" s="367"/>
      <c r="BL67" s="367"/>
      <c r="BM67" s="367"/>
      <c r="BN67" s="367"/>
      <c r="BO67" s="367"/>
      <c r="BP67" s="367"/>
      <c r="BQ67" s="367"/>
      <c r="BR67" s="367"/>
      <c r="BS67" s="367"/>
      <c r="BT67" s="367"/>
      <c r="BU67" s="367"/>
      <c r="BV67" s="367"/>
    </row>
    <row r="68" spans="1:74" x14ac:dyDescent="0.2">
      <c r="BK68" s="368"/>
      <c r="BL68" s="368"/>
      <c r="BM68" s="368"/>
      <c r="BN68" s="368"/>
      <c r="BO68" s="368"/>
      <c r="BP68" s="368"/>
      <c r="BQ68" s="368"/>
      <c r="BR68" s="368"/>
      <c r="BS68" s="368"/>
      <c r="BT68" s="368"/>
      <c r="BU68" s="368"/>
      <c r="BV68" s="368"/>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7"/>
      <c r="AZ69" s="367"/>
      <c r="BA69" s="367"/>
      <c r="BB69" s="367"/>
      <c r="BC69" s="367"/>
      <c r="BD69" s="367"/>
      <c r="BE69" s="367"/>
      <c r="BF69" s="703"/>
      <c r="BG69" s="367"/>
      <c r="BH69" s="367"/>
      <c r="BI69" s="367"/>
      <c r="BJ69" s="367"/>
      <c r="BK69" s="367"/>
      <c r="BL69" s="367"/>
      <c r="BM69" s="367"/>
      <c r="BN69" s="367"/>
      <c r="BO69" s="367"/>
      <c r="BP69" s="367"/>
      <c r="BQ69" s="367"/>
      <c r="BR69" s="367"/>
      <c r="BS69" s="367"/>
      <c r="BT69" s="367"/>
      <c r="BU69" s="367"/>
      <c r="BV69" s="367"/>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7"/>
      <c r="AZ70" s="367"/>
      <c r="BA70" s="367"/>
      <c r="BB70" s="367"/>
      <c r="BC70" s="367"/>
      <c r="BD70" s="367"/>
      <c r="BE70" s="367"/>
      <c r="BF70" s="703"/>
      <c r="BG70" s="367"/>
      <c r="BH70" s="367"/>
      <c r="BI70" s="367"/>
      <c r="BJ70" s="367"/>
      <c r="BK70" s="367"/>
      <c r="BL70" s="367"/>
      <c r="BM70" s="367"/>
      <c r="BN70" s="367"/>
      <c r="BO70" s="367"/>
      <c r="BP70" s="367"/>
      <c r="BQ70" s="367"/>
      <c r="BR70" s="367"/>
      <c r="BS70" s="367"/>
      <c r="BT70" s="367"/>
      <c r="BU70" s="367"/>
      <c r="BV70" s="367"/>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7"/>
      <c r="AZ71" s="367"/>
      <c r="BA71" s="367"/>
      <c r="BB71" s="367"/>
      <c r="BC71" s="367"/>
      <c r="BD71" s="367"/>
      <c r="BE71" s="367"/>
      <c r="BF71" s="703"/>
      <c r="BG71" s="367"/>
      <c r="BH71" s="367"/>
      <c r="BI71" s="367"/>
      <c r="BJ71" s="367"/>
      <c r="BK71" s="367"/>
      <c r="BL71" s="367"/>
      <c r="BM71" s="367"/>
      <c r="BN71" s="367"/>
      <c r="BO71" s="367"/>
      <c r="BP71" s="367"/>
      <c r="BQ71" s="367"/>
      <c r="BR71" s="367"/>
      <c r="BS71" s="367"/>
      <c r="BT71" s="367"/>
      <c r="BU71" s="367"/>
      <c r="BV71" s="367"/>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7"/>
      <c r="AZ72" s="367"/>
      <c r="BA72" s="367"/>
      <c r="BB72" s="367"/>
      <c r="BC72" s="367"/>
      <c r="BD72" s="367"/>
      <c r="BE72" s="367"/>
      <c r="BF72" s="703"/>
      <c r="BG72" s="367"/>
      <c r="BH72" s="367"/>
      <c r="BI72" s="367"/>
      <c r="BJ72" s="367"/>
      <c r="BK72" s="367"/>
      <c r="BL72" s="367"/>
      <c r="BM72" s="367"/>
      <c r="BN72" s="367"/>
      <c r="BO72" s="367"/>
      <c r="BP72" s="367"/>
      <c r="BQ72" s="367"/>
      <c r="BR72" s="367"/>
      <c r="BS72" s="367"/>
      <c r="BT72" s="367"/>
      <c r="BU72" s="367"/>
      <c r="BV72" s="367"/>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7"/>
      <c r="AZ73" s="367"/>
      <c r="BA73" s="367"/>
      <c r="BB73" s="367"/>
      <c r="BC73" s="367"/>
      <c r="BD73" s="367"/>
      <c r="BE73" s="367"/>
      <c r="BF73" s="703"/>
      <c r="BG73" s="367"/>
      <c r="BH73" s="367"/>
      <c r="BI73" s="367"/>
      <c r="BJ73" s="367"/>
      <c r="BK73" s="367"/>
      <c r="BL73" s="367"/>
      <c r="BM73" s="367"/>
      <c r="BN73" s="367"/>
      <c r="BO73" s="367"/>
      <c r="BP73" s="367"/>
      <c r="BQ73" s="367"/>
      <c r="BR73" s="367"/>
      <c r="BS73" s="367"/>
      <c r="BT73" s="367"/>
      <c r="BU73" s="367"/>
      <c r="BV73" s="367"/>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7"/>
      <c r="AZ74" s="367"/>
      <c r="BA74" s="367"/>
      <c r="BB74" s="367"/>
      <c r="BC74" s="367"/>
      <c r="BD74" s="367"/>
      <c r="BE74" s="367"/>
      <c r="BF74" s="703"/>
      <c r="BG74" s="367"/>
      <c r="BH74" s="367"/>
      <c r="BI74" s="367"/>
      <c r="BJ74" s="367"/>
      <c r="BK74" s="367"/>
      <c r="BL74" s="367"/>
      <c r="BM74" s="367"/>
      <c r="BN74" s="367"/>
      <c r="BO74" s="367"/>
      <c r="BP74" s="367"/>
      <c r="BQ74" s="367"/>
      <c r="BR74" s="367"/>
      <c r="BS74" s="367"/>
      <c r="BT74" s="367"/>
      <c r="BU74" s="367"/>
      <c r="BV74" s="367"/>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7"/>
      <c r="AZ75" s="367"/>
      <c r="BA75" s="367"/>
      <c r="BB75" s="367"/>
      <c r="BC75" s="367"/>
      <c r="BD75" s="367"/>
      <c r="BE75" s="367"/>
      <c r="BF75" s="703"/>
      <c r="BG75" s="367"/>
      <c r="BH75" s="367"/>
      <c r="BI75" s="367"/>
      <c r="BJ75" s="367"/>
      <c r="BK75" s="367"/>
      <c r="BL75" s="367"/>
      <c r="BM75" s="367"/>
      <c r="BN75" s="367"/>
      <c r="BO75" s="367"/>
      <c r="BP75" s="367"/>
      <c r="BQ75" s="367"/>
      <c r="BR75" s="367"/>
      <c r="BS75" s="367"/>
      <c r="BT75" s="367"/>
      <c r="BU75" s="367"/>
      <c r="BV75" s="367"/>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7"/>
      <c r="AZ76" s="367"/>
      <c r="BA76" s="367"/>
      <c r="BB76" s="367"/>
      <c r="BC76" s="367"/>
      <c r="BD76" s="367"/>
      <c r="BE76" s="367"/>
      <c r="BF76" s="703"/>
      <c r="BG76" s="367"/>
      <c r="BH76" s="367"/>
      <c r="BI76" s="367"/>
      <c r="BJ76" s="367"/>
      <c r="BK76" s="367"/>
      <c r="BL76" s="367"/>
      <c r="BM76" s="367"/>
      <c r="BN76" s="367"/>
      <c r="BO76" s="367"/>
      <c r="BP76" s="367"/>
      <c r="BQ76" s="367"/>
      <c r="BR76" s="367"/>
      <c r="BS76" s="367"/>
      <c r="BT76" s="367"/>
      <c r="BU76" s="367"/>
      <c r="BV76" s="367"/>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7"/>
      <c r="AZ77" s="367"/>
      <c r="BA77" s="367"/>
      <c r="BB77" s="367"/>
      <c r="BC77" s="367"/>
      <c r="BD77" s="367"/>
      <c r="BE77" s="367"/>
      <c r="BF77" s="703"/>
      <c r="BG77" s="367"/>
      <c r="BH77" s="367"/>
      <c r="BI77" s="367"/>
      <c r="BJ77" s="367"/>
      <c r="BK77" s="367"/>
      <c r="BL77" s="367"/>
      <c r="BM77" s="367"/>
      <c r="BN77" s="367"/>
      <c r="BO77" s="367"/>
      <c r="BP77" s="367"/>
      <c r="BQ77" s="367"/>
      <c r="BR77" s="367"/>
      <c r="BS77" s="367"/>
      <c r="BT77" s="367"/>
      <c r="BU77" s="367"/>
      <c r="BV77" s="367"/>
    </row>
    <row r="78" spans="1:74" x14ac:dyDescent="0.2">
      <c r="BK78" s="368"/>
      <c r="BL78" s="368"/>
      <c r="BM78" s="368"/>
      <c r="BN78" s="368"/>
      <c r="BO78" s="368"/>
      <c r="BP78" s="368"/>
      <c r="BQ78" s="368"/>
      <c r="BR78" s="368"/>
      <c r="BS78" s="368"/>
      <c r="BT78" s="368"/>
      <c r="BU78" s="368"/>
      <c r="BV78" s="368"/>
    </row>
    <row r="79" spans="1:74" x14ac:dyDescent="0.2">
      <c r="BK79" s="368"/>
      <c r="BL79" s="368"/>
      <c r="BM79" s="368"/>
      <c r="BN79" s="368"/>
      <c r="BO79" s="368"/>
      <c r="BP79" s="368"/>
      <c r="BQ79" s="368"/>
      <c r="BR79" s="368"/>
      <c r="BS79" s="368"/>
      <c r="BT79" s="368"/>
      <c r="BU79" s="368"/>
      <c r="BV79" s="368"/>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69"/>
      <c r="AZ80" s="369"/>
      <c r="BA80" s="369"/>
      <c r="BB80" s="369"/>
      <c r="BC80" s="369"/>
      <c r="BD80" s="369"/>
      <c r="BE80" s="369"/>
      <c r="BF80" s="704"/>
      <c r="BG80" s="369"/>
      <c r="BH80" s="369"/>
      <c r="BI80" s="369"/>
      <c r="BJ80" s="369"/>
      <c r="BK80" s="369"/>
      <c r="BL80" s="369"/>
      <c r="BM80" s="369"/>
      <c r="BN80" s="369"/>
      <c r="BO80" s="369"/>
      <c r="BP80" s="369"/>
      <c r="BQ80" s="369"/>
      <c r="BR80" s="369"/>
      <c r="BS80" s="369"/>
      <c r="BT80" s="369"/>
      <c r="BU80" s="369"/>
      <c r="BV80" s="369"/>
    </row>
    <row r="81" spans="3:74" x14ac:dyDescent="0.2">
      <c r="BK81" s="368"/>
      <c r="BL81" s="368"/>
      <c r="BM81" s="368"/>
      <c r="BN81" s="368"/>
      <c r="BO81" s="368"/>
      <c r="BP81" s="368"/>
      <c r="BQ81" s="368"/>
      <c r="BR81" s="368"/>
      <c r="BS81" s="368"/>
      <c r="BT81" s="368"/>
      <c r="BU81" s="368"/>
      <c r="BV81" s="368"/>
    </row>
    <row r="82" spans="3:74" x14ac:dyDescent="0.2">
      <c r="BK82" s="368"/>
      <c r="BL82" s="368"/>
      <c r="BM82" s="368"/>
      <c r="BN82" s="368"/>
      <c r="BO82" s="368"/>
      <c r="BP82" s="368"/>
      <c r="BQ82" s="368"/>
      <c r="BR82" s="368"/>
      <c r="BS82" s="368"/>
      <c r="BT82" s="368"/>
      <c r="BU82" s="368"/>
      <c r="BV82" s="368"/>
    </row>
    <row r="83" spans="3:74" x14ac:dyDescent="0.2">
      <c r="BK83" s="368"/>
      <c r="BL83" s="368"/>
      <c r="BM83" s="368"/>
      <c r="BN83" s="368"/>
      <c r="BO83" s="368"/>
      <c r="BP83" s="368"/>
      <c r="BQ83" s="368"/>
      <c r="BR83" s="368"/>
      <c r="BS83" s="368"/>
      <c r="BT83" s="368"/>
      <c r="BU83" s="368"/>
      <c r="BV83" s="368"/>
    </row>
    <row r="84" spans="3:74" x14ac:dyDescent="0.2">
      <c r="BK84" s="368"/>
      <c r="BL84" s="368"/>
      <c r="BM84" s="368"/>
      <c r="BN84" s="368"/>
      <c r="BO84" s="368"/>
      <c r="BP84" s="368"/>
      <c r="BQ84" s="368"/>
      <c r="BR84" s="368"/>
      <c r="BS84" s="368"/>
      <c r="BT84" s="368"/>
      <c r="BU84" s="368"/>
      <c r="BV84" s="368"/>
    </row>
    <row r="85" spans="3:74" x14ac:dyDescent="0.2">
      <c r="BK85" s="368"/>
      <c r="BL85" s="368"/>
      <c r="BM85" s="368"/>
      <c r="BN85" s="368"/>
      <c r="BO85" s="368"/>
      <c r="BP85" s="368"/>
      <c r="BQ85" s="368"/>
      <c r="BR85" s="368"/>
      <c r="BS85" s="368"/>
      <c r="BT85" s="368"/>
      <c r="BU85" s="368"/>
      <c r="BV85" s="368"/>
    </row>
    <row r="86" spans="3:74" x14ac:dyDescent="0.2">
      <c r="BK86" s="368"/>
      <c r="BL86" s="368"/>
      <c r="BM86" s="368"/>
      <c r="BN86" s="368"/>
      <c r="BO86" s="368"/>
      <c r="BP86" s="368"/>
      <c r="BQ86" s="368"/>
      <c r="BR86" s="368"/>
      <c r="BS86" s="368"/>
      <c r="BT86" s="368"/>
      <c r="BU86" s="368"/>
      <c r="BV86" s="368"/>
    </row>
    <row r="87" spans="3:74" x14ac:dyDescent="0.2">
      <c r="BK87" s="368"/>
      <c r="BL87" s="368"/>
      <c r="BM87" s="368"/>
      <c r="BN87" s="368"/>
      <c r="BO87" s="368"/>
      <c r="BP87" s="368"/>
      <c r="BQ87" s="368"/>
      <c r="BR87" s="368"/>
      <c r="BS87" s="368"/>
      <c r="BT87" s="368"/>
      <c r="BU87" s="368"/>
      <c r="BV87" s="368"/>
    </row>
    <row r="88" spans="3:74" x14ac:dyDescent="0.2">
      <c r="BK88" s="368"/>
      <c r="BL88" s="368"/>
      <c r="BM88" s="368"/>
      <c r="BN88" s="368"/>
      <c r="BO88" s="368"/>
      <c r="BP88" s="368"/>
      <c r="BQ88" s="368"/>
      <c r="BR88" s="368"/>
      <c r="BS88" s="368"/>
      <c r="BT88" s="368"/>
      <c r="BU88" s="368"/>
      <c r="BV88" s="368"/>
    </row>
    <row r="89" spans="3:74" x14ac:dyDescent="0.2">
      <c r="BK89" s="368"/>
      <c r="BL89" s="368"/>
      <c r="BM89" s="368"/>
      <c r="BN89" s="368"/>
      <c r="BO89" s="368"/>
      <c r="BP89" s="368"/>
      <c r="BQ89" s="368"/>
      <c r="BR89" s="368"/>
      <c r="BS89" s="368"/>
      <c r="BT89" s="368"/>
      <c r="BU89" s="368"/>
      <c r="BV89" s="368"/>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0"/>
      <c r="AZ90" s="370"/>
      <c r="BA90" s="370"/>
      <c r="BB90" s="370"/>
      <c r="BC90" s="370"/>
      <c r="BD90" s="370"/>
      <c r="BE90" s="370"/>
      <c r="BF90" s="705"/>
      <c r="BG90" s="370"/>
      <c r="BH90" s="370"/>
      <c r="BI90" s="370"/>
      <c r="BJ90" s="370"/>
      <c r="BK90" s="370"/>
      <c r="BL90" s="370"/>
      <c r="BM90" s="370"/>
      <c r="BN90" s="370"/>
      <c r="BO90" s="370"/>
      <c r="BP90" s="370"/>
      <c r="BQ90" s="370"/>
      <c r="BR90" s="370"/>
      <c r="BS90" s="370"/>
      <c r="BT90" s="370"/>
      <c r="BU90" s="370"/>
      <c r="BV90" s="370"/>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0"/>
      <c r="AZ91" s="370"/>
      <c r="BA91" s="370"/>
      <c r="BB91" s="370"/>
      <c r="BC91" s="370"/>
      <c r="BD91" s="370"/>
      <c r="BE91" s="370"/>
      <c r="BF91" s="705"/>
      <c r="BG91" s="370"/>
      <c r="BH91" s="370"/>
      <c r="BI91" s="370"/>
      <c r="BJ91" s="370"/>
      <c r="BK91" s="370"/>
      <c r="BL91" s="370"/>
      <c r="BM91" s="370"/>
      <c r="BN91" s="370"/>
      <c r="BO91" s="370"/>
      <c r="BP91" s="370"/>
      <c r="BQ91" s="370"/>
      <c r="BR91" s="370"/>
      <c r="BS91" s="370"/>
      <c r="BT91" s="370"/>
      <c r="BU91" s="370"/>
      <c r="BV91" s="370"/>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0"/>
      <c r="AZ92" s="370"/>
      <c r="BA92" s="370"/>
      <c r="BB92" s="370"/>
      <c r="BC92" s="370"/>
      <c r="BD92" s="370"/>
      <c r="BE92" s="370"/>
      <c r="BF92" s="705"/>
      <c r="BG92" s="370"/>
      <c r="BH92" s="370"/>
      <c r="BI92" s="370"/>
      <c r="BJ92" s="370"/>
      <c r="BK92" s="370"/>
      <c r="BL92" s="370"/>
      <c r="BM92" s="370"/>
      <c r="BN92" s="370"/>
      <c r="BO92" s="370"/>
      <c r="BP92" s="370"/>
      <c r="BQ92" s="370"/>
      <c r="BR92" s="370"/>
      <c r="BS92" s="370"/>
      <c r="BT92" s="370"/>
      <c r="BU92" s="370"/>
      <c r="BV92" s="370"/>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0"/>
      <c r="AZ93" s="370"/>
      <c r="BA93" s="370"/>
      <c r="BB93" s="370"/>
      <c r="BC93" s="370"/>
      <c r="BD93" s="370"/>
      <c r="BE93" s="370"/>
      <c r="BF93" s="705"/>
      <c r="BG93" s="370"/>
      <c r="BH93" s="370"/>
      <c r="BI93" s="370"/>
      <c r="BJ93" s="370"/>
      <c r="BK93" s="370"/>
      <c r="BL93" s="370"/>
      <c r="BM93" s="370"/>
      <c r="BN93" s="370"/>
      <c r="BO93" s="370"/>
      <c r="BP93" s="370"/>
      <c r="BQ93" s="370"/>
      <c r="BR93" s="370"/>
      <c r="BS93" s="370"/>
      <c r="BT93" s="370"/>
      <c r="BU93" s="370"/>
      <c r="BV93" s="370"/>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0"/>
      <c r="AZ94" s="370"/>
      <c r="BA94" s="370"/>
      <c r="BB94" s="370"/>
      <c r="BC94" s="370"/>
      <c r="BD94" s="370"/>
      <c r="BE94" s="370"/>
      <c r="BF94" s="705"/>
      <c r="BG94" s="370"/>
      <c r="BH94" s="370"/>
      <c r="BI94" s="370"/>
      <c r="BJ94" s="370"/>
      <c r="BK94" s="370"/>
      <c r="BL94" s="370"/>
      <c r="BM94" s="370"/>
      <c r="BN94" s="370"/>
      <c r="BO94" s="370"/>
      <c r="BP94" s="370"/>
      <c r="BQ94" s="370"/>
      <c r="BR94" s="370"/>
      <c r="BS94" s="370"/>
      <c r="BT94" s="370"/>
      <c r="BU94" s="370"/>
      <c r="BV94" s="370"/>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0"/>
      <c r="AZ95" s="370"/>
      <c r="BA95" s="370"/>
      <c r="BB95" s="370"/>
      <c r="BC95" s="370"/>
      <c r="BD95" s="370"/>
      <c r="BE95" s="370"/>
      <c r="BF95" s="705"/>
      <c r="BG95" s="370"/>
      <c r="BH95" s="370"/>
      <c r="BI95" s="370"/>
      <c r="BJ95" s="370"/>
      <c r="BK95" s="370"/>
      <c r="BL95" s="370"/>
      <c r="BM95" s="370"/>
      <c r="BN95" s="370"/>
      <c r="BO95" s="370"/>
      <c r="BP95" s="370"/>
      <c r="BQ95" s="370"/>
      <c r="BR95" s="370"/>
      <c r="BS95" s="370"/>
      <c r="BT95" s="370"/>
      <c r="BU95" s="370"/>
      <c r="BV95" s="370"/>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0"/>
      <c r="AZ96" s="370"/>
      <c r="BA96" s="370"/>
      <c r="BB96" s="370"/>
      <c r="BC96" s="370"/>
      <c r="BD96" s="370"/>
      <c r="BE96" s="370"/>
      <c r="BF96" s="705"/>
      <c r="BG96" s="370"/>
      <c r="BH96" s="370"/>
      <c r="BI96" s="370"/>
      <c r="BJ96" s="370"/>
      <c r="BK96" s="370"/>
      <c r="BL96" s="370"/>
      <c r="BM96" s="370"/>
      <c r="BN96" s="370"/>
      <c r="BO96" s="370"/>
      <c r="BP96" s="370"/>
      <c r="BQ96" s="370"/>
      <c r="BR96" s="370"/>
      <c r="BS96" s="370"/>
      <c r="BT96" s="370"/>
      <c r="BU96" s="370"/>
      <c r="BV96" s="370"/>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0"/>
      <c r="AZ97" s="370"/>
      <c r="BA97" s="370"/>
      <c r="BB97" s="370"/>
      <c r="BC97" s="370"/>
      <c r="BD97" s="370"/>
      <c r="BE97" s="370"/>
      <c r="BF97" s="705"/>
      <c r="BG97" s="370"/>
      <c r="BH97" s="370"/>
      <c r="BI97" s="370"/>
      <c r="BJ97" s="370"/>
      <c r="BK97" s="370"/>
      <c r="BL97" s="370"/>
      <c r="BM97" s="370"/>
      <c r="BN97" s="370"/>
      <c r="BO97" s="370"/>
      <c r="BP97" s="370"/>
      <c r="BQ97" s="370"/>
      <c r="BR97" s="370"/>
      <c r="BS97" s="370"/>
      <c r="BT97" s="370"/>
      <c r="BU97" s="370"/>
      <c r="BV97" s="370"/>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0"/>
      <c r="AZ98" s="370"/>
      <c r="BA98" s="370"/>
      <c r="BB98" s="370"/>
      <c r="BC98" s="370"/>
      <c r="BD98" s="370"/>
      <c r="BE98" s="370"/>
      <c r="BF98" s="705"/>
      <c r="BG98" s="370"/>
      <c r="BH98" s="370"/>
      <c r="BI98" s="370"/>
      <c r="BJ98" s="370"/>
      <c r="BK98" s="370"/>
      <c r="BL98" s="370"/>
      <c r="BM98" s="370"/>
      <c r="BN98" s="370"/>
      <c r="BO98" s="370"/>
      <c r="BP98" s="370"/>
      <c r="BQ98" s="370"/>
      <c r="BR98" s="370"/>
      <c r="BS98" s="370"/>
      <c r="BT98" s="370"/>
      <c r="BU98" s="370"/>
      <c r="BV98" s="370"/>
    </row>
    <row r="99" spans="3:74" x14ac:dyDescent="0.2">
      <c r="BK99" s="368"/>
      <c r="BL99" s="368"/>
      <c r="BM99" s="368"/>
      <c r="BN99" s="368"/>
      <c r="BO99" s="368"/>
      <c r="BP99" s="368"/>
      <c r="BQ99" s="368"/>
      <c r="BR99" s="368"/>
      <c r="BS99" s="368"/>
      <c r="BT99" s="368"/>
      <c r="BU99" s="368"/>
      <c r="BV99" s="368"/>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1"/>
      <c r="AZ100" s="371"/>
      <c r="BA100" s="371"/>
      <c r="BB100" s="371"/>
      <c r="BC100" s="371"/>
      <c r="BD100" s="371"/>
      <c r="BE100" s="371"/>
      <c r="BF100" s="706"/>
      <c r="BG100" s="371"/>
      <c r="BH100" s="371"/>
      <c r="BI100" s="371"/>
      <c r="BJ100" s="371"/>
      <c r="BK100" s="371"/>
      <c r="BL100" s="371"/>
      <c r="BM100" s="371"/>
      <c r="BN100" s="371"/>
      <c r="BO100" s="371"/>
      <c r="BP100" s="371"/>
      <c r="BQ100" s="371"/>
      <c r="BR100" s="371"/>
      <c r="BS100" s="371"/>
      <c r="BT100" s="371"/>
      <c r="BU100" s="371"/>
      <c r="BV100" s="371"/>
    </row>
    <row r="101" spans="3:74" x14ac:dyDescent="0.2">
      <c r="BK101" s="368"/>
      <c r="BL101" s="368"/>
      <c r="BM101" s="368"/>
      <c r="BN101" s="368"/>
      <c r="BO101" s="368"/>
      <c r="BP101" s="368"/>
      <c r="BQ101" s="368"/>
      <c r="BR101" s="368"/>
      <c r="BS101" s="368"/>
      <c r="BT101" s="368"/>
      <c r="BU101" s="368"/>
      <c r="BV101" s="368"/>
    </row>
    <row r="102" spans="3:74" x14ac:dyDescent="0.2">
      <c r="BK102" s="368"/>
      <c r="BL102" s="368"/>
      <c r="BM102" s="368"/>
      <c r="BN102" s="368"/>
      <c r="BO102" s="368"/>
      <c r="BP102" s="368"/>
      <c r="BQ102" s="368"/>
      <c r="BR102" s="368"/>
      <c r="BS102" s="368"/>
      <c r="BT102" s="368"/>
      <c r="BU102" s="368"/>
      <c r="BV102" s="368"/>
    </row>
    <row r="103" spans="3:74" x14ac:dyDescent="0.2">
      <c r="BK103" s="368"/>
      <c r="BL103" s="368"/>
      <c r="BM103" s="368"/>
      <c r="BN103" s="368"/>
      <c r="BO103" s="368"/>
      <c r="BP103" s="368"/>
      <c r="BQ103" s="368"/>
      <c r="BR103" s="368"/>
      <c r="BS103" s="368"/>
      <c r="BT103" s="368"/>
      <c r="BU103" s="368"/>
      <c r="BV103" s="368"/>
    </row>
    <row r="104" spans="3:74" x14ac:dyDescent="0.2">
      <c r="BK104" s="368"/>
      <c r="BL104" s="368"/>
      <c r="BM104" s="368"/>
      <c r="BN104" s="368"/>
      <c r="BO104" s="368"/>
      <c r="BP104" s="368"/>
      <c r="BQ104" s="368"/>
      <c r="BR104" s="368"/>
      <c r="BS104" s="368"/>
      <c r="BT104" s="368"/>
      <c r="BU104" s="368"/>
      <c r="BV104" s="368"/>
    </row>
    <row r="105" spans="3:74" x14ac:dyDescent="0.2">
      <c r="BK105" s="368"/>
      <c r="BL105" s="368"/>
      <c r="BM105" s="368"/>
      <c r="BN105" s="368"/>
      <c r="BO105" s="368"/>
      <c r="BP105" s="368"/>
      <c r="BQ105" s="368"/>
      <c r="BR105" s="368"/>
      <c r="BS105" s="368"/>
      <c r="BT105" s="368"/>
      <c r="BU105" s="368"/>
      <c r="BV105" s="368"/>
    </row>
    <row r="106" spans="3:74" x14ac:dyDescent="0.2">
      <c r="BK106" s="368"/>
      <c r="BL106" s="368"/>
      <c r="BM106" s="368"/>
      <c r="BN106" s="368"/>
      <c r="BO106" s="368"/>
      <c r="BP106" s="368"/>
      <c r="BQ106" s="368"/>
      <c r="BR106" s="368"/>
      <c r="BS106" s="368"/>
      <c r="BT106" s="368"/>
      <c r="BU106" s="368"/>
      <c r="BV106" s="368"/>
    </row>
    <row r="107" spans="3:74" x14ac:dyDescent="0.2">
      <c r="BK107" s="368"/>
      <c r="BL107" s="368"/>
      <c r="BM107" s="368"/>
      <c r="BN107" s="368"/>
      <c r="BO107" s="368"/>
      <c r="BP107" s="368"/>
      <c r="BQ107" s="368"/>
      <c r="BR107" s="368"/>
      <c r="BS107" s="368"/>
      <c r="BT107" s="368"/>
      <c r="BU107" s="368"/>
      <c r="BV107" s="368"/>
    </row>
    <row r="108" spans="3:74" x14ac:dyDescent="0.2">
      <c r="BK108" s="368"/>
      <c r="BL108" s="368"/>
      <c r="BM108" s="368"/>
      <c r="BN108" s="368"/>
      <c r="BO108" s="368"/>
      <c r="BP108" s="368"/>
      <c r="BQ108" s="368"/>
      <c r="BR108" s="368"/>
      <c r="BS108" s="368"/>
      <c r="BT108" s="368"/>
      <c r="BU108" s="368"/>
      <c r="BV108" s="368"/>
    </row>
    <row r="109" spans="3:74" x14ac:dyDescent="0.2">
      <c r="BK109" s="368"/>
      <c r="BL109" s="368"/>
      <c r="BM109" s="368"/>
      <c r="BN109" s="368"/>
      <c r="BO109" s="368"/>
      <c r="BP109" s="368"/>
      <c r="BQ109" s="368"/>
      <c r="BR109" s="368"/>
      <c r="BS109" s="368"/>
      <c r="BT109" s="368"/>
      <c r="BU109" s="368"/>
      <c r="BV109" s="368"/>
    </row>
    <row r="110" spans="3:74" x14ac:dyDescent="0.2">
      <c r="BK110" s="368"/>
      <c r="BL110" s="368"/>
      <c r="BM110" s="368"/>
      <c r="BN110" s="368"/>
      <c r="BO110" s="368"/>
      <c r="BP110" s="368"/>
      <c r="BQ110" s="368"/>
      <c r="BR110" s="368"/>
      <c r="BS110" s="368"/>
      <c r="BT110" s="368"/>
      <c r="BU110" s="368"/>
      <c r="BV110" s="368"/>
    </row>
    <row r="111" spans="3:74" x14ac:dyDescent="0.2">
      <c r="BK111" s="368"/>
      <c r="BL111" s="368"/>
      <c r="BM111" s="368"/>
      <c r="BN111" s="368"/>
      <c r="BO111" s="368"/>
      <c r="BP111" s="368"/>
      <c r="BQ111" s="368"/>
      <c r="BR111" s="368"/>
      <c r="BS111" s="368"/>
      <c r="BT111" s="368"/>
      <c r="BU111" s="368"/>
      <c r="BV111" s="368"/>
    </row>
    <row r="112" spans="3:74" x14ac:dyDescent="0.2">
      <c r="BK112" s="368"/>
      <c r="BL112" s="368"/>
      <c r="BM112" s="368"/>
      <c r="BN112" s="368"/>
      <c r="BO112" s="368"/>
      <c r="BP112" s="368"/>
      <c r="BQ112" s="368"/>
      <c r="BR112" s="368"/>
      <c r="BS112" s="368"/>
      <c r="BT112" s="368"/>
      <c r="BU112" s="368"/>
      <c r="BV112" s="368"/>
    </row>
    <row r="113" spans="63:74" x14ac:dyDescent="0.2">
      <c r="BK113" s="368"/>
      <c r="BL113" s="368"/>
      <c r="BM113" s="368"/>
      <c r="BN113" s="368"/>
      <c r="BO113" s="368"/>
      <c r="BP113" s="368"/>
      <c r="BQ113" s="368"/>
      <c r="BR113" s="368"/>
      <c r="BS113" s="368"/>
      <c r="BT113" s="368"/>
      <c r="BU113" s="368"/>
      <c r="BV113" s="368"/>
    </row>
    <row r="114" spans="63:74" x14ac:dyDescent="0.2">
      <c r="BK114" s="368"/>
      <c r="BL114" s="368"/>
      <c r="BM114" s="368"/>
      <c r="BN114" s="368"/>
      <c r="BO114" s="368"/>
      <c r="BP114" s="368"/>
      <c r="BQ114" s="368"/>
      <c r="BR114" s="368"/>
      <c r="BS114" s="368"/>
      <c r="BT114" s="368"/>
      <c r="BU114" s="368"/>
      <c r="BV114" s="368"/>
    </row>
    <row r="115" spans="63:74" x14ac:dyDescent="0.2">
      <c r="BK115" s="368"/>
      <c r="BL115" s="368"/>
      <c r="BM115" s="368"/>
      <c r="BN115" s="368"/>
      <c r="BO115" s="368"/>
      <c r="BP115" s="368"/>
      <c r="BQ115" s="368"/>
      <c r="BR115" s="368"/>
      <c r="BS115" s="368"/>
      <c r="BT115" s="368"/>
      <c r="BU115" s="368"/>
      <c r="BV115" s="368"/>
    </row>
    <row r="116" spans="63:74" x14ac:dyDescent="0.2">
      <c r="BK116" s="368"/>
      <c r="BL116" s="368"/>
      <c r="BM116" s="368"/>
      <c r="BN116" s="368"/>
      <c r="BO116" s="368"/>
      <c r="BP116" s="368"/>
      <c r="BQ116" s="368"/>
      <c r="BR116" s="368"/>
      <c r="BS116" s="368"/>
      <c r="BT116" s="368"/>
      <c r="BU116" s="368"/>
      <c r="BV116" s="368"/>
    </row>
    <row r="117" spans="63:74" x14ac:dyDescent="0.2">
      <c r="BK117" s="368"/>
      <c r="BL117" s="368"/>
      <c r="BM117" s="368"/>
      <c r="BN117" s="368"/>
      <c r="BO117" s="368"/>
      <c r="BP117" s="368"/>
      <c r="BQ117" s="368"/>
      <c r="BR117" s="368"/>
      <c r="BS117" s="368"/>
      <c r="BT117" s="368"/>
      <c r="BU117" s="368"/>
      <c r="BV117" s="368"/>
    </row>
    <row r="118" spans="63:74" x14ac:dyDescent="0.2">
      <c r="BK118" s="368"/>
      <c r="BL118" s="368"/>
      <c r="BM118" s="368"/>
      <c r="BN118" s="368"/>
      <c r="BO118" s="368"/>
      <c r="BP118" s="368"/>
      <c r="BQ118" s="368"/>
      <c r="BR118" s="368"/>
      <c r="BS118" s="368"/>
      <c r="BT118" s="368"/>
      <c r="BU118" s="368"/>
      <c r="BV118" s="368"/>
    </row>
    <row r="119" spans="63:74" x14ac:dyDescent="0.2">
      <c r="BK119" s="368"/>
      <c r="BL119" s="368"/>
      <c r="BM119" s="368"/>
      <c r="BN119" s="368"/>
      <c r="BO119" s="368"/>
      <c r="BP119" s="368"/>
      <c r="BQ119" s="368"/>
      <c r="BR119" s="368"/>
      <c r="BS119" s="368"/>
      <c r="BT119" s="368"/>
      <c r="BU119" s="368"/>
      <c r="BV119" s="368"/>
    </row>
    <row r="120" spans="63:74" x14ac:dyDescent="0.2">
      <c r="BK120" s="368"/>
      <c r="BL120" s="368"/>
      <c r="BM120" s="368"/>
      <c r="BN120" s="368"/>
      <c r="BO120" s="368"/>
      <c r="BP120" s="368"/>
      <c r="BQ120" s="368"/>
      <c r="BR120" s="368"/>
      <c r="BS120" s="368"/>
      <c r="BT120" s="368"/>
      <c r="BU120" s="368"/>
      <c r="BV120" s="368"/>
    </row>
    <row r="121" spans="63:74" x14ac:dyDescent="0.2">
      <c r="BK121" s="368"/>
      <c r="BL121" s="368"/>
      <c r="BM121" s="368"/>
      <c r="BN121" s="368"/>
      <c r="BO121" s="368"/>
      <c r="BP121" s="368"/>
      <c r="BQ121" s="368"/>
      <c r="BR121" s="368"/>
      <c r="BS121" s="368"/>
      <c r="BT121" s="368"/>
      <c r="BU121" s="368"/>
      <c r="BV121" s="368"/>
    </row>
    <row r="122" spans="63:74" x14ac:dyDescent="0.2">
      <c r="BK122" s="368"/>
      <c r="BL122" s="368"/>
      <c r="BM122" s="368"/>
      <c r="BN122" s="368"/>
      <c r="BO122" s="368"/>
      <c r="BP122" s="368"/>
      <c r="BQ122" s="368"/>
      <c r="BR122" s="368"/>
      <c r="BS122" s="368"/>
      <c r="BT122" s="368"/>
      <c r="BU122" s="368"/>
      <c r="BV122" s="368"/>
    </row>
    <row r="123" spans="63:74" x14ac:dyDescent="0.2">
      <c r="BK123" s="368"/>
      <c r="BL123" s="368"/>
      <c r="BM123" s="368"/>
      <c r="BN123" s="368"/>
      <c r="BO123" s="368"/>
      <c r="BP123" s="368"/>
      <c r="BQ123" s="368"/>
      <c r="BR123" s="368"/>
      <c r="BS123" s="368"/>
      <c r="BT123" s="368"/>
      <c r="BU123" s="368"/>
      <c r="BV123" s="368"/>
    </row>
    <row r="124" spans="63:74" x14ac:dyDescent="0.2">
      <c r="BK124" s="368"/>
      <c r="BL124" s="368"/>
      <c r="BM124" s="368"/>
      <c r="BN124" s="368"/>
      <c r="BO124" s="368"/>
      <c r="BP124" s="368"/>
      <c r="BQ124" s="368"/>
      <c r="BR124" s="368"/>
      <c r="BS124" s="368"/>
      <c r="BT124" s="368"/>
      <c r="BU124" s="368"/>
      <c r="BV124" s="368"/>
    </row>
    <row r="125" spans="63:74" x14ac:dyDescent="0.2">
      <c r="BK125" s="368"/>
      <c r="BL125" s="368"/>
      <c r="BM125" s="368"/>
      <c r="BN125" s="368"/>
      <c r="BO125" s="368"/>
      <c r="BP125" s="368"/>
      <c r="BQ125" s="368"/>
      <c r="BR125" s="368"/>
      <c r="BS125" s="368"/>
      <c r="BT125" s="368"/>
      <c r="BU125" s="368"/>
      <c r="BV125" s="368"/>
    </row>
    <row r="126" spans="63:74" x14ac:dyDescent="0.2">
      <c r="BK126" s="368"/>
      <c r="BL126" s="368"/>
      <c r="BM126" s="368"/>
      <c r="BN126" s="368"/>
      <c r="BO126" s="368"/>
      <c r="BP126" s="368"/>
      <c r="BQ126" s="368"/>
      <c r="BR126" s="368"/>
      <c r="BS126" s="368"/>
      <c r="BT126" s="368"/>
      <c r="BU126" s="368"/>
      <c r="BV126" s="368"/>
    </row>
    <row r="127" spans="63:74" x14ac:dyDescent="0.2">
      <c r="BK127" s="368"/>
      <c r="BL127" s="368"/>
      <c r="BM127" s="368"/>
      <c r="BN127" s="368"/>
      <c r="BO127" s="368"/>
      <c r="BP127" s="368"/>
      <c r="BQ127" s="368"/>
      <c r="BR127" s="368"/>
      <c r="BS127" s="368"/>
      <c r="BT127" s="368"/>
      <c r="BU127" s="368"/>
      <c r="BV127" s="368"/>
    </row>
    <row r="128" spans="63:74" x14ac:dyDescent="0.2">
      <c r="BK128" s="368"/>
      <c r="BL128" s="368"/>
      <c r="BM128" s="368"/>
      <c r="BN128" s="368"/>
      <c r="BO128" s="368"/>
      <c r="BP128" s="368"/>
      <c r="BQ128" s="368"/>
      <c r="BR128" s="368"/>
      <c r="BS128" s="368"/>
      <c r="BT128" s="368"/>
      <c r="BU128" s="368"/>
      <c r="BV128" s="368"/>
    </row>
    <row r="129" spans="63:74" x14ac:dyDescent="0.2">
      <c r="BK129" s="368"/>
      <c r="BL129" s="368"/>
      <c r="BM129" s="368"/>
      <c r="BN129" s="368"/>
      <c r="BO129" s="368"/>
      <c r="BP129" s="368"/>
      <c r="BQ129" s="368"/>
      <c r="BR129" s="368"/>
      <c r="BS129" s="368"/>
      <c r="BT129" s="368"/>
      <c r="BU129" s="368"/>
      <c r="BV129" s="368"/>
    </row>
    <row r="130" spans="63:74" x14ac:dyDescent="0.2">
      <c r="BK130" s="368"/>
      <c r="BL130" s="368"/>
      <c r="BM130" s="368"/>
      <c r="BN130" s="368"/>
      <c r="BO130" s="368"/>
      <c r="BP130" s="368"/>
      <c r="BQ130" s="368"/>
      <c r="BR130" s="368"/>
      <c r="BS130" s="368"/>
      <c r="BT130" s="368"/>
      <c r="BU130" s="368"/>
      <c r="BV130" s="368"/>
    </row>
    <row r="131" spans="63:74" x14ac:dyDescent="0.2">
      <c r="BK131" s="368"/>
      <c r="BL131" s="368"/>
      <c r="BM131" s="368"/>
      <c r="BN131" s="368"/>
      <c r="BO131" s="368"/>
      <c r="BP131" s="368"/>
      <c r="BQ131" s="368"/>
      <c r="BR131" s="368"/>
      <c r="BS131" s="368"/>
      <c r="BT131" s="368"/>
      <c r="BU131" s="368"/>
      <c r="BV131" s="368"/>
    </row>
    <row r="132" spans="63:74" x14ac:dyDescent="0.2">
      <c r="BK132" s="368"/>
      <c r="BL132" s="368"/>
      <c r="BM132" s="368"/>
      <c r="BN132" s="368"/>
      <c r="BO132" s="368"/>
      <c r="BP132" s="368"/>
      <c r="BQ132" s="368"/>
      <c r="BR132" s="368"/>
      <c r="BS132" s="368"/>
      <c r="BT132" s="368"/>
      <c r="BU132" s="368"/>
      <c r="BV132" s="368"/>
    </row>
    <row r="133" spans="63:74" x14ac:dyDescent="0.2">
      <c r="BK133" s="368"/>
      <c r="BL133" s="368"/>
      <c r="BM133" s="368"/>
      <c r="BN133" s="368"/>
      <c r="BO133" s="368"/>
      <c r="BP133" s="368"/>
      <c r="BQ133" s="368"/>
      <c r="BR133" s="368"/>
      <c r="BS133" s="368"/>
      <c r="BT133" s="368"/>
      <c r="BU133" s="368"/>
      <c r="BV133" s="368"/>
    </row>
    <row r="134" spans="63:74" x14ac:dyDescent="0.2">
      <c r="BK134" s="368"/>
      <c r="BL134" s="368"/>
      <c r="BM134" s="368"/>
      <c r="BN134" s="368"/>
      <c r="BO134" s="368"/>
      <c r="BP134" s="368"/>
      <c r="BQ134" s="368"/>
      <c r="BR134" s="368"/>
      <c r="BS134" s="368"/>
      <c r="BT134" s="368"/>
      <c r="BU134" s="368"/>
      <c r="BV134" s="368"/>
    </row>
    <row r="135" spans="63:74" x14ac:dyDescent="0.2">
      <c r="BK135" s="368"/>
      <c r="BL135" s="368"/>
      <c r="BM135" s="368"/>
      <c r="BN135" s="368"/>
      <c r="BO135" s="368"/>
      <c r="BP135" s="368"/>
      <c r="BQ135" s="368"/>
      <c r="BR135" s="368"/>
      <c r="BS135" s="368"/>
      <c r="BT135" s="368"/>
      <c r="BU135" s="368"/>
      <c r="BV135" s="368"/>
    </row>
    <row r="136" spans="63:74" x14ac:dyDescent="0.2">
      <c r="BK136" s="368"/>
      <c r="BL136" s="368"/>
      <c r="BM136" s="368"/>
      <c r="BN136" s="368"/>
      <c r="BO136" s="368"/>
      <c r="BP136" s="368"/>
      <c r="BQ136" s="368"/>
      <c r="BR136" s="368"/>
      <c r="BS136" s="368"/>
      <c r="BT136" s="368"/>
      <c r="BU136" s="368"/>
      <c r="BV136" s="368"/>
    </row>
    <row r="137" spans="63:74" x14ac:dyDescent="0.2">
      <c r="BK137" s="368"/>
      <c r="BL137" s="368"/>
      <c r="BM137" s="368"/>
      <c r="BN137" s="368"/>
      <c r="BO137" s="368"/>
      <c r="BP137" s="368"/>
      <c r="BQ137" s="368"/>
      <c r="BR137" s="368"/>
      <c r="BS137" s="368"/>
      <c r="BT137" s="368"/>
      <c r="BU137" s="368"/>
      <c r="BV137" s="368"/>
    </row>
    <row r="138" spans="63:74" x14ac:dyDescent="0.2">
      <c r="BK138" s="368"/>
      <c r="BL138" s="368"/>
      <c r="BM138" s="368"/>
      <c r="BN138" s="368"/>
      <c r="BO138" s="368"/>
      <c r="BP138" s="368"/>
      <c r="BQ138" s="368"/>
      <c r="BR138" s="368"/>
      <c r="BS138" s="368"/>
      <c r="BT138" s="368"/>
      <c r="BU138" s="368"/>
      <c r="BV138" s="368"/>
    </row>
    <row r="139" spans="63:74" x14ac:dyDescent="0.2">
      <c r="BK139" s="368"/>
      <c r="BL139" s="368"/>
      <c r="BM139" s="368"/>
      <c r="BN139" s="368"/>
      <c r="BO139" s="368"/>
      <c r="BP139" s="368"/>
      <c r="BQ139" s="368"/>
      <c r="BR139" s="368"/>
      <c r="BS139" s="368"/>
      <c r="BT139" s="368"/>
      <c r="BU139" s="368"/>
      <c r="BV139" s="368"/>
    </row>
    <row r="140" spans="63:74" x14ac:dyDescent="0.2">
      <c r="BK140" s="368"/>
      <c r="BL140" s="368"/>
      <c r="BM140" s="368"/>
      <c r="BN140" s="368"/>
      <c r="BO140" s="368"/>
      <c r="BP140" s="368"/>
      <c r="BQ140" s="368"/>
      <c r="BR140" s="368"/>
      <c r="BS140" s="368"/>
      <c r="BT140" s="368"/>
      <c r="BU140" s="368"/>
      <c r="BV140" s="368"/>
    </row>
    <row r="141" spans="63:74" x14ac:dyDescent="0.2">
      <c r="BK141" s="368"/>
      <c r="BL141" s="368"/>
      <c r="BM141" s="368"/>
      <c r="BN141" s="368"/>
      <c r="BO141" s="368"/>
      <c r="BP141" s="368"/>
      <c r="BQ141" s="368"/>
      <c r="BR141" s="368"/>
      <c r="BS141" s="368"/>
      <c r="BT141" s="368"/>
      <c r="BU141" s="368"/>
      <c r="BV141" s="368"/>
    </row>
    <row r="142" spans="63:74" x14ac:dyDescent="0.2">
      <c r="BK142" s="368"/>
      <c r="BL142" s="368"/>
      <c r="BM142" s="368"/>
      <c r="BN142" s="368"/>
      <c r="BO142" s="368"/>
      <c r="BP142" s="368"/>
      <c r="BQ142" s="368"/>
      <c r="BR142" s="368"/>
      <c r="BS142" s="368"/>
      <c r="BT142" s="368"/>
      <c r="BU142" s="368"/>
      <c r="BV142" s="368"/>
    </row>
    <row r="143" spans="63:74" x14ac:dyDescent="0.2">
      <c r="BK143" s="368"/>
      <c r="BL143" s="368"/>
      <c r="BM143" s="368"/>
      <c r="BN143" s="368"/>
      <c r="BO143" s="368"/>
      <c r="BP143" s="368"/>
      <c r="BQ143" s="368"/>
      <c r="BR143" s="368"/>
      <c r="BS143" s="368"/>
      <c r="BT143" s="368"/>
      <c r="BU143" s="368"/>
      <c r="BV143" s="368"/>
    </row>
    <row r="144" spans="63:74" x14ac:dyDescent="0.2">
      <c r="BK144" s="368"/>
      <c r="BL144" s="368"/>
      <c r="BM144" s="368"/>
      <c r="BN144" s="368"/>
      <c r="BO144" s="368"/>
      <c r="BP144" s="368"/>
      <c r="BQ144" s="368"/>
      <c r="BR144" s="368"/>
      <c r="BS144" s="368"/>
      <c r="BT144" s="368"/>
      <c r="BU144" s="368"/>
      <c r="BV144" s="368"/>
    </row>
  </sheetData>
  <mergeCells count="17">
    <mergeCell ref="B56:Q56"/>
    <mergeCell ref="B57:Q57"/>
    <mergeCell ref="B58:Q58"/>
    <mergeCell ref="A1:A2"/>
    <mergeCell ref="B50:Q50"/>
    <mergeCell ref="B52:Q52"/>
    <mergeCell ref="B53:Q53"/>
    <mergeCell ref="B54:Q54"/>
    <mergeCell ref="B51:Q51"/>
    <mergeCell ref="B55:Q55"/>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4"/>
  <sheetViews>
    <sheetView showGridLines="0" workbookViewId="0">
      <pane xSplit="2" ySplit="4" topLeftCell="AX54" activePane="bottomRight" state="frozen"/>
      <selection pane="topRight" activeCell="C1" sqref="C1"/>
      <selection pane="bottomLeft" activeCell="A5" sqref="A5"/>
      <selection pane="bottomRight" activeCell="AY62" sqref="AY62"/>
    </sheetView>
  </sheetViews>
  <sheetFormatPr defaultColWidth="11" defaultRowHeight="11.25" x14ac:dyDescent="0.2"/>
  <cols>
    <col min="1" max="1" width="10.5703125" style="549" customWidth="1"/>
    <col min="2" max="2" width="24.42578125" style="549" customWidth="1"/>
    <col min="3" max="57" width="6.5703125" style="549" customWidth="1"/>
    <col min="58" max="58" width="6.5703125" style="716" customWidth="1"/>
    <col min="59" max="74" width="6.5703125" style="549" customWidth="1"/>
    <col min="75" max="238" width="11" style="549"/>
    <col min="239" max="239" width="1.5703125" style="549" customWidth="1"/>
    <col min="240" max="16384" width="11" style="549"/>
  </cols>
  <sheetData>
    <row r="1" spans="1:74" ht="12.75" customHeight="1" x14ac:dyDescent="0.2">
      <c r="A1" s="773" t="s">
        <v>1016</v>
      </c>
      <c r="B1" s="547" t="s">
        <v>497</v>
      </c>
      <c r="C1" s="547"/>
      <c r="D1" s="547"/>
      <c r="E1" s="547"/>
      <c r="F1" s="547"/>
      <c r="G1" s="547"/>
      <c r="H1" s="547"/>
      <c r="I1" s="547"/>
      <c r="J1" s="547"/>
      <c r="K1" s="547"/>
      <c r="L1" s="547"/>
      <c r="M1" s="547"/>
      <c r="N1" s="547"/>
      <c r="O1" s="547"/>
      <c r="P1" s="547"/>
      <c r="Q1" s="547"/>
      <c r="R1" s="547"/>
      <c r="S1" s="547"/>
      <c r="T1" s="547"/>
      <c r="U1" s="547"/>
      <c r="V1" s="547"/>
      <c r="W1" s="547"/>
      <c r="X1" s="547"/>
      <c r="Y1" s="547"/>
      <c r="Z1" s="547"/>
      <c r="AA1" s="547"/>
      <c r="AB1" s="547"/>
      <c r="AC1" s="547"/>
      <c r="AD1" s="547"/>
      <c r="AE1" s="547"/>
      <c r="AF1" s="547"/>
      <c r="AG1" s="547"/>
      <c r="AH1" s="547"/>
      <c r="AI1" s="547"/>
      <c r="AJ1" s="547"/>
      <c r="AK1" s="547"/>
      <c r="AL1" s="547"/>
      <c r="AM1" s="547"/>
      <c r="AN1" s="547"/>
      <c r="AO1" s="547"/>
      <c r="AP1" s="547"/>
      <c r="AQ1" s="547"/>
      <c r="AR1" s="547"/>
      <c r="AS1" s="547"/>
      <c r="AT1" s="547"/>
      <c r="AU1" s="547"/>
      <c r="AV1" s="547"/>
      <c r="AW1" s="547"/>
      <c r="AX1" s="547"/>
      <c r="AY1" s="547"/>
      <c r="AZ1" s="547"/>
      <c r="BA1" s="547"/>
      <c r="BB1" s="547"/>
      <c r="BC1" s="547"/>
      <c r="BD1" s="547"/>
      <c r="BE1" s="547"/>
      <c r="BF1" s="547"/>
      <c r="BG1" s="547"/>
      <c r="BH1" s="547"/>
      <c r="BI1" s="547"/>
      <c r="BJ1" s="547"/>
      <c r="BK1" s="547"/>
      <c r="BL1" s="547"/>
      <c r="BM1" s="547"/>
      <c r="BN1" s="547"/>
      <c r="BO1" s="547"/>
      <c r="BP1" s="547"/>
      <c r="BQ1" s="547"/>
      <c r="BR1" s="547"/>
      <c r="BS1" s="547"/>
      <c r="BT1" s="547"/>
      <c r="BU1" s="547"/>
      <c r="BV1" s="547"/>
    </row>
    <row r="2" spans="1:74" ht="12.75" customHeight="1" x14ac:dyDescent="0.2">
      <c r="A2" s="774"/>
      <c r="B2" s="542" t="str">
        <f>"U.S. Energy Information Administration  |  Short-Term Energy Outlook  - "&amp;Dates!D1</f>
        <v>U.S. Energy Information Administration  |  Short-Term Energy Outlook  - March 2017</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550"/>
      <c r="BE2" s="550"/>
      <c r="BF2" s="707"/>
      <c r="BG2" s="550"/>
      <c r="BH2" s="550"/>
      <c r="BI2" s="550"/>
      <c r="BJ2" s="550"/>
      <c r="BK2" s="550"/>
      <c r="BL2" s="550"/>
      <c r="BM2" s="550"/>
      <c r="BN2" s="550"/>
      <c r="BO2" s="550"/>
      <c r="BP2" s="550"/>
      <c r="BQ2" s="550"/>
      <c r="BR2" s="550"/>
      <c r="BS2" s="550"/>
      <c r="BT2" s="550"/>
      <c r="BU2" s="550"/>
      <c r="BV2" s="550"/>
    </row>
    <row r="3" spans="1:74" ht="12.75" customHeight="1" x14ac:dyDescent="0.2">
      <c r="A3" s="551"/>
      <c r="B3" s="552"/>
      <c r="C3" s="778">
        <f>Dates!D3</f>
        <v>2013</v>
      </c>
      <c r="D3" s="779"/>
      <c r="E3" s="779"/>
      <c r="F3" s="779"/>
      <c r="G3" s="779"/>
      <c r="H3" s="779"/>
      <c r="I3" s="779"/>
      <c r="J3" s="779"/>
      <c r="K3" s="779"/>
      <c r="L3" s="779"/>
      <c r="M3" s="779"/>
      <c r="N3" s="827"/>
      <c r="O3" s="778">
        <f>C3+1</f>
        <v>2014</v>
      </c>
      <c r="P3" s="779"/>
      <c r="Q3" s="779"/>
      <c r="R3" s="779"/>
      <c r="S3" s="779"/>
      <c r="T3" s="779"/>
      <c r="U3" s="779"/>
      <c r="V3" s="779"/>
      <c r="W3" s="779"/>
      <c r="X3" s="779"/>
      <c r="Y3" s="779"/>
      <c r="Z3" s="827"/>
      <c r="AA3" s="778">
        <f>O3+1</f>
        <v>2015</v>
      </c>
      <c r="AB3" s="779"/>
      <c r="AC3" s="779"/>
      <c r="AD3" s="779"/>
      <c r="AE3" s="779"/>
      <c r="AF3" s="779"/>
      <c r="AG3" s="779"/>
      <c r="AH3" s="779"/>
      <c r="AI3" s="779"/>
      <c r="AJ3" s="779"/>
      <c r="AK3" s="779"/>
      <c r="AL3" s="827"/>
      <c r="AM3" s="778">
        <f>AA3+1</f>
        <v>2016</v>
      </c>
      <c r="AN3" s="779"/>
      <c r="AO3" s="779"/>
      <c r="AP3" s="779"/>
      <c r="AQ3" s="779"/>
      <c r="AR3" s="779"/>
      <c r="AS3" s="779"/>
      <c r="AT3" s="779"/>
      <c r="AU3" s="779"/>
      <c r="AV3" s="779"/>
      <c r="AW3" s="779"/>
      <c r="AX3" s="827"/>
      <c r="AY3" s="778">
        <f>AM3+1</f>
        <v>2017</v>
      </c>
      <c r="AZ3" s="779"/>
      <c r="BA3" s="779"/>
      <c r="BB3" s="779"/>
      <c r="BC3" s="779"/>
      <c r="BD3" s="779"/>
      <c r="BE3" s="779"/>
      <c r="BF3" s="779"/>
      <c r="BG3" s="779"/>
      <c r="BH3" s="779"/>
      <c r="BI3" s="779"/>
      <c r="BJ3" s="827"/>
      <c r="BK3" s="778">
        <f>AY3+1</f>
        <v>2018</v>
      </c>
      <c r="BL3" s="779"/>
      <c r="BM3" s="779"/>
      <c r="BN3" s="779"/>
      <c r="BO3" s="779"/>
      <c r="BP3" s="779"/>
      <c r="BQ3" s="779"/>
      <c r="BR3" s="779"/>
      <c r="BS3" s="779"/>
      <c r="BT3" s="779"/>
      <c r="BU3" s="779"/>
      <c r="BV3" s="827"/>
    </row>
    <row r="4" spans="1:74" ht="12.75" customHeight="1" x14ac:dyDescent="0.2">
      <c r="A4" s="551"/>
      <c r="B4" s="553"/>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551"/>
      <c r="B5" s="129" t="s">
        <v>367</v>
      </c>
      <c r="C5" s="554"/>
      <c r="D5" s="555"/>
      <c r="E5" s="555"/>
      <c r="F5" s="555"/>
      <c r="G5" s="555"/>
      <c r="H5" s="555"/>
      <c r="I5" s="555"/>
      <c r="J5" s="555"/>
      <c r="K5" s="555"/>
      <c r="L5" s="555"/>
      <c r="M5" s="555"/>
      <c r="N5" s="556"/>
      <c r="O5" s="554"/>
      <c r="P5" s="555"/>
      <c r="Q5" s="555"/>
      <c r="R5" s="555"/>
      <c r="S5" s="555"/>
      <c r="T5" s="555"/>
      <c r="U5" s="555"/>
      <c r="V5" s="555"/>
      <c r="W5" s="555"/>
      <c r="X5" s="555"/>
      <c r="Y5" s="555"/>
      <c r="Z5" s="556"/>
      <c r="AA5" s="554"/>
      <c r="AB5" s="555"/>
      <c r="AC5" s="555"/>
      <c r="AD5" s="555"/>
      <c r="AE5" s="555"/>
      <c r="AF5" s="555"/>
      <c r="AG5" s="555"/>
      <c r="AH5" s="555"/>
      <c r="AI5" s="555"/>
      <c r="AJ5" s="555"/>
      <c r="AK5" s="555"/>
      <c r="AL5" s="556"/>
      <c r="AM5" s="554"/>
      <c r="AN5" s="555"/>
      <c r="AO5" s="555"/>
      <c r="AP5" s="555"/>
      <c r="AQ5" s="555"/>
      <c r="AR5" s="555"/>
      <c r="AS5" s="555"/>
      <c r="AT5" s="555"/>
      <c r="AU5" s="555"/>
      <c r="AV5" s="555"/>
      <c r="AW5" s="555"/>
      <c r="AX5" s="556"/>
      <c r="AY5" s="554"/>
      <c r="AZ5" s="555"/>
      <c r="BA5" s="555"/>
      <c r="BB5" s="555"/>
      <c r="BC5" s="555"/>
      <c r="BD5" s="555"/>
      <c r="BE5" s="555"/>
      <c r="BF5" s="555"/>
      <c r="BG5" s="555"/>
      <c r="BH5" s="555"/>
      <c r="BI5" s="555"/>
      <c r="BJ5" s="556"/>
      <c r="BK5" s="554"/>
      <c r="BL5" s="555"/>
      <c r="BM5" s="555"/>
      <c r="BN5" s="555"/>
      <c r="BO5" s="555"/>
      <c r="BP5" s="555"/>
      <c r="BQ5" s="555"/>
      <c r="BR5" s="555"/>
      <c r="BS5" s="555"/>
      <c r="BT5" s="555"/>
      <c r="BU5" s="555"/>
      <c r="BV5" s="556"/>
    </row>
    <row r="6" spans="1:74" ht="11.1" customHeight="1" x14ac:dyDescent="0.2">
      <c r="A6" s="557" t="s">
        <v>385</v>
      </c>
      <c r="B6" s="558" t="s">
        <v>91</v>
      </c>
      <c r="C6" s="275">
        <v>4454.9942112999997</v>
      </c>
      <c r="D6" s="275">
        <v>4412.3858679000004</v>
      </c>
      <c r="E6" s="275">
        <v>4213.9858013000003</v>
      </c>
      <c r="F6" s="275">
        <v>3727.8227336999998</v>
      </c>
      <c r="G6" s="275">
        <v>3855.2419218999999</v>
      </c>
      <c r="H6" s="275">
        <v>4609.4405150000002</v>
      </c>
      <c r="I6" s="275">
        <v>4931.1887832000002</v>
      </c>
      <c r="J6" s="275">
        <v>4820.1952381000001</v>
      </c>
      <c r="K6" s="275">
        <v>4437.0145583000003</v>
      </c>
      <c r="L6" s="275">
        <v>3903.1094306</v>
      </c>
      <c r="M6" s="275">
        <v>4031.3243077000002</v>
      </c>
      <c r="N6" s="275">
        <v>4576.1182206000003</v>
      </c>
      <c r="O6" s="275">
        <v>5067.6570326000001</v>
      </c>
      <c r="P6" s="275">
        <v>5117.6602479000003</v>
      </c>
      <c r="Q6" s="275">
        <v>4401.3742184000002</v>
      </c>
      <c r="R6" s="275">
        <v>3642.6863712999998</v>
      </c>
      <c r="S6" s="275">
        <v>3831.8000035</v>
      </c>
      <c r="T6" s="275">
        <v>4585.8973660000001</v>
      </c>
      <c r="U6" s="275">
        <v>4826.6792603000004</v>
      </c>
      <c r="V6" s="275">
        <v>4788.7620270999996</v>
      </c>
      <c r="W6" s="275">
        <v>4203.6794687000001</v>
      </c>
      <c r="X6" s="275">
        <v>3590.1921639000002</v>
      </c>
      <c r="Y6" s="275">
        <v>3970.9146286999999</v>
      </c>
      <c r="Z6" s="275">
        <v>4020.0037323000001</v>
      </c>
      <c r="AA6" s="275">
        <v>4272.5974248000002</v>
      </c>
      <c r="AB6" s="275">
        <v>4534.8868386000004</v>
      </c>
      <c r="AC6" s="275">
        <v>3499.5980032000002</v>
      </c>
      <c r="AD6" s="275">
        <v>2966.3047350000002</v>
      </c>
      <c r="AE6" s="275">
        <v>3373.6943928999999</v>
      </c>
      <c r="AF6" s="275">
        <v>4189.1037710000001</v>
      </c>
      <c r="AG6" s="275">
        <v>4487.0925176999999</v>
      </c>
      <c r="AH6" s="275">
        <v>4344.2034952000004</v>
      </c>
      <c r="AI6" s="275">
        <v>3932.8543909999999</v>
      </c>
      <c r="AJ6" s="275">
        <v>3121.2420532000001</v>
      </c>
      <c r="AK6" s="275">
        <v>2907.5711857000001</v>
      </c>
      <c r="AL6" s="275">
        <v>2886.9378176999999</v>
      </c>
      <c r="AM6" s="275">
        <v>3662.9360606</v>
      </c>
      <c r="AN6" s="275">
        <v>3197.2075716999998</v>
      </c>
      <c r="AO6" s="275">
        <v>2327.0206471000001</v>
      </c>
      <c r="AP6" s="275">
        <v>2400.0801900000001</v>
      </c>
      <c r="AQ6" s="275">
        <v>2636.3847574000001</v>
      </c>
      <c r="AR6" s="275">
        <v>3874.2266100000002</v>
      </c>
      <c r="AS6" s="275">
        <v>4403.3597145000003</v>
      </c>
      <c r="AT6" s="275">
        <v>4380.9986560999996</v>
      </c>
      <c r="AU6" s="275">
        <v>3809.3904520000001</v>
      </c>
      <c r="AV6" s="275">
        <v>3204.4373552000002</v>
      </c>
      <c r="AW6" s="275">
        <v>2899.9901967000001</v>
      </c>
      <c r="AX6" s="275">
        <v>3831.9407747999999</v>
      </c>
      <c r="AY6" s="275">
        <v>3583.3589999999999</v>
      </c>
      <c r="AZ6" s="275">
        <v>3126.5169999999998</v>
      </c>
      <c r="BA6" s="338">
        <v>3067.116</v>
      </c>
      <c r="BB6" s="338">
        <v>2707.047</v>
      </c>
      <c r="BC6" s="338">
        <v>2911.154</v>
      </c>
      <c r="BD6" s="338">
        <v>3657.2</v>
      </c>
      <c r="BE6" s="338">
        <v>4225.1869999999999</v>
      </c>
      <c r="BF6" s="338">
        <v>4364.0839999999998</v>
      </c>
      <c r="BG6" s="338">
        <v>3591.7240000000002</v>
      </c>
      <c r="BH6" s="338">
        <v>3124.4560000000001</v>
      </c>
      <c r="BI6" s="338">
        <v>3150.7739999999999</v>
      </c>
      <c r="BJ6" s="338">
        <v>3732.1529999999998</v>
      </c>
      <c r="BK6" s="338">
        <v>4022.5189999999998</v>
      </c>
      <c r="BL6" s="338">
        <v>3567.6320000000001</v>
      </c>
      <c r="BM6" s="338">
        <v>3012.7440000000001</v>
      </c>
      <c r="BN6" s="338">
        <v>2621.8890000000001</v>
      </c>
      <c r="BO6" s="338">
        <v>2796.68</v>
      </c>
      <c r="BP6" s="338">
        <v>3564.9459999999999</v>
      </c>
      <c r="BQ6" s="338">
        <v>4144.8109999999997</v>
      </c>
      <c r="BR6" s="338">
        <v>4221.4170000000004</v>
      </c>
      <c r="BS6" s="338">
        <v>3464.9520000000002</v>
      </c>
      <c r="BT6" s="338">
        <v>2997.7370000000001</v>
      </c>
      <c r="BU6" s="338">
        <v>2999.9</v>
      </c>
      <c r="BV6" s="338">
        <v>3577.3470000000002</v>
      </c>
    </row>
    <row r="7" spans="1:74" ht="11.1" customHeight="1" x14ac:dyDescent="0.2">
      <c r="A7" s="557" t="s">
        <v>386</v>
      </c>
      <c r="B7" s="558" t="s">
        <v>92</v>
      </c>
      <c r="C7" s="275">
        <v>2856.7435215999999</v>
      </c>
      <c r="D7" s="275">
        <v>2867.2526050000001</v>
      </c>
      <c r="E7" s="275">
        <v>2733.0728439</v>
      </c>
      <c r="F7" s="275">
        <v>2601.2143633000001</v>
      </c>
      <c r="G7" s="275">
        <v>2703.72874</v>
      </c>
      <c r="H7" s="275">
        <v>3320.5021123000001</v>
      </c>
      <c r="I7" s="275">
        <v>3895.8380603000001</v>
      </c>
      <c r="J7" s="275">
        <v>3908.2708425999999</v>
      </c>
      <c r="K7" s="275">
        <v>3402.1077467</v>
      </c>
      <c r="L7" s="275">
        <v>2857.6580838999998</v>
      </c>
      <c r="M7" s="275">
        <v>2809.5594652999998</v>
      </c>
      <c r="N7" s="275">
        <v>2997.9448526000001</v>
      </c>
      <c r="O7" s="275">
        <v>2937.4494665000002</v>
      </c>
      <c r="P7" s="275">
        <v>2712.2254839000002</v>
      </c>
      <c r="Q7" s="275">
        <v>2520.997339</v>
      </c>
      <c r="R7" s="275">
        <v>2559.3959503000001</v>
      </c>
      <c r="S7" s="275">
        <v>2874.8282465000002</v>
      </c>
      <c r="T7" s="275">
        <v>3282.2535573</v>
      </c>
      <c r="U7" s="275">
        <v>3712.2989868</v>
      </c>
      <c r="V7" s="275">
        <v>3946.7232887</v>
      </c>
      <c r="W7" s="275">
        <v>3552.7194880000002</v>
      </c>
      <c r="X7" s="275">
        <v>3151.0649939</v>
      </c>
      <c r="Y7" s="275">
        <v>2811.7837436999998</v>
      </c>
      <c r="Z7" s="275">
        <v>2936.7038545</v>
      </c>
      <c r="AA7" s="275">
        <v>3280.2384400000001</v>
      </c>
      <c r="AB7" s="275">
        <v>3261.25585</v>
      </c>
      <c r="AC7" s="275">
        <v>3207.1844861</v>
      </c>
      <c r="AD7" s="275">
        <v>3093.5332443000002</v>
      </c>
      <c r="AE7" s="275">
        <v>3274.7210805999998</v>
      </c>
      <c r="AF7" s="275">
        <v>4049.2582769999999</v>
      </c>
      <c r="AG7" s="275">
        <v>4552.2283974000002</v>
      </c>
      <c r="AH7" s="275">
        <v>4486.5726916000003</v>
      </c>
      <c r="AI7" s="275">
        <v>4101.1973822999998</v>
      </c>
      <c r="AJ7" s="275">
        <v>3548.5496168</v>
      </c>
      <c r="AK7" s="275">
        <v>3407.8751299999999</v>
      </c>
      <c r="AL7" s="275">
        <v>3541.1831587000001</v>
      </c>
      <c r="AM7" s="275">
        <v>3541.5264977000002</v>
      </c>
      <c r="AN7" s="275">
        <v>3385.8452766</v>
      </c>
      <c r="AO7" s="275">
        <v>3348.0496561</v>
      </c>
      <c r="AP7" s="275">
        <v>3318.7119622999999</v>
      </c>
      <c r="AQ7" s="275">
        <v>3577.4550155000002</v>
      </c>
      <c r="AR7" s="275">
        <v>4396.0977867000001</v>
      </c>
      <c r="AS7" s="275">
        <v>4898.6951683999996</v>
      </c>
      <c r="AT7" s="275">
        <v>5003.7612574000004</v>
      </c>
      <c r="AU7" s="275">
        <v>4187.9760409999999</v>
      </c>
      <c r="AV7" s="275">
        <v>3310.4720867999999</v>
      </c>
      <c r="AW7" s="275">
        <v>3150.9826629999998</v>
      </c>
      <c r="AX7" s="275">
        <v>3110.0609338999998</v>
      </c>
      <c r="AY7" s="275">
        <v>3107.3969999999999</v>
      </c>
      <c r="AZ7" s="275">
        <v>2954.2339999999999</v>
      </c>
      <c r="BA7" s="338">
        <v>3033.277</v>
      </c>
      <c r="BB7" s="338">
        <v>3039.2240000000002</v>
      </c>
      <c r="BC7" s="338">
        <v>3370.942</v>
      </c>
      <c r="BD7" s="338">
        <v>4017.377</v>
      </c>
      <c r="BE7" s="338">
        <v>4525.9409999999998</v>
      </c>
      <c r="BF7" s="338">
        <v>4563.1549999999997</v>
      </c>
      <c r="BG7" s="338">
        <v>3890.5650000000001</v>
      </c>
      <c r="BH7" s="338">
        <v>3296.337</v>
      </c>
      <c r="BI7" s="338">
        <v>3124.3150000000001</v>
      </c>
      <c r="BJ7" s="338">
        <v>3256.35</v>
      </c>
      <c r="BK7" s="338">
        <v>3433.0859999999998</v>
      </c>
      <c r="BL7" s="338">
        <v>3283</v>
      </c>
      <c r="BM7" s="338">
        <v>3212.3150000000001</v>
      </c>
      <c r="BN7" s="338">
        <v>3177.1489999999999</v>
      </c>
      <c r="BO7" s="338">
        <v>3492.0949999999998</v>
      </c>
      <c r="BP7" s="338">
        <v>4167.7719999999999</v>
      </c>
      <c r="BQ7" s="338">
        <v>4649.6049999999996</v>
      </c>
      <c r="BR7" s="338">
        <v>4754.6530000000002</v>
      </c>
      <c r="BS7" s="338">
        <v>4060.13</v>
      </c>
      <c r="BT7" s="338">
        <v>3453.6669999999999</v>
      </c>
      <c r="BU7" s="338">
        <v>3307.7750000000001</v>
      </c>
      <c r="BV7" s="338">
        <v>3425.5810000000001</v>
      </c>
    </row>
    <row r="8" spans="1:74" ht="11.1" customHeight="1" x14ac:dyDescent="0.2">
      <c r="A8" s="559" t="s">
        <v>388</v>
      </c>
      <c r="B8" s="560" t="s">
        <v>389</v>
      </c>
      <c r="C8" s="275">
        <v>89.507053870999997</v>
      </c>
      <c r="D8" s="275">
        <v>71.324452500000007</v>
      </c>
      <c r="E8" s="275">
        <v>64.420501612999999</v>
      </c>
      <c r="F8" s="275">
        <v>62.848716000000003</v>
      </c>
      <c r="G8" s="275">
        <v>77.793114516000003</v>
      </c>
      <c r="H8" s="275">
        <v>78.068951333000001</v>
      </c>
      <c r="I8" s="275">
        <v>90.719520645000003</v>
      </c>
      <c r="J8" s="275">
        <v>78.983810645000005</v>
      </c>
      <c r="K8" s="275">
        <v>72.872685666999999</v>
      </c>
      <c r="L8" s="275">
        <v>65.110788386999999</v>
      </c>
      <c r="M8" s="275">
        <v>61.324438999999998</v>
      </c>
      <c r="N8" s="275">
        <v>79.074935483999994</v>
      </c>
      <c r="O8" s="275">
        <v>228.11466451999999</v>
      </c>
      <c r="P8" s="275">
        <v>98.671567143000004</v>
      </c>
      <c r="Q8" s="275">
        <v>102.83503</v>
      </c>
      <c r="R8" s="275">
        <v>58.439846332999998</v>
      </c>
      <c r="S8" s="275">
        <v>65.934124194000006</v>
      </c>
      <c r="T8" s="275">
        <v>67.353088999999997</v>
      </c>
      <c r="U8" s="275">
        <v>65.875549676999995</v>
      </c>
      <c r="V8" s="275">
        <v>66.138972902999996</v>
      </c>
      <c r="W8" s="275">
        <v>64.948837333</v>
      </c>
      <c r="X8" s="275">
        <v>48.959015805999996</v>
      </c>
      <c r="Y8" s="275">
        <v>57.934908333000003</v>
      </c>
      <c r="Z8" s="275">
        <v>67.585959677000005</v>
      </c>
      <c r="AA8" s="275">
        <v>95.902111613000002</v>
      </c>
      <c r="AB8" s="275">
        <v>225.73642892999999</v>
      </c>
      <c r="AC8" s="275">
        <v>57.370646452000003</v>
      </c>
      <c r="AD8" s="275">
        <v>57.589368</v>
      </c>
      <c r="AE8" s="275">
        <v>62.541078386999999</v>
      </c>
      <c r="AF8" s="275">
        <v>62.016523999999997</v>
      </c>
      <c r="AG8" s="275">
        <v>74.328336128999993</v>
      </c>
      <c r="AH8" s="275">
        <v>68.813079999999999</v>
      </c>
      <c r="AI8" s="275">
        <v>67.810143999999994</v>
      </c>
      <c r="AJ8" s="275">
        <v>57.135201289999998</v>
      </c>
      <c r="AK8" s="275">
        <v>56.996214999999999</v>
      </c>
      <c r="AL8" s="275">
        <v>54.740085806000003</v>
      </c>
      <c r="AM8" s="275">
        <v>74.077761934999998</v>
      </c>
      <c r="AN8" s="275">
        <v>73.804231379000001</v>
      </c>
      <c r="AO8" s="275">
        <v>56.942062258</v>
      </c>
      <c r="AP8" s="275">
        <v>61.032573333000002</v>
      </c>
      <c r="AQ8" s="275">
        <v>62.077909677000001</v>
      </c>
      <c r="AR8" s="275">
        <v>64.826221666999999</v>
      </c>
      <c r="AS8" s="275">
        <v>74.774518387000001</v>
      </c>
      <c r="AT8" s="275">
        <v>76.121064193999999</v>
      </c>
      <c r="AU8" s="275">
        <v>64.144650999999996</v>
      </c>
      <c r="AV8" s="275">
        <v>50.055306774000002</v>
      </c>
      <c r="AW8" s="275">
        <v>61.305276999999997</v>
      </c>
      <c r="AX8" s="275">
        <v>64.858079677000006</v>
      </c>
      <c r="AY8" s="275">
        <v>73.456270000000004</v>
      </c>
      <c r="AZ8" s="275">
        <v>61.441630000000004</v>
      </c>
      <c r="BA8" s="338">
        <v>63.671190000000003</v>
      </c>
      <c r="BB8" s="338">
        <v>58.967460000000003</v>
      </c>
      <c r="BC8" s="338">
        <v>65.303100000000001</v>
      </c>
      <c r="BD8" s="338">
        <v>71.795450000000002</v>
      </c>
      <c r="BE8" s="338">
        <v>77.118979999999993</v>
      </c>
      <c r="BF8" s="338">
        <v>76.496110000000002</v>
      </c>
      <c r="BG8" s="338">
        <v>67.618970000000004</v>
      </c>
      <c r="BH8" s="338">
        <v>61.144970000000001</v>
      </c>
      <c r="BI8" s="338">
        <v>57.44764</v>
      </c>
      <c r="BJ8" s="338">
        <v>69.436859999999996</v>
      </c>
      <c r="BK8" s="338">
        <v>89.69</v>
      </c>
      <c r="BL8" s="338">
        <v>72.920720000000003</v>
      </c>
      <c r="BM8" s="338">
        <v>65.937150000000003</v>
      </c>
      <c r="BN8" s="338">
        <v>59.989019999999996</v>
      </c>
      <c r="BO8" s="338">
        <v>66.909940000000006</v>
      </c>
      <c r="BP8" s="338">
        <v>74.649680000000004</v>
      </c>
      <c r="BQ8" s="338">
        <v>80.777569999999997</v>
      </c>
      <c r="BR8" s="338">
        <v>79.629819999999995</v>
      </c>
      <c r="BS8" s="338">
        <v>69.700310000000002</v>
      </c>
      <c r="BT8" s="338">
        <v>62.538989999999998</v>
      </c>
      <c r="BU8" s="338">
        <v>58.998359999999998</v>
      </c>
      <c r="BV8" s="338">
        <v>70.957570000000004</v>
      </c>
    </row>
    <row r="9" spans="1:74" ht="11.1" customHeight="1" x14ac:dyDescent="0.2">
      <c r="A9" s="559" t="s">
        <v>390</v>
      </c>
      <c r="B9" s="560" t="s">
        <v>93</v>
      </c>
      <c r="C9" s="275">
        <v>36.890184194</v>
      </c>
      <c r="D9" s="275">
        <v>34.579511070999999</v>
      </c>
      <c r="E9" s="275">
        <v>34.517816129000003</v>
      </c>
      <c r="F9" s="275">
        <v>33.990859333000003</v>
      </c>
      <c r="G9" s="275">
        <v>35.094825161000003</v>
      </c>
      <c r="H9" s="275">
        <v>34.917702667</v>
      </c>
      <c r="I9" s="275">
        <v>37.040429676999999</v>
      </c>
      <c r="J9" s="275">
        <v>36.873102580999998</v>
      </c>
      <c r="K9" s="275">
        <v>36.220911000000001</v>
      </c>
      <c r="L9" s="275">
        <v>34.565077742</v>
      </c>
      <c r="M9" s="275">
        <v>35.345748999999998</v>
      </c>
      <c r="N9" s="275">
        <v>32.452520323000002</v>
      </c>
      <c r="O9" s="275">
        <v>30.092340645</v>
      </c>
      <c r="P9" s="275">
        <v>29.186982857</v>
      </c>
      <c r="Q9" s="275">
        <v>27.922579032000002</v>
      </c>
      <c r="R9" s="275">
        <v>28.472912999999998</v>
      </c>
      <c r="S9" s="275">
        <v>30.46443</v>
      </c>
      <c r="T9" s="275">
        <v>32.289174666999997</v>
      </c>
      <c r="U9" s="275">
        <v>34.472307419000003</v>
      </c>
      <c r="V9" s="275">
        <v>36.617236128999998</v>
      </c>
      <c r="W9" s="275">
        <v>37.545623667000001</v>
      </c>
      <c r="X9" s="275">
        <v>34.911545484000001</v>
      </c>
      <c r="Y9" s="275">
        <v>35.781815332999997</v>
      </c>
      <c r="Z9" s="275">
        <v>37.192565483999999</v>
      </c>
      <c r="AA9" s="275">
        <v>40.204608387</v>
      </c>
      <c r="AB9" s="275">
        <v>36.606423214000003</v>
      </c>
      <c r="AC9" s="275">
        <v>35.180682580999999</v>
      </c>
      <c r="AD9" s="275">
        <v>32.644445666999999</v>
      </c>
      <c r="AE9" s="275">
        <v>35.442749354999997</v>
      </c>
      <c r="AF9" s="275">
        <v>37.253622667000002</v>
      </c>
      <c r="AG9" s="275">
        <v>39.853004515999999</v>
      </c>
      <c r="AH9" s="275">
        <v>38.567025483999998</v>
      </c>
      <c r="AI9" s="275">
        <v>40.337338000000003</v>
      </c>
      <c r="AJ9" s="275">
        <v>29.241212258000001</v>
      </c>
      <c r="AK9" s="275">
        <v>30.055639332999998</v>
      </c>
      <c r="AL9" s="275">
        <v>35.800570323000002</v>
      </c>
      <c r="AM9" s="275">
        <v>40.742535484000001</v>
      </c>
      <c r="AN9" s="275">
        <v>40.299195861999998</v>
      </c>
      <c r="AO9" s="275">
        <v>40.021963870999997</v>
      </c>
      <c r="AP9" s="275">
        <v>38.290058000000002</v>
      </c>
      <c r="AQ9" s="275">
        <v>31.510651934999999</v>
      </c>
      <c r="AR9" s="275">
        <v>36.152496333000002</v>
      </c>
      <c r="AS9" s="275">
        <v>34.385984516000001</v>
      </c>
      <c r="AT9" s="275">
        <v>35.542875805999998</v>
      </c>
      <c r="AU9" s="275">
        <v>35.001636667</v>
      </c>
      <c r="AV9" s="275">
        <v>28.747259031999999</v>
      </c>
      <c r="AW9" s="275">
        <v>33.371728333</v>
      </c>
      <c r="AX9" s="275">
        <v>32.496944515999999</v>
      </c>
      <c r="AY9" s="275">
        <v>40.357779999999998</v>
      </c>
      <c r="AZ9" s="275">
        <v>40.10069</v>
      </c>
      <c r="BA9" s="338">
        <v>41.355359999999997</v>
      </c>
      <c r="BB9" s="338">
        <v>38.63579</v>
      </c>
      <c r="BC9" s="338">
        <v>32.067869999999999</v>
      </c>
      <c r="BD9" s="338">
        <v>35.91724</v>
      </c>
      <c r="BE9" s="338">
        <v>34.463009999999997</v>
      </c>
      <c r="BF9" s="338">
        <v>35.753259999999997</v>
      </c>
      <c r="BG9" s="338">
        <v>34.873939999999997</v>
      </c>
      <c r="BH9" s="338">
        <v>29.29983</v>
      </c>
      <c r="BI9" s="338">
        <v>34.305619999999998</v>
      </c>
      <c r="BJ9" s="338">
        <v>33.486519999999999</v>
      </c>
      <c r="BK9" s="338">
        <v>42.204099999999997</v>
      </c>
      <c r="BL9" s="338">
        <v>41.765059999999998</v>
      </c>
      <c r="BM9" s="338">
        <v>42.089820000000003</v>
      </c>
      <c r="BN9" s="338">
        <v>39.102420000000002</v>
      </c>
      <c r="BO9" s="338">
        <v>32.624130000000001</v>
      </c>
      <c r="BP9" s="338">
        <v>36.455829999999999</v>
      </c>
      <c r="BQ9" s="338">
        <v>35.072629999999997</v>
      </c>
      <c r="BR9" s="338">
        <v>36.438429999999997</v>
      </c>
      <c r="BS9" s="338">
        <v>35.515520000000002</v>
      </c>
      <c r="BT9" s="338">
        <v>29.918330000000001</v>
      </c>
      <c r="BU9" s="338">
        <v>34.799959999999999</v>
      </c>
      <c r="BV9" s="338">
        <v>34.2515</v>
      </c>
    </row>
    <row r="10" spans="1:74" ht="11.1" customHeight="1" x14ac:dyDescent="0.2">
      <c r="A10" s="559" t="s">
        <v>391</v>
      </c>
      <c r="B10" s="560" t="s">
        <v>94</v>
      </c>
      <c r="C10" s="275">
        <v>2303.4134515999999</v>
      </c>
      <c r="D10" s="275">
        <v>2195.8351785999998</v>
      </c>
      <c r="E10" s="275">
        <v>2030.5609354999999</v>
      </c>
      <c r="F10" s="275">
        <v>1892.2293999999999</v>
      </c>
      <c r="G10" s="275">
        <v>2027.3598387</v>
      </c>
      <c r="H10" s="275">
        <v>2214.3229999999999</v>
      </c>
      <c r="I10" s="275">
        <v>2275.4592902999998</v>
      </c>
      <c r="J10" s="275">
        <v>2301.4315806</v>
      </c>
      <c r="K10" s="275">
        <v>2193.2990332999998</v>
      </c>
      <c r="L10" s="275">
        <v>2038.1784838999999</v>
      </c>
      <c r="M10" s="275">
        <v>2165.8485332999999</v>
      </c>
      <c r="N10" s="275">
        <v>2299.7928387000002</v>
      </c>
      <c r="O10" s="275">
        <v>2360.0841612999998</v>
      </c>
      <c r="P10" s="275">
        <v>2237.1053571000002</v>
      </c>
      <c r="Q10" s="275">
        <v>2012.8090322999999</v>
      </c>
      <c r="R10" s="275">
        <v>1879.4862667</v>
      </c>
      <c r="S10" s="275">
        <v>2030.5622581</v>
      </c>
      <c r="T10" s="275">
        <v>2271.2743999999998</v>
      </c>
      <c r="U10" s="275">
        <v>2320.6492257999998</v>
      </c>
      <c r="V10" s="275">
        <v>2294.4756774000002</v>
      </c>
      <c r="W10" s="275">
        <v>2251.15</v>
      </c>
      <c r="X10" s="275">
        <v>2012.6125161</v>
      </c>
      <c r="Y10" s="275">
        <v>2171.3395</v>
      </c>
      <c r="Z10" s="275">
        <v>2366.5338065000001</v>
      </c>
      <c r="AA10" s="275">
        <v>2395.8056129000001</v>
      </c>
      <c r="AB10" s="275">
        <v>2266.4818928999998</v>
      </c>
      <c r="AC10" s="275">
        <v>2082.1548065000002</v>
      </c>
      <c r="AD10" s="275">
        <v>1992.8164999999999</v>
      </c>
      <c r="AE10" s="275">
        <v>2123.4362903000001</v>
      </c>
      <c r="AF10" s="275">
        <v>2283.8721667</v>
      </c>
      <c r="AG10" s="275">
        <v>2303.6185805999999</v>
      </c>
      <c r="AH10" s="275">
        <v>2335.9790968000002</v>
      </c>
      <c r="AI10" s="275">
        <v>2215.8790666999998</v>
      </c>
      <c r="AJ10" s="275">
        <v>1953.9006773999999</v>
      </c>
      <c r="AK10" s="275">
        <v>2008.7980333</v>
      </c>
      <c r="AL10" s="275">
        <v>2246.2472257999998</v>
      </c>
      <c r="AM10" s="275">
        <v>2339.508871</v>
      </c>
      <c r="AN10" s="275">
        <v>2263.3841723999999</v>
      </c>
      <c r="AO10" s="275">
        <v>2133.8352903</v>
      </c>
      <c r="AP10" s="275">
        <v>2078.8372666999999</v>
      </c>
      <c r="AQ10" s="275">
        <v>2147.6288064999999</v>
      </c>
      <c r="AR10" s="275">
        <v>2239.1774667</v>
      </c>
      <c r="AS10" s="275">
        <v>2269.3337741999999</v>
      </c>
      <c r="AT10" s="275">
        <v>2307.3033870999998</v>
      </c>
      <c r="AU10" s="275">
        <v>2181.6058667000002</v>
      </c>
      <c r="AV10" s="275">
        <v>1959.1400968</v>
      </c>
      <c r="AW10" s="275">
        <v>2172.6258667000002</v>
      </c>
      <c r="AX10" s="275">
        <v>2311.6912581000001</v>
      </c>
      <c r="AY10" s="275">
        <v>2377.3519999999999</v>
      </c>
      <c r="AZ10" s="275">
        <v>2273.3910000000001</v>
      </c>
      <c r="BA10" s="338">
        <v>2053.252</v>
      </c>
      <c r="BB10" s="338">
        <v>1944.296</v>
      </c>
      <c r="BC10" s="338">
        <v>2072.0929999999998</v>
      </c>
      <c r="BD10" s="338">
        <v>2251.5360000000001</v>
      </c>
      <c r="BE10" s="338">
        <v>2295.7739999999999</v>
      </c>
      <c r="BF10" s="338">
        <v>2307.7550000000001</v>
      </c>
      <c r="BG10" s="338">
        <v>2208.614</v>
      </c>
      <c r="BH10" s="338">
        <v>1988.079</v>
      </c>
      <c r="BI10" s="338">
        <v>2096.665</v>
      </c>
      <c r="BJ10" s="338">
        <v>2305.3069999999998</v>
      </c>
      <c r="BK10" s="338">
        <v>2354.63</v>
      </c>
      <c r="BL10" s="338">
        <v>2257.6880000000001</v>
      </c>
      <c r="BM10" s="338">
        <v>2061.1089999999999</v>
      </c>
      <c r="BN10" s="338">
        <v>1951.7360000000001</v>
      </c>
      <c r="BO10" s="338">
        <v>2080.4009999999998</v>
      </c>
      <c r="BP10" s="338">
        <v>2260.5639999999999</v>
      </c>
      <c r="BQ10" s="338">
        <v>2304.5100000000002</v>
      </c>
      <c r="BR10" s="338">
        <v>2316.538</v>
      </c>
      <c r="BS10" s="338">
        <v>2217.0189999999998</v>
      </c>
      <c r="BT10" s="338">
        <v>1995.645</v>
      </c>
      <c r="BU10" s="338">
        <v>2104.6439999999998</v>
      </c>
      <c r="BV10" s="338">
        <v>2314.08</v>
      </c>
    </row>
    <row r="11" spans="1:74" ht="11.1" customHeight="1" x14ac:dyDescent="0.2">
      <c r="A11" s="557" t="s">
        <v>1282</v>
      </c>
      <c r="B11" s="561" t="s">
        <v>394</v>
      </c>
      <c r="C11" s="275">
        <v>1495.0566471</v>
      </c>
      <c r="D11" s="275">
        <v>1455.3160736</v>
      </c>
      <c r="E11" s="275">
        <v>1398.2111038999999</v>
      </c>
      <c r="F11" s="275">
        <v>1635.2650269999999</v>
      </c>
      <c r="G11" s="275">
        <v>1667.8822393999999</v>
      </c>
      <c r="H11" s="275">
        <v>1611.276615</v>
      </c>
      <c r="I11" s="275">
        <v>1478.9476135</v>
      </c>
      <c r="J11" s="275">
        <v>1258.5554658000001</v>
      </c>
      <c r="K11" s="275">
        <v>1198.4155527</v>
      </c>
      <c r="L11" s="275">
        <v>1234.0688665</v>
      </c>
      <c r="M11" s="275">
        <v>1356.9099882999999</v>
      </c>
      <c r="N11" s="275">
        <v>1379.1670971000001</v>
      </c>
      <c r="O11" s="275">
        <v>1520.2262126000001</v>
      </c>
      <c r="P11" s="275">
        <v>1371.3196614000001</v>
      </c>
      <c r="Q11" s="275">
        <v>1616.3808251999999</v>
      </c>
      <c r="R11" s="275">
        <v>1730.5236757</v>
      </c>
      <c r="S11" s="275">
        <v>1624.7157668</v>
      </c>
      <c r="T11" s="275">
        <v>1673.6001616999999</v>
      </c>
      <c r="U11" s="275">
        <v>1464.5672571</v>
      </c>
      <c r="V11" s="275">
        <v>1252.5178510000001</v>
      </c>
      <c r="W11" s="275">
        <v>1198.9227377</v>
      </c>
      <c r="X11" s="275">
        <v>1286.3761519</v>
      </c>
      <c r="Y11" s="275">
        <v>1514.413192</v>
      </c>
      <c r="Z11" s="275">
        <v>1450.0079089999999</v>
      </c>
      <c r="AA11" s="275">
        <v>1524.4977965</v>
      </c>
      <c r="AB11" s="275">
        <v>1601.6925043000001</v>
      </c>
      <c r="AC11" s="275">
        <v>1555.6196947999999</v>
      </c>
      <c r="AD11" s="275">
        <v>1632.1777159999999</v>
      </c>
      <c r="AE11" s="275">
        <v>1493.7941464999999</v>
      </c>
      <c r="AF11" s="275">
        <v>1432.4911583000001</v>
      </c>
      <c r="AG11" s="275">
        <v>1434.4747119000001</v>
      </c>
      <c r="AH11" s="275">
        <v>1353.0159774000001</v>
      </c>
      <c r="AI11" s="275">
        <v>1291.3833586999999</v>
      </c>
      <c r="AJ11" s="275">
        <v>1333.4974603000001</v>
      </c>
      <c r="AK11" s="275">
        <v>1580.0883497</v>
      </c>
      <c r="AL11" s="275">
        <v>1669.9181497</v>
      </c>
      <c r="AM11" s="275">
        <v>1693.2514065</v>
      </c>
      <c r="AN11" s="275">
        <v>1837.0540607</v>
      </c>
      <c r="AO11" s="275">
        <v>1875.9737826</v>
      </c>
      <c r="AP11" s="275">
        <v>1835.4220147000001</v>
      </c>
      <c r="AQ11" s="275">
        <v>1752.8998922999999</v>
      </c>
      <c r="AR11" s="275">
        <v>1647.9050540000001</v>
      </c>
      <c r="AS11" s="275">
        <v>1610.4752581</v>
      </c>
      <c r="AT11" s="275">
        <v>1415.1240700000001</v>
      </c>
      <c r="AU11" s="275">
        <v>1432.5642740000001</v>
      </c>
      <c r="AV11" s="275">
        <v>1521.5548681</v>
      </c>
      <c r="AW11" s="275">
        <v>1579.797116</v>
      </c>
      <c r="AX11" s="275">
        <v>1773.0498358</v>
      </c>
      <c r="AY11" s="275">
        <v>1708.559</v>
      </c>
      <c r="AZ11" s="275">
        <v>1846.0909999999999</v>
      </c>
      <c r="BA11" s="338">
        <v>1906.8689999999999</v>
      </c>
      <c r="BB11" s="338">
        <v>1979.4670000000001</v>
      </c>
      <c r="BC11" s="338">
        <v>1997.8630000000001</v>
      </c>
      <c r="BD11" s="338">
        <v>2090.5039999999999</v>
      </c>
      <c r="BE11" s="338">
        <v>1811.7619999999999</v>
      </c>
      <c r="BF11" s="338">
        <v>1635.075</v>
      </c>
      <c r="BG11" s="338">
        <v>1565.3510000000001</v>
      </c>
      <c r="BH11" s="338">
        <v>1548.0640000000001</v>
      </c>
      <c r="BI11" s="338">
        <v>1726.9739999999999</v>
      </c>
      <c r="BJ11" s="338">
        <v>1768.9639999999999</v>
      </c>
      <c r="BK11" s="338">
        <v>1796.2650000000001</v>
      </c>
      <c r="BL11" s="338">
        <v>1802.125</v>
      </c>
      <c r="BM11" s="338">
        <v>1926.684</v>
      </c>
      <c r="BN11" s="338">
        <v>2028.5329999999999</v>
      </c>
      <c r="BO11" s="338">
        <v>2036.9159999999999</v>
      </c>
      <c r="BP11" s="338">
        <v>2115.7190000000001</v>
      </c>
      <c r="BQ11" s="338">
        <v>1863.963</v>
      </c>
      <c r="BR11" s="338">
        <v>1682.777</v>
      </c>
      <c r="BS11" s="338">
        <v>1599.0619999999999</v>
      </c>
      <c r="BT11" s="338">
        <v>1596.4110000000001</v>
      </c>
      <c r="BU11" s="338">
        <v>1766.4549999999999</v>
      </c>
      <c r="BV11" s="338">
        <v>1826.2760000000001</v>
      </c>
    </row>
    <row r="12" spans="1:74" ht="11.1" customHeight="1" x14ac:dyDescent="0.2">
      <c r="A12" s="557" t="s">
        <v>392</v>
      </c>
      <c r="B12" s="558" t="s">
        <v>454</v>
      </c>
      <c r="C12" s="275">
        <v>800.92023226000003</v>
      </c>
      <c r="D12" s="275">
        <v>729.23088356999995</v>
      </c>
      <c r="E12" s="275">
        <v>662.39863097</v>
      </c>
      <c r="F12" s="275">
        <v>836.57014466999999</v>
      </c>
      <c r="G12" s="275">
        <v>917.74495677000004</v>
      </c>
      <c r="H12" s="275">
        <v>912.80220333</v>
      </c>
      <c r="I12" s="275">
        <v>879.17971225999997</v>
      </c>
      <c r="J12" s="275">
        <v>697.84887613000001</v>
      </c>
      <c r="K12" s="275">
        <v>565.37173067000003</v>
      </c>
      <c r="L12" s="275">
        <v>554.79334418999997</v>
      </c>
      <c r="M12" s="275">
        <v>589.22778032999997</v>
      </c>
      <c r="N12" s="275">
        <v>681.55802516000006</v>
      </c>
      <c r="O12" s="275">
        <v>697.86432935000005</v>
      </c>
      <c r="P12" s="275">
        <v>621.29030428999999</v>
      </c>
      <c r="Q12" s="275">
        <v>782.48802548000003</v>
      </c>
      <c r="R12" s="275">
        <v>847.99687432999997</v>
      </c>
      <c r="S12" s="275">
        <v>856.25434515999996</v>
      </c>
      <c r="T12" s="275">
        <v>858.12924333000001</v>
      </c>
      <c r="U12" s="275">
        <v>785.72264194000002</v>
      </c>
      <c r="V12" s="275">
        <v>638.94342710000001</v>
      </c>
      <c r="W12" s="275">
        <v>535.810878</v>
      </c>
      <c r="X12" s="275">
        <v>553.52296225999999</v>
      </c>
      <c r="Y12" s="275">
        <v>620.83074767000005</v>
      </c>
      <c r="Z12" s="275">
        <v>720.28348903000006</v>
      </c>
      <c r="AA12" s="275">
        <v>778.65753128999995</v>
      </c>
      <c r="AB12" s="275">
        <v>795.93126857000004</v>
      </c>
      <c r="AC12" s="275">
        <v>783.25497871000005</v>
      </c>
      <c r="AD12" s="275">
        <v>749.03256133000002</v>
      </c>
      <c r="AE12" s="275">
        <v>649.20694160999994</v>
      </c>
      <c r="AF12" s="275">
        <v>680.46945200000005</v>
      </c>
      <c r="AG12" s="275">
        <v>677.87809838999999</v>
      </c>
      <c r="AH12" s="275">
        <v>616.84208774000001</v>
      </c>
      <c r="AI12" s="275">
        <v>536.47073166999996</v>
      </c>
      <c r="AJ12" s="275">
        <v>536.46455193999998</v>
      </c>
      <c r="AK12" s="275">
        <v>644.59434867000004</v>
      </c>
      <c r="AL12" s="275">
        <v>747.27617968000004</v>
      </c>
      <c r="AM12" s="275">
        <v>820.20670323000002</v>
      </c>
      <c r="AN12" s="275">
        <v>832.74917310000001</v>
      </c>
      <c r="AO12" s="275">
        <v>871.77106031999995</v>
      </c>
      <c r="AP12" s="275">
        <v>849.17759066999997</v>
      </c>
      <c r="AQ12" s="275">
        <v>818.14127676999999</v>
      </c>
      <c r="AR12" s="275">
        <v>763.40479400000004</v>
      </c>
      <c r="AS12" s="275">
        <v>685.38097452</v>
      </c>
      <c r="AT12" s="275">
        <v>624.48566871000003</v>
      </c>
      <c r="AU12" s="275">
        <v>542.69814199999996</v>
      </c>
      <c r="AV12" s="275">
        <v>556.41644547999999</v>
      </c>
      <c r="AW12" s="275">
        <v>627.16107199999999</v>
      </c>
      <c r="AX12" s="275">
        <v>727.02859000000001</v>
      </c>
      <c r="AY12" s="275">
        <v>708.05799999999999</v>
      </c>
      <c r="AZ12" s="275">
        <v>811.83910000000003</v>
      </c>
      <c r="BA12" s="338">
        <v>796.35919999999999</v>
      </c>
      <c r="BB12" s="338">
        <v>809.83199999999999</v>
      </c>
      <c r="BC12" s="338">
        <v>895.38679999999999</v>
      </c>
      <c r="BD12" s="338">
        <v>1007.982</v>
      </c>
      <c r="BE12" s="338">
        <v>885.52210000000002</v>
      </c>
      <c r="BF12" s="338">
        <v>749.93970000000002</v>
      </c>
      <c r="BG12" s="338">
        <v>645.39329999999995</v>
      </c>
      <c r="BH12" s="338">
        <v>541.01369999999997</v>
      </c>
      <c r="BI12" s="338">
        <v>612.3605</v>
      </c>
      <c r="BJ12" s="338">
        <v>755.48400000000004</v>
      </c>
      <c r="BK12" s="338">
        <v>748.8125</v>
      </c>
      <c r="BL12" s="338">
        <v>703.03980000000001</v>
      </c>
      <c r="BM12" s="338">
        <v>741.07809999999995</v>
      </c>
      <c r="BN12" s="338">
        <v>772.92060000000004</v>
      </c>
      <c r="BO12" s="338">
        <v>848.58529999999996</v>
      </c>
      <c r="BP12" s="338">
        <v>946.58579999999995</v>
      </c>
      <c r="BQ12" s="338">
        <v>858.25049999999999</v>
      </c>
      <c r="BR12" s="338">
        <v>727.25480000000005</v>
      </c>
      <c r="BS12" s="338">
        <v>611.40110000000004</v>
      </c>
      <c r="BT12" s="338">
        <v>519.92240000000004</v>
      </c>
      <c r="BU12" s="338">
        <v>577.60569999999996</v>
      </c>
      <c r="BV12" s="338">
        <v>753.61260000000004</v>
      </c>
    </row>
    <row r="13" spans="1:74" ht="11.1" customHeight="1" x14ac:dyDescent="0.2">
      <c r="A13" s="557" t="s">
        <v>395</v>
      </c>
      <c r="B13" s="558" t="s">
        <v>97</v>
      </c>
      <c r="C13" s="275">
        <v>475.43561258</v>
      </c>
      <c r="D13" s="275">
        <v>502.69965821</v>
      </c>
      <c r="E13" s="275">
        <v>508.24687452000001</v>
      </c>
      <c r="F13" s="275">
        <v>582.54246899999998</v>
      </c>
      <c r="G13" s="275">
        <v>523.82909257999995</v>
      </c>
      <c r="H13" s="275">
        <v>458.27018433000001</v>
      </c>
      <c r="I13" s="275">
        <v>357.85849387000002</v>
      </c>
      <c r="J13" s="275">
        <v>310.77043193999998</v>
      </c>
      <c r="K13" s="275">
        <v>389.13602932999999</v>
      </c>
      <c r="L13" s="275">
        <v>439.83928580999998</v>
      </c>
      <c r="M13" s="275">
        <v>526.77531333000002</v>
      </c>
      <c r="N13" s="275">
        <v>450.55027612999999</v>
      </c>
      <c r="O13" s="275">
        <v>577.78109773999995</v>
      </c>
      <c r="P13" s="275">
        <v>500.30929250000003</v>
      </c>
      <c r="Q13" s="275">
        <v>572.12524515999996</v>
      </c>
      <c r="R13" s="275">
        <v>621.18496300000004</v>
      </c>
      <c r="S13" s="275">
        <v>503.26988774</v>
      </c>
      <c r="T13" s="275">
        <v>526.62722667000003</v>
      </c>
      <c r="U13" s="275">
        <v>393.14168194000001</v>
      </c>
      <c r="V13" s="275">
        <v>328.08130516</v>
      </c>
      <c r="W13" s="275">
        <v>383.99227100000002</v>
      </c>
      <c r="X13" s="275">
        <v>467.99776806</v>
      </c>
      <c r="Y13" s="275">
        <v>628.89761633000001</v>
      </c>
      <c r="Z13" s="275">
        <v>474.55642581000001</v>
      </c>
      <c r="AA13" s="275">
        <v>489.10148548000001</v>
      </c>
      <c r="AB13" s="275">
        <v>532.91232392999996</v>
      </c>
      <c r="AC13" s="275">
        <v>493.80415065</v>
      </c>
      <c r="AD13" s="275">
        <v>595.57162966999999</v>
      </c>
      <c r="AE13" s="275">
        <v>553.26906484000006</v>
      </c>
      <c r="AF13" s="275">
        <v>447.37553066999999</v>
      </c>
      <c r="AG13" s="275">
        <v>441.14351806000002</v>
      </c>
      <c r="AH13" s="275">
        <v>421.93636257999998</v>
      </c>
      <c r="AI13" s="275">
        <v>465.71887600000002</v>
      </c>
      <c r="AJ13" s="275">
        <v>528.38833096999997</v>
      </c>
      <c r="AK13" s="275">
        <v>656.05717900000002</v>
      </c>
      <c r="AL13" s="275">
        <v>648.33459581</v>
      </c>
      <c r="AM13" s="275">
        <v>597.78781000000004</v>
      </c>
      <c r="AN13" s="275">
        <v>696.67291</v>
      </c>
      <c r="AO13" s="275">
        <v>702.12053355</v>
      </c>
      <c r="AP13" s="275">
        <v>685.70148732999996</v>
      </c>
      <c r="AQ13" s="275">
        <v>606.30542613</v>
      </c>
      <c r="AR13" s="275">
        <v>543.94590667</v>
      </c>
      <c r="AS13" s="275">
        <v>567.56796806</v>
      </c>
      <c r="AT13" s="275">
        <v>437.43943160999999</v>
      </c>
      <c r="AU13" s="275">
        <v>547.67923699999994</v>
      </c>
      <c r="AV13" s="275">
        <v>657.43167065</v>
      </c>
      <c r="AW13" s="275">
        <v>644.74110299999995</v>
      </c>
      <c r="AX13" s="275">
        <v>741.64616322999996</v>
      </c>
      <c r="AY13" s="275">
        <v>690.00350000000003</v>
      </c>
      <c r="AZ13" s="275">
        <v>697.31830000000002</v>
      </c>
      <c r="BA13" s="338">
        <v>746.96500000000003</v>
      </c>
      <c r="BB13" s="338">
        <v>795.47810000000004</v>
      </c>
      <c r="BC13" s="338">
        <v>705.92880000000002</v>
      </c>
      <c r="BD13" s="338">
        <v>656.21230000000003</v>
      </c>
      <c r="BE13" s="338">
        <v>509.08589999999998</v>
      </c>
      <c r="BF13" s="338">
        <v>470.32990000000001</v>
      </c>
      <c r="BG13" s="338">
        <v>527.70770000000005</v>
      </c>
      <c r="BH13" s="338">
        <v>653.67619999999999</v>
      </c>
      <c r="BI13" s="338">
        <v>777.63130000000001</v>
      </c>
      <c r="BJ13" s="338">
        <v>697.22149999999999</v>
      </c>
      <c r="BK13" s="338">
        <v>733.27380000000005</v>
      </c>
      <c r="BL13" s="338">
        <v>748.42100000000005</v>
      </c>
      <c r="BM13" s="338">
        <v>798.30489999999998</v>
      </c>
      <c r="BN13" s="338">
        <v>853.31010000000003</v>
      </c>
      <c r="BO13" s="338">
        <v>760.21379999999999</v>
      </c>
      <c r="BP13" s="338">
        <v>707.96069999999997</v>
      </c>
      <c r="BQ13" s="338">
        <v>554.03989999999999</v>
      </c>
      <c r="BR13" s="338">
        <v>508.61329999999998</v>
      </c>
      <c r="BS13" s="338">
        <v>567.46720000000005</v>
      </c>
      <c r="BT13" s="338">
        <v>701.14070000000004</v>
      </c>
      <c r="BU13" s="338">
        <v>836.53989999999999</v>
      </c>
      <c r="BV13" s="338">
        <v>746.98699999999997</v>
      </c>
    </row>
    <row r="14" spans="1:74" ht="11.1" customHeight="1" x14ac:dyDescent="0.2">
      <c r="A14" s="557" t="s">
        <v>396</v>
      </c>
      <c r="B14" s="558" t="s">
        <v>397</v>
      </c>
      <c r="C14" s="275">
        <v>109.66930323</v>
      </c>
      <c r="D14" s="275">
        <v>110.10814035999999</v>
      </c>
      <c r="E14" s="275">
        <v>106.44425065</v>
      </c>
      <c r="F14" s="275">
        <v>95.437953332999996</v>
      </c>
      <c r="G14" s="275">
        <v>102.38495032</v>
      </c>
      <c r="H14" s="275">
        <v>111.00768167</v>
      </c>
      <c r="I14" s="275">
        <v>114.07086097</v>
      </c>
      <c r="J14" s="275">
        <v>117.22687935</v>
      </c>
      <c r="K14" s="275">
        <v>111.77962866999999</v>
      </c>
      <c r="L14" s="275">
        <v>107.77337226</v>
      </c>
      <c r="M14" s="275">
        <v>113.56683267</v>
      </c>
      <c r="N14" s="275">
        <v>116.32530097</v>
      </c>
      <c r="O14" s="275">
        <v>116.97896129</v>
      </c>
      <c r="P14" s="275">
        <v>116.59294679</v>
      </c>
      <c r="Q14" s="275">
        <v>116.42238032</v>
      </c>
      <c r="R14" s="275">
        <v>107.66819833</v>
      </c>
      <c r="S14" s="275">
        <v>106.12126065</v>
      </c>
      <c r="T14" s="275">
        <v>120.74236333</v>
      </c>
      <c r="U14" s="275">
        <v>122.82011194</v>
      </c>
      <c r="V14" s="275">
        <v>121.33034581</v>
      </c>
      <c r="W14" s="275">
        <v>115.40750967</v>
      </c>
      <c r="X14" s="275">
        <v>110.39448194000001</v>
      </c>
      <c r="Y14" s="275">
        <v>116.93062166999999</v>
      </c>
      <c r="Z14" s="275">
        <v>120.53433419</v>
      </c>
      <c r="AA14" s="275">
        <v>119.8989629</v>
      </c>
      <c r="AB14" s="275">
        <v>120.42648607</v>
      </c>
      <c r="AC14" s="275">
        <v>111.51092806</v>
      </c>
      <c r="AD14" s="275">
        <v>108.21349499999999</v>
      </c>
      <c r="AE14" s="275">
        <v>107.67121161</v>
      </c>
      <c r="AF14" s="275">
        <v>116.53676133</v>
      </c>
      <c r="AG14" s="275">
        <v>122.78962065</v>
      </c>
      <c r="AH14" s="275">
        <v>122.20132226</v>
      </c>
      <c r="AI14" s="275">
        <v>115.011352</v>
      </c>
      <c r="AJ14" s="275">
        <v>104.91017644999999</v>
      </c>
      <c r="AK14" s="275">
        <v>113.92909667000001</v>
      </c>
      <c r="AL14" s="275">
        <v>115.72227581</v>
      </c>
      <c r="AM14" s="275">
        <v>116.62830516</v>
      </c>
      <c r="AN14" s="275">
        <v>117.03199621</v>
      </c>
      <c r="AO14" s="275">
        <v>109.05638677</v>
      </c>
      <c r="AP14" s="275">
        <v>96.962420667000004</v>
      </c>
      <c r="AQ14" s="275">
        <v>102.36833194</v>
      </c>
      <c r="AR14" s="275">
        <v>113.80148267</v>
      </c>
      <c r="AS14" s="275">
        <v>117.81692935</v>
      </c>
      <c r="AT14" s="275">
        <v>117.73579934999999</v>
      </c>
      <c r="AU14" s="275">
        <v>112.30945567000001</v>
      </c>
      <c r="AV14" s="275">
        <v>100.15536677</v>
      </c>
      <c r="AW14" s="275">
        <v>108.554838</v>
      </c>
      <c r="AX14" s="275">
        <v>115.62484354999999</v>
      </c>
      <c r="AY14" s="275">
        <v>116.35429999999999</v>
      </c>
      <c r="AZ14" s="275">
        <v>115.6113</v>
      </c>
      <c r="BA14" s="338">
        <v>109.6467</v>
      </c>
      <c r="BB14" s="338">
        <v>99.618099999999998</v>
      </c>
      <c r="BC14" s="338">
        <v>103.7367</v>
      </c>
      <c r="BD14" s="338">
        <v>114.6615</v>
      </c>
      <c r="BE14" s="338">
        <v>117.157</v>
      </c>
      <c r="BF14" s="338">
        <v>117.2959</v>
      </c>
      <c r="BG14" s="338">
        <v>112.13420000000001</v>
      </c>
      <c r="BH14" s="338">
        <v>104.50839999999999</v>
      </c>
      <c r="BI14" s="338">
        <v>112.7444</v>
      </c>
      <c r="BJ14" s="338">
        <v>113.9453</v>
      </c>
      <c r="BK14" s="338">
        <v>114.9755</v>
      </c>
      <c r="BL14" s="338">
        <v>114.3301</v>
      </c>
      <c r="BM14" s="338">
        <v>108.2945</v>
      </c>
      <c r="BN14" s="338">
        <v>98.727209999999999</v>
      </c>
      <c r="BO14" s="338">
        <v>102.9551</v>
      </c>
      <c r="BP14" s="338">
        <v>114.9448</v>
      </c>
      <c r="BQ14" s="338">
        <v>117.5651</v>
      </c>
      <c r="BR14" s="338">
        <v>117.9042</v>
      </c>
      <c r="BS14" s="338">
        <v>112.6707</v>
      </c>
      <c r="BT14" s="338">
        <v>104.9472</v>
      </c>
      <c r="BU14" s="338">
        <v>113.33880000000001</v>
      </c>
      <c r="BV14" s="338">
        <v>114.6405</v>
      </c>
    </row>
    <row r="15" spans="1:74" ht="11.1" customHeight="1" x14ac:dyDescent="0.2">
      <c r="A15" s="557" t="s">
        <v>398</v>
      </c>
      <c r="B15" s="558" t="s">
        <v>399</v>
      </c>
      <c r="C15" s="275">
        <v>54.460405160999997</v>
      </c>
      <c r="D15" s="275">
        <v>53.674620714</v>
      </c>
      <c r="E15" s="275">
        <v>56.682153548000002</v>
      </c>
      <c r="F15" s="275">
        <v>56.017900333</v>
      </c>
      <c r="G15" s="275">
        <v>57.458154839000002</v>
      </c>
      <c r="H15" s="275">
        <v>57.565239333000001</v>
      </c>
      <c r="I15" s="275">
        <v>57.976311934999998</v>
      </c>
      <c r="J15" s="275">
        <v>59.595474838999998</v>
      </c>
      <c r="K15" s="275">
        <v>57.192228333000003</v>
      </c>
      <c r="L15" s="275">
        <v>55.82311</v>
      </c>
      <c r="M15" s="275">
        <v>58.845630333000003</v>
      </c>
      <c r="N15" s="275">
        <v>59.261217741999999</v>
      </c>
      <c r="O15" s="275">
        <v>59.662018387000003</v>
      </c>
      <c r="P15" s="275">
        <v>60.229916428999999</v>
      </c>
      <c r="Q15" s="275">
        <v>59.707788065000003</v>
      </c>
      <c r="R15" s="275">
        <v>60.319254333000003</v>
      </c>
      <c r="S15" s="275">
        <v>59.650429355</v>
      </c>
      <c r="T15" s="275">
        <v>60.877974999999999</v>
      </c>
      <c r="U15" s="275">
        <v>62.648289032000001</v>
      </c>
      <c r="V15" s="275">
        <v>60.656626774000003</v>
      </c>
      <c r="W15" s="275">
        <v>59.052759999999999</v>
      </c>
      <c r="X15" s="275">
        <v>55.686304516</v>
      </c>
      <c r="Y15" s="275">
        <v>56.350578667000001</v>
      </c>
      <c r="Z15" s="275">
        <v>56.996776451999999</v>
      </c>
      <c r="AA15" s="275">
        <v>55.637714193999997</v>
      </c>
      <c r="AB15" s="275">
        <v>54.434829999999998</v>
      </c>
      <c r="AC15" s="275">
        <v>55.235085806000001</v>
      </c>
      <c r="AD15" s="275">
        <v>57.641843999999999</v>
      </c>
      <c r="AE15" s="275">
        <v>58.024363547999997</v>
      </c>
      <c r="AF15" s="275">
        <v>59.469230332999999</v>
      </c>
      <c r="AG15" s="275">
        <v>64.154108386999994</v>
      </c>
      <c r="AH15" s="275">
        <v>61.981508065</v>
      </c>
      <c r="AI15" s="275">
        <v>60.182892332999998</v>
      </c>
      <c r="AJ15" s="275">
        <v>59.456605484000001</v>
      </c>
      <c r="AK15" s="275">
        <v>63.398084666999999</v>
      </c>
      <c r="AL15" s="275">
        <v>63.524352903</v>
      </c>
      <c r="AM15" s="275">
        <v>62.276060968000003</v>
      </c>
      <c r="AN15" s="275">
        <v>59.059564827999999</v>
      </c>
      <c r="AO15" s="275">
        <v>58.399274839</v>
      </c>
      <c r="AP15" s="275">
        <v>60.628070667000003</v>
      </c>
      <c r="AQ15" s="275">
        <v>62.235827419000003</v>
      </c>
      <c r="AR15" s="275">
        <v>60.962904332999997</v>
      </c>
      <c r="AS15" s="275">
        <v>61.612310645000001</v>
      </c>
      <c r="AT15" s="275">
        <v>61.535310322999997</v>
      </c>
      <c r="AU15" s="275">
        <v>58.757067667000001</v>
      </c>
      <c r="AV15" s="275">
        <v>56.502178065000003</v>
      </c>
      <c r="AW15" s="275">
        <v>59.113155333000002</v>
      </c>
      <c r="AX15" s="275">
        <v>62.337667418999999</v>
      </c>
      <c r="AY15" s="275">
        <v>60.498699999999999</v>
      </c>
      <c r="AZ15" s="275">
        <v>59.223950000000002</v>
      </c>
      <c r="BA15" s="338">
        <v>60.813630000000003</v>
      </c>
      <c r="BB15" s="338">
        <v>60.128610000000002</v>
      </c>
      <c r="BC15" s="338">
        <v>59.813800000000001</v>
      </c>
      <c r="BD15" s="338">
        <v>60.302669999999999</v>
      </c>
      <c r="BE15" s="338">
        <v>62.06626</v>
      </c>
      <c r="BF15" s="338">
        <v>61.224049999999998</v>
      </c>
      <c r="BG15" s="338">
        <v>58.773330000000001</v>
      </c>
      <c r="BH15" s="338">
        <v>57.293590000000002</v>
      </c>
      <c r="BI15" s="338">
        <v>60.142240000000001</v>
      </c>
      <c r="BJ15" s="338">
        <v>60.712479999999999</v>
      </c>
      <c r="BK15" s="338">
        <v>59.698189999999997</v>
      </c>
      <c r="BL15" s="338">
        <v>59.216760000000001</v>
      </c>
      <c r="BM15" s="338">
        <v>61.116700000000002</v>
      </c>
      <c r="BN15" s="338">
        <v>60.64452</v>
      </c>
      <c r="BO15" s="338">
        <v>60.47354</v>
      </c>
      <c r="BP15" s="338">
        <v>61.098759999999999</v>
      </c>
      <c r="BQ15" s="338">
        <v>62.912129999999998</v>
      </c>
      <c r="BR15" s="338">
        <v>62.174309999999998</v>
      </c>
      <c r="BS15" s="338">
        <v>59.62086</v>
      </c>
      <c r="BT15" s="338">
        <v>58.093310000000002</v>
      </c>
      <c r="BU15" s="338">
        <v>60.995060000000002</v>
      </c>
      <c r="BV15" s="338">
        <v>61.708060000000003</v>
      </c>
    </row>
    <row r="16" spans="1:74" ht="11.1" customHeight="1" x14ac:dyDescent="0.2">
      <c r="A16" s="557" t="s">
        <v>400</v>
      </c>
      <c r="B16" s="558" t="s">
        <v>95</v>
      </c>
      <c r="C16" s="275">
        <v>44.576782581000003</v>
      </c>
      <c r="D16" s="275">
        <v>44.151258571</v>
      </c>
      <c r="E16" s="275">
        <v>44.458589031999999</v>
      </c>
      <c r="F16" s="275">
        <v>42.471941000000001</v>
      </c>
      <c r="G16" s="275">
        <v>42.184238065000002</v>
      </c>
      <c r="H16" s="275">
        <v>42.608481333</v>
      </c>
      <c r="I16" s="275">
        <v>43.125232257999997</v>
      </c>
      <c r="J16" s="275">
        <v>42.659239354999997</v>
      </c>
      <c r="K16" s="275">
        <v>43.309987667000001</v>
      </c>
      <c r="L16" s="275">
        <v>43.983846452000002</v>
      </c>
      <c r="M16" s="275">
        <v>41.016033999999998</v>
      </c>
      <c r="N16" s="275">
        <v>44.052240644999998</v>
      </c>
      <c r="O16" s="275">
        <v>43.710177418999997</v>
      </c>
      <c r="P16" s="275">
        <v>43.076061428999999</v>
      </c>
      <c r="Q16" s="275">
        <v>43.150503225999998</v>
      </c>
      <c r="R16" s="275">
        <v>43.784486999999999</v>
      </c>
      <c r="S16" s="275">
        <v>42.979379999999999</v>
      </c>
      <c r="T16" s="275">
        <v>43.112500666999999</v>
      </c>
      <c r="U16" s="275">
        <v>42.566835806</v>
      </c>
      <c r="V16" s="275">
        <v>42.877702257999999</v>
      </c>
      <c r="W16" s="275">
        <v>43.583976999999997</v>
      </c>
      <c r="X16" s="275">
        <v>43.390032257999998</v>
      </c>
      <c r="Y16" s="275">
        <v>45.415638999999999</v>
      </c>
      <c r="Z16" s="275">
        <v>44.354815160999998</v>
      </c>
      <c r="AA16" s="275">
        <v>43.932736452</v>
      </c>
      <c r="AB16" s="275">
        <v>45.003540000000001</v>
      </c>
      <c r="AC16" s="275">
        <v>44.967559354999999</v>
      </c>
      <c r="AD16" s="275">
        <v>42.414259999999999</v>
      </c>
      <c r="AE16" s="275">
        <v>44.843578065000003</v>
      </c>
      <c r="AF16" s="275">
        <v>43.386921332999997</v>
      </c>
      <c r="AG16" s="275">
        <v>43.765389999999996</v>
      </c>
      <c r="AH16" s="275">
        <v>43.359441935</v>
      </c>
      <c r="AI16" s="275">
        <v>40.095380667000001</v>
      </c>
      <c r="AJ16" s="275">
        <v>42.678458065000001</v>
      </c>
      <c r="AK16" s="275">
        <v>44.454274333000001</v>
      </c>
      <c r="AL16" s="275">
        <v>44.418981934999998</v>
      </c>
      <c r="AM16" s="275">
        <v>47.465152903000003</v>
      </c>
      <c r="AN16" s="275">
        <v>47.311497240999998</v>
      </c>
      <c r="AO16" s="275">
        <v>47.107338386999999</v>
      </c>
      <c r="AP16" s="275">
        <v>44.651374666999999</v>
      </c>
      <c r="AQ16" s="275">
        <v>47.610726129</v>
      </c>
      <c r="AR16" s="275">
        <v>45.456426</v>
      </c>
      <c r="AS16" s="275">
        <v>45.938387419000001</v>
      </c>
      <c r="AT16" s="275">
        <v>46.568147418999999</v>
      </c>
      <c r="AU16" s="275">
        <v>48.353984666999999</v>
      </c>
      <c r="AV16" s="275">
        <v>48.035158709999997</v>
      </c>
      <c r="AW16" s="275">
        <v>50.219759666999998</v>
      </c>
      <c r="AX16" s="275">
        <v>52.257271289999998</v>
      </c>
      <c r="AY16" s="275">
        <v>51.40343</v>
      </c>
      <c r="AZ16" s="275">
        <v>49.702539999999999</v>
      </c>
      <c r="BA16" s="338">
        <v>48.994990000000001</v>
      </c>
      <c r="BB16" s="338">
        <v>47.311909999999997</v>
      </c>
      <c r="BC16" s="338">
        <v>46.948439999999998</v>
      </c>
      <c r="BD16" s="338">
        <v>47.939590000000003</v>
      </c>
      <c r="BE16" s="338">
        <v>47.758000000000003</v>
      </c>
      <c r="BF16" s="338">
        <v>47.477989999999998</v>
      </c>
      <c r="BG16" s="338">
        <v>47.400539999999999</v>
      </c>
      <c r="BH16" s="338">
        <v>47.116410000000002</v>
      </c>
      <c r="BI16" s="338">
        <v>47.553660000000001</v>
      </c>
      <c r="BJ16" s="338">
        <v>47.812809999999999</v>
      </c>
      <c r="BK16" s="338">
        <v>48.27666</v>
      </c>
      <c r="BL16" s="338">
        <v>47.47092</v>
      </c>
      <c r="BM16" s="338">
        <v>47.361130000000003</v>
      </c>
      <c r="BN16" s="338">
        <v>46.090130000000002</v>
      </c>
      <c r="BO16" s="338">
        <v>45.996960000000001</v>
      </c>
      <c r="BP16" s="338">
        <v>47.159100000000002</v>
      </c>
      <c r="BQ16" s="338">
        <v>47.099710000000002</v>
      </c>
      <c r="BR16" s="338">
        <v>46.903170000000003</v>
      </c>
      <c r="BS16" s="338">
        <v>46.880859999999998</v>
      </c>
      <c r="BT16" s="338">
        <v>46.635779999999997</v>
      </c>
      <c r="BU16" s="338">
        <v>47.093859999999999</v>
      </c>
      <c r="BV16" s="338">
        <v>48.229950000000002</v>
      </c>
    </row>
    <row r="17" spans="1:74" ht="11.1" customHeight="1" x14ac:dyDescent="0.2">
      <c r="A17" s="557" t="s">
        <v>401</v>
      </c>
      <c r="B17" s="558" t="s">
        <v>96</v>
      </c>
      <c r="C17" s="275">
        <v>9.9943112903000006</v>
      </c>
      <c r="D17" s="275">
        <v>15.451512143</v>
      </c>
      <c r="E17" s="275">
        <v>19.980605161</v>
      </c>
      <c r="F17" s="275">
        <v>22.224618667000001</v>
      </c>
      <c r="G17" s="275">
        <v>24.280846774</v>
      </c>
      <c r="H17" s="275">
        <v>29.022825000000001</v>
      </c>
      <c r="I17" s="275">
        <v>26.737002258</v>
      </c>
      <c r="J17" s="275">
        <v>30.454564194</v>
      </c>
      <c r="K17" s="275">
        <v>31.625948000000001</v>
      </c>
      <c r="L17" s="275">
        <v>31.855907741999999</v>
      </c>
      <c r="M17" s="275">
        <v>27.478397666999999</v>
      </c>
      <c r="N17" s="275">
        <v>27.420036452000002</v>
      </c>
      <c r="O17" s="275">
        <v>24.229628387000002</v>
      </c>
      <c r="P17" s="275">
        <v>29.82114</v>
      </c>
      <c r="Q17" s="275">
        <v>42.486882903000001</v>
      </c>
      <c r="R17" s="275">
        <v>49.569898666999997</v>
      </c>
      <c r="S17" s="275">
        <v>56.440463870999999</v>
      </c>
      <c r="T17" s="275">
        <v>64.110852667000003</v>
      </c>
      <c r="U17" s="275">
        <v>57.667696452000001</v>
      </c>
      <c r="V17" s="275">
        <v>60.628443871000002</v>
      </c>
      <c r="W17" s="275">
        <v>61.075341999999999</v>
      </c>
      <c r="X17" s="275">
        <v>55.384602903000001</v>
      </c>
      <c r="Y17" s="275">
        <v>45.987988667000003</v>
      </c>
      <c r="Z17" s="275">
        <v>33.282068387000002</v>
      </c>
      <c r="AA17" s="275">
        <v>37.269366128999998</v>
      </c>
      <c r="AB17" s="275">
        <v>52.984055714</v>
      </c>
      <c r="AC17" s="275">
        <v>66.846992258</v>
      </c>
      <c r="AD17" s="275">
        <v>79.303926000000004</v>
      </c>
      <c r="AE17" s="275">
        <v>80.778986774000003</v>
      </c>
      <c r="AF17" s="275">
        <v>85.253262667000001</v>
      </c>
      <c r="AG17" s="275">
        <v>84.743976451999998</v>
      </c>
      <c r="AH17" s="275">
        <v>86.695254839</v>
      </c>
      <c r="AI17" s="275">
        <v>73.904126000000005</v>
      </c>
      <c r="AJ17" s="275">
        <v>61.599337419000001</v>
      </c>
      <c r="AK17" s="275">
        <v>57.655366333000003</v>
      </c>
      <c r="AL17" s="275">
        <v>50.641763548</v>
      </c>
      <c r="AM17" s="275">
        <v>48.887374194000003</v>
      </c>
      <c r="AN17" s="275">
        <v>84.228919309999995</v>
      </c>
      <c r="AO17" s="275">
        <v>87.519188709999995</v>
      </c>
      <c r="AP17" s="275">
        <v>98.301070667000005</v>
      </c>
      <c r="AQ17" s="275">
        <v>116.23830387</v>
      </c>
      <c r="AR17" s="275">
        <v>120.33354033000001</v>
      </c>
      <c r="AS17" s="275">
        <v>132.15868806</v>
      </c>
      <c r="AT17" s="275">
        <v>127.35971257999999</v>
      </c>
      <c r="AU17" s="275">
        <v>122.76638699999999</v>
      </c>
      <c r="AV17" s="275">
        <v>103.01404839</v>
      </c>
      <c r="AW17" s="275">
        <v>90.007187999999999</v>
      </c>
      <c r="AX17" s="275">
        <v>74.155300323000006</v>
      </c>
      <c r="AY17" s="275">
        <v>68.803079999999994</v>
      </c>
      <c r="AZ17" s="275">
        <v>98.220579999999998</v>
      </c>
      <c r="BA17" s="338">
        <v>132.03829999999999</v>
      </c>
      <c r="BB17" s="338">
        <v>155.4188</v>
      </c>
      <c r="BC17" s="338">
        <v>173.1541</v>
      </c>
      <c r="BD17" s="338">
        <v>188.55170000000001</v>
      </c>
      <c r="BE17" s="338">
        <v>172.58109999999999</v>
      </c>
      <c r="BF17" s="338">
        <v>171.76140000000001</v>
      </c>
      <c r="BG17" s="338">
        <v>158.32149999999999</v>
      </c>
      <c r="BH17" s="338">
        <v>131.0694</v>
      </c>
      <c r="BI17" s="338">
        <v>102.9323</v>
      </c>
      <c r="BJ17" s="338">
        <v>78.825389999999999</v>
      </c>
      <c r="BK17" s="338">
        <v>77.00488</v>
      </c>
      <c r="BL17" s="338">
        <v>114.96550000000001</v>
      </c>
      <c r="BM17" s="338">
        <v>158.15440000000001</v>
      </c>
      <c r="BN17" s="338">
        <v>184.92750000000001</v>
      </c>
      <c r="BO17" s="338">
        <v>205.6266</v>
      </c>
      <c r="BP17" s="338">
        <v>222.99350000000001</v>
      </c>
      <c r="BQ17" s="338">
        <v>206.4263</v>
      </c>
      <c r="BR17" s="338">
        <v>202.82830000000001</v>
      </c>
      <c r="BS17" s="338">
        <v>185.36410000000001</v>
      </c>
      <c r="BT17" s="338">
        <v>152.24950000000001</v>
      </c>
      <c r="BU17" s="338">
        <v>117.2457</v>
      </c>
      <c r="BV17" s="338">
        <v>86.121660000000006</v>
      </c>
    </row>
    <row r="18" spans="1:74" ht="11.1" customHeight="1" x14ac:dyDescent="0.2">
      <c r="A18" s="557" t="s">
        <v>393</v>
      </c>
      <c r="B18" s="558" t="s">
        <v>455</v>
      </c>
      <c r="C18" s="275">
        <v>-14.998322581</v>
      </c>
      <c r="D18" s="275">
        <v>-11.413571428999999</v>
      </c>
      <c r="E18" s="275">
        <v>-14.910129032</v>
      </c>
      <c r="F18" s="275">
        <v>-9.7397333333000002</v>
      </c>
      <c r="G18" s="275">
        <v>-10.775322580999999</v>
      </c>
      <c r="H18" s="275">
        <v>-11.940766667</v>
      </c>
      <c r="I18" s="275">
        <v>-10.982838709999999</v>
      </c>
      <c r="J18" s="275">
        <v>-14.984193548</v>
      </c>
      <c r="K18" s="275">
        <v>-14.618333333000001</v>
      </c>
      <c r="L18" s="275">
        <v>-12.019290323</v>
      </c>
      <c r="M18" s="275">
        <v>-13.768066666999999</v>
      </c>
      <c r="N18" s="275">
        <v>-13.570096774</v>
      </c>
      <c r="O18" s="275">
        <v>-9.3446774194</v>
      </c>
      <c r="P18" s="275">
        <v>-15.898285714</v>
      </c>
      <c r="Q18" s="275">
        <v>-13.593645161</v>
      </c>
      <c r="R18" s="275">
        <v>-12.603633332999999</v>
      </c>
      <c r="S18" s="275">
        <v>-19.379096774000001</v>
      </c>
      <c r="T18" s="275">
        <v>-21.7682</v>
      </c>
      <c r="U18" s="275">
        <v>-17.569548387000001</v>
      </c>
      <c r="V18" s="275">
        <v>-27.108290322999999</v>
      </c>
      <c r="W18" s="275">
        <v>-18.062533333000001</v>
      </c>
      <c r="X18" s="275">
        <v>-14.439</v>
      </c>
      <c r="Y18" s="275">
        <v>-17.7014</v>
      </c>
      <c r="Z18" s="275">
        <v>-15.479387097</v>
      </c>
      <c r="AA18" s="275">
        <v>-17.775806452000001</v>
      </c>
      <c r="AB18" s="275">
        <v>-16.287857143</v>
      </c>
      <c r="AC18" s="275">
        <v>-13.203387097</v>
      </c>
      <c r="AD18" s="275">
        <v>-7.1470333332999996</v>
      </c>
      <c r="AE18" s="275">
        <v>-11.942225806</v>
      </c>
      <c r="AF18" s="275">
        <v>-13.260366667</v>
      </c>
      <c r="AG18" s="275">
        <v>-16.56183871</v>
      </c>
      <c r="AH18" s="275">
        <v>-20.189612903</v>
      </c>
      <c r="AI18" s="275">
        <v>-18.134733333</v>
      </c>
      <c r="AJ18" s="275">
        <v>-14.300870968</v>
      </c>
      <c r="AK18" s="275">
        <v>-9.5091999999999999</v>
      </c>
      <c r="AL18" s="275">
        <v>-9.0549032258000004</v>
      </c>
      <c r="AM18" s="275">
        <v>-10.056709677000001</v>
      </c>
      <c r="AN18" s="275">
        <v>-13.74337931</v>
      </c>
      <c r="AO18" s="275">
        <v>-12.389258065</v>
      </c>
      <c r="AP18" s="275">
        <v>-15.0626</v>
      </c>
      <c r="AQ18" s="275">
        <v>-10.345709677</v>
      </c>
      <c r="AR18" s="275">
        <v>-16.576766667000001</v>
      </c>
      <c r="AS18" s="275">
        <v>-25.286903226</v>
      </c>
      <c r="AT18" s="275">
        <v>-29.098967741999999</v>
      </c>
      <c r="AU18" s="275">
        <v>-23.844999999999999</v>
      </c>
      <c r="AV18" s="275">
        <v>-18.089354838999999</v>
      </c>
      <c r="AW18" s="275">
        <v>-20.229833332999998</v>
      </c>
      <c r="AX18" s="275">
        <v>-24.286096774000001</v>
      </c>
      <c r="AY18" s="275">
        <v>-18.16921</v>
      </c>
      <c r="AZ18" s="275">
        <v>-14.57563</v>
      </c>
      <c r="BA18" s="338">
        <v>-13.09783</v>
      </c>
      <c r="BB18" s="338">
        <v>-11.0901</v>
      </c>
      <c r="BC18" s="338">
        <v>-12.28351</v>
      </c>
      <c r="BD18" s="338">
        <v>-13.23208</v>
      </c>
      <c r="BE18" s="338">
        <v>-15.39636</v>
      </c>
      <c r="BF18" s="338">
        <v>-17.827310000000001</v>
      </c>
      <c r="BG18" s="338">
        <v>-17.138909999999999</v>
      </c>
      <c r="BH18" s="338">
        <v>-14.54374</v>
      </c>
      <c r="BI18" s="338">
        <v>-15.197179999999999</v>
      </c>
      <c r="BJ18" s="338">
        <v>-15.092919999999999</v>
      </c>
      <c r="BK18" s="338">
        <v>-15.477209999999999</v>
      </c>
      <c r="BL18" s="338">
        <v>-13.687049999999999</v>
      </c>
      <c r="BM18" s="338">
        <v>-12.76689</v>
      </c>
      <c r="BN18" s="338">
        <v>-10.95661</v>
      </c>
      <c r="BO18" s="338">
        <v>-11.939410000000001</v>
      </c>
      <c r="BP18" s="338">
        <v>-13.299379999999999</v>
      </c>
      <c r="BQ18" s="338">
        <v>-15.3024</v>
      </c>
      <c r="BR18" s="338">
        <v>-17.059989999999999</v>
      </c>
      <c r="BS18" s="338">
        <v>-15.94082</v>
      </c>
      <c r="BT18" s="338">
        <v>-13.5962</v>
      </c>
      <c r="BU18" s="338">
        <v>-14.50272</v>
      </c>
      <c r="BV18" s="338">
        <v>-14.443</v>
      </c>
    </row>
    <row r="19" spans="1:74" ht="11.1" customHeight="1" x14ac:dyDescent="0.2">
      <c r="A19" s="557" t="s">
        <v>402</v>
      </c>
      <c r="B19" s="560" t="s">
        <v>403</v>
      </c>
      <c r="C19" s="275">
        <v>35.405285806000002</v>
      </c>
      <c r="D19" s="275">
        <v>36.436844999999998</v>
      </c>
      <c r="E19" s="275">
        <v>36.877544194000002</v>
      </c>
      <c r="F19" s="275">
        <v>34.130746000000002</v>
      </c>
      <c r="G19" s="275">
        <v>35.791917097000002</v>
      </c>
      <c r="H19" s="275">
        <v>37.499942666999999</v>
      </c>
      <c r="I19" s="275">
        <v>38.744491289999999</v>
      </c>
      <c r="J19" s="275">
        <v>39.246416129000004</v>
      </c>
      <c r="K19" s="275">
        <v>39.384396000000002</v>
      </c>
      <c r="L19" s="275">
        <v>38.214283225999999</v>
      </c>
      <c r="M19" s="275">
        <v>38.110145332999998</v>
      </c>
      <c r="N19" s="275">
        <v>36.801655160999999</v>
      </c>
      <c r="O19" s="275">
        <v>35.227427097000003</v>
      </c>
      <c r="P19" s="275">
        <v>33.601501429000002</v>
      </c>
      <c r="Q19" s="275">
        <v>35.244100322999998</v>
      </c>
      <c r="R19" s="275">
        <v>34.618025666999998</v>
      </c>
      <c r="S19" s="275">
        <v>36.051527419000003</v>
      </c>
      <c r="T19" s="275">
        <v>37.235033999999999</v>
      </c>
      <c r="U19" s="275">
        <v>37.528457742000001</v>
      </c>
      <c r="V19" s="275">
        <v>39.974626129000001</v>
      </c>
      <c r="W19" s="275">
        <v>38.646393666999998</v>
      </c>
      <c r="X19" s="275">
        <v>36.193364838999997</v>
      </c>
      <c r="Y19" s="275">
        <v>38.700403332999997</v>
      </c>
      <c r="Z19" s="275">
        <v>39.279004516000001</v>
      </c>
      <c r="AA19" s="275">
        <v>36.115683226000002</v>
      </c>
      <c r="AB19" s="275">
        <v>35.182960713999996</v>
      </c>
      <c r="AC19" s="275">
        <v>33.897924838999998</v>
      </c>
      <c r="AD19" s="275">
        <v>36.525607333000004</v>
      </c>
      <c r="AE19" s="275">
        <v>38.212715160999998</v>
      </c>
      <c r="AF19" s="275">
        <v>39.571400333</v>
      </c>
      <c r="AG19" s="275">
        <v>41.703308710000002</v>
      </c>
      <c r="AH19" s="275">
        <v>41.947852902999998</v>
      </c>
      <c r="AI19" s="275">
        <v>39.394487667</v>
      </c>
      <c r="AJ19" s="275">
        <v>38.853189677000003</v>
      </c>
      <c r="AK19" s="275">
        <v>39.900061000000001</v>
      </c>
      <c r="AL19" s="275">
        <v>39.622039676999997</v>
      </c>
      <c r="AM19" s="275">
        <v>36.890150644999999</v>
      </c>
      <c r="AN19" s="275">
        <v>35.083644483</v>
      </c>
      <c r="AO19" s="275">
        <v>35.458130322999999</v>
      </c>
      <c r="AP19" s="275">
        <v>37.444017332999998</v>
      </c>
      <c r="AQ19" s="275">
        <v>39.072114839000001</v>
      </c>
      <c r="AR19" s="275">
        <v>38.786710999999997</v>
      </c>
      <c r="AS19" s="275">
        <v>39.084907418999997</v>
      </c>
      <c r="AT19" s="275">
        <v>39.708206451999999</v>
      </c>
      <c r="AU19" s="275">
        <v>38.789628999999998</v>
      </c>
      <c r="AV19" s="275">
        <v>34.921359355</v>
      </c>
      <c r="AW19" s="275">
        <v>36.401764667000002</v>
      </c>
      <c r="AX19" s="275">
        <v>36.907671290000003</v>
      </c>
      <c r="AY19" s="275">
        <v>35.796900000000001</v>
      </c>
      <c r="AZ19" s="275">
        <v>33.817500000000003</v>
      </c>
      <c r="BA19" s="338">
        <v>35.843559999999997</v>
      </c>
      <c r="BB19" s="338">
        <v>36.89987</v>
      </c>
      <c r="BC19" s="338">
        <v>38.005450000000003</v>
      </c>
      <c r="BD19" s="338">
        <v>38.916809999999998</v>
      </c>
      <c r="BE19" s="338">
        <v>40.245559999999998</v>
      </c>
      <c r="BF19" s="338">
        <v>40.669170000000001</v>
      </c>
      <c r="BG19" s="338">
        <v>39.052219999999998</v>
      </c>
      <c r="BH19" s="338">
        <v>35.020389999999999</v>
      </c>
      <c r="BI19" s="338">
        <v>36.38306</v>
      </c>
      <c r="BJ19" s="338">
        <v>36.1494</v>
      </c>
      <c r="BK19" s="338">
        <v>36.460790000000003</v>
      </c>
      <c r="BL19" s="338">
        <v>34.749690000000001</v>
      </c>
      <c r="BM19" s="338">
        <v>35.810780000000001</v>
      </c>
      <c r="BN19" s="338">
        <v>36.903320000000001</v>
      </c>
      <c r="BO19" s="338">
        <v>37.965200000000003</v>
      </c>
      <c r="BP19" s="338">
        <v>38.876620000000003</v>
      </c>
      <c r="BQ19" s="338">
        <v>40.229050000000001</v>
      </c>
      <c r="BR19" s="338">
        <v>40.698659999999997</v>
      </c>
      <c r="BS19" s="338">
        <v>39.10819</v>
      </c>
      <c r="BT19" s="338">
        <v>35.182369999999999</v>
      </c>
      <c r="BU19" s="338">
        <v>36.546480000000003</v>
      </c>
      <c r="BV19" s="338">
        <v>36.34404</v>
      </c>
    </row>
    <row r="20" spans="1:74" ht="11.1" customHeight="1" x14ac:dyDescent="0.2">
      <c r="A20" s="557" t="s">
        <v>404</v>
      </c>
      <c r="B20" s="558" t="s">
        <v>405</v>
      </c>
      <c r="C20" s="275">
        <v>11257.012033000001</v>
      </c>
      <c r="D20" s="275">
        <v>11061.716962</v>
      </c>
      <c r="E20" s="275">
        <v>10496.736417</v>
      </c>
      <c r="F20" s="275">
        <v>9977.7621120000003</v>
      </c>
      <c r="G20" s="275">
        <v>10392.117274</v>
      </c>
      <c r="H20" s="275">
        <v>11894.088072</v>
      </c>
      <c r="I20" s="275">
        <v>12736.95535</v>
      </c>
      <c r="J20" s="275">
        <v>12428.572263</v>
      </c>
      <c r="K20" s="275">
        <v>11364.696550000001</v>
      </c>
      <c r="L20" s="275">
        <v>10158.885724</v>
      </c>
      <c r="M20" s="275">
        <v>10484.654560999999</v>
      </c>
      <c r="N20" s="275">
        <v>11387.782023</v>
      </c>
      <c r="O20" s="275">
        <v>12169.506627999999</v>
      </c>
      <c r="P20" s="275">
        <v>11583.872515999999</v>
      </c>
      <c r="Q20" s="275">
        <v>10703.969478999999</v>
      </c>
      <c r="R20" s="275">
        <v>9921.0194157000005</v>
      </c>
      <c r="S20" s="275">
        <v>10474.97726</v>
      </c>
      <c r="T20" s="275">
        <v>11928.134582999999</v>
      </c>
      <c r="U20" s="275">
        <v>12444.501496000001</v>
      </c>
      <c r="V20" s="275">
        <v>12398.101388999999</v>
      </c>
      <c r="W20" s="275">
        <v>11329.550015999999</v>
      </c>
      <c r="X20" s="275">
        <v>10145.870752000001</v>
      </c>
      <c r="Y20" s="275">
        <v>10583.166791</v>
      </c>
      <c r="Z20" s="275">
        <v>10901.827445000001</v>
      </c>
      <c r="AA20" s="275">
        <v>11627.585870999999</v>
      </c>
      <c r="AB20" s="275">
        <v>11945.555041</v>
      </c>
      <c r="AC20" s="275">
        <v>10457.802857000001</v>
      </c>
      <c r="AD20" s="275">
        <v>9804.4445830000004</v>
      </c>
      <c r="AE20" s="275">
        <v>10389.900227</v>
      </c>
      <c r="AF20" s="275">
        <v>12080.306553</v>
      </c>
      <c r="AG20" s="275">
        <v>12916.737018</v>
      </c>
      <c r="AH20" s="275">
        <v>12648.909605999999</v>
      </c>
      <c r="AI20" s="275">
        <v>11670.721434999999</v>
      </c>
      <c r="AJ20" s="275">
        <v>10068.118539999999</v>
      </c>
      <c r="AK20" s="275">
        <v>10021.775414</v>
      </c>
      <c r="AL20" s="275">
        <v>10465.394145</v>
      </c>
      <c r="AM20" s="275">
        <v>11378.876574</v>
      </c>
      <c r="AN20" s="275">
        <v>10818.934773999999</v>
      </c>
      <c r="AO20" s="275">
        <v>9804.9122745000004</v>
      </c>
      <c r="AP20" s="275">
        <v>9754.7554822999991</v>
      </c>
      <c r="AQ20" s="275">
        <v>10236.683438</v>
      </c>
      <c r="AR20" s="275">
        <v>12280.595579999999</v>
      </c>
      <c r="AS20" s="275">
        <v>13304.822421999999</v>
      </c>
      <c r="AT20" s="275">
        <v>13229.460548999999</v>
      </c>
      <c r="AU20" s="275">
        <v>11725.627549999999</v>
      </c>
      <c r="AV20" s="275">
        <v>10091.238977000001</v>
      </c>
      <c r="AW20" s="275">
        <v>9914.2447790000006</v>
      </c>
      <c r="AX20" s="275">
        <v>11136.719401</v>
      </c>
      <c r="AY20" s="275">
        <v>10908.11</v>
      </c>
      <c r="AZ20" s="275">
        <v>10321.02</v>
      </c>
      <c r="BA20" s="338">
        <v>10188.290000000001</v>
      </c>
      <c r="BB20" s="338">
        <v>9793.4470000000001</v>
      </c>
      <c r="BC20" s="338">
        <v>10475.14</v>
      </c>
      <c r="BD20" s="338">
        <v>12150.01</v>
      </c>
      <c r="BE20" s="338">
        <v>12995.1</v>
      </c>
      <c r="BF20" s="338">
        <v>13005.16</v>
      </c>
      <c r="BG20" s="338">
        <v>11380.66</v>
      </c>
      <c r="BH20" s="338">
        <v>10067.86</v>
      </c>
      <c r="BI20" s="338">
        <v>10211.67</v>
      </c>
      <c r="BJ20" s="338">
        <v>11186.75</v>
      </c>
      <c r="BK20" s="338">
        <v>11759.38</v>
      </c>
      <c r="BL20" s="338">
        <v>11046.19</v>
      </c>
      <c r="BM20" s="338">
        <v>10343.92</v>
      </c>
      <c r="BN20" s="338">
        <v>9904.3449999999993</v>
      </c>
      <c r="BO20" s="338">
        <v>10531.65</v>
      </c>
      <c r="BP20" s="338">
        <v>12245.68</v>
      </c>
      <c r="BQ20" s="338">
        <v>13103.67</v>
      </c>
      <c r="BR20" s="338">
        <v>13115.09</v>
      </c>
      <c r="BS20" s="338">
        <v>11469.55</v>
      </c>
      <c r="BT20" s="338">
        <v>10157.5</v>
      </c>
      <c r="BU20" s="338">
        <v>10294.620000000001</v>
      </c>
      <c r="BV20" s="338">
        <v>11270.39</v>
      </c>
    </row>
    <row r="21" spans="1:74" ht="11.1" customHeight="1" x14ac:dyDescent="0.2">
      <c r="A21" s="551"/>
      <c r="B21" s="131" t="s">
        <v>406</v>
      </c>
      <c r="C21" s="251"/>
      <c r="D21" s="251"/>
      <c r="E21" s="251"/>
      <c r="F21" s="251"/>
      <c r="G21" s="251"/>
      <c r="H21" s="251"/>
      <c r="I21" s="251"/>
      <c r="J21" s="251"/>
      <c r="K21" s="251"/>
      <c r="L21" s="251"/>
      <c r="M21" s="251"/>
      <c r="N21" s="251"/>
      <c r="O21" s="251"/>
      <c r="P21" s="251"/>
      <c r="Q21" s="251"/>
      <c r="R21" s="251"/>
      <c r="S21" s="251"/>
      <c r="T21" s="251"/>
      <c r="U21" s="251"/>
      <c r="V21" s="251"/>
      <c r="W21" s="251"/>
      <c r="X21" s="251"/>
      <c r="Y21" s="251"/>
      <c r="Z21" s="251"/>
      <c r="AA21" s="251"/>
      <c r="AB21" s="251"/>
      <c r="AC21" s="251"/>
      <c r="AD21" s="251"/>
      <c r="AE21" s="251"/>
      <c r="AF21" s="251"/>
      <c r="AG21" s="251"/>
      <c r="AH21" s="251"/>
      <c r="AI21" s="251"/>
      <c r="AJ21" s="251"/>
      <c r="AK21" s="251"/>
      <c r="AL21" s="251"/>
      <c r="AM21" s="251"/>
      <c r="AN21" s="251"/>
      <c r="AO21" s="251"/>
      <c r="AP21" s="251"/>
      <c r="AQ21" s="251"/>
      <c r="AR21" s="251"/>
      <c r="AS21" s="251"/>
      <c r="AT21" s="251"/>
      <c r="AU21" s="251"/>
      <c r="AV21" s="251"/>
      <c r="AW21" s="251"/>
      <c r="AX21" s="251"/>
      <c r="AY21" s="251"/>
      <c r="AZ21" s="251"/>
      <c r="BA21" s="364"/>
      <c r="BB21" s="364"/>
      <c r="BC21" s="364"/>
      <c r="BD21" s="364"/>
      <c r="BE21" s="364"/>
      <c r="BF21" s="364"/>
      <c r="BG21" s="364"/>
      <c r="BH21" s="364"/>
      <c r="BI21" s="364"/>
      <c r="BJ21" s="364"/>
      <c r="BK21" s="364"/>
      <c r="BL21" s="364"/>
      <c r="BM21" s="364"/>
      <c r="BN21" s="364"/>
      <c r="BO21" s="364"/>
      <c r="BP21" s="364"/>
      <c r="BQ21" s="364"/>
      <c r="BR21" s="364"/>
      <c r="BS21" s="364"/>
      <c r="BT21" s="364"/>
      <c r="BU21" s="364"/>
      <c r="BV21" s="364"/>
    </row>
    <row r="22" spans="1:74" ht="11.1" customHeight="1" x14ac:dyDescent="0.2">
      <c r="A22" s="557" t="s">
        <v>407</v>
      </c>
      <c r="B22" s="558" t="s">
        <v>91</v>
      </c>
      <c r="C22" s="275">
        <v>323.05162194000002</v>
      </c>
      <c r="D22" s="275">
        <v>340.39036750000002</v>
      </c>
      <c r="E22" s="275">
        <v>313.91496065000001</v>
      </c>
      <c r="F22" s="275">
        <v>252.94710832999999</v>
      </c>
      <c r="G22" s="275">
        <v>269.54917289999997</v>
      </c>
      <c r="H22" s="275">
        <v>292.04413799999998</v>
      </c>
      <c r="I22" s="275">
        <v>345.45771805999999</v>
      </c>
      <c r="J22" s="275">
        <v>255.46966613000001</v>
      </c>
      <c r="K22" s="275">
        <v>244.78861133000001</v>
      </c>
      <c r="L22" s="275">
        <v>174.06916709999999</v>
      </c>
      <c r="M22" s="275">
        <v>210.50556900000001</v>
      </c>
      <c r="N22" s="275">
        <v>311.66843968000001</v>
      </c>
      <c r="O22" s="275">
        <v>344.31317547999998</v>
      </c>
      <c r="P22" s="275">
        <v>371.29738250000003</v>
      </c>
      <c r="Q22" s="275">
        <v>330.89506999999998</v>
      </c>
      <c r="R22" s="275">
        <v>260.99429133000001</v>
      </c>
      <c r="S22" s="275">
        <v>210.28247644999999</v>
      </c>
      <c r="T22" s="275">
        <v>255.99097</v>
      </c>
      <c r="U22" s="275">
        <v>237.28212418999999</v>
      </c>
      <c r="V22" s="275">
        <v>205.33649097</v>
      </c>
      <c r="W22" s="275">
        <v>178.69662167000001</v>
      </c>
      <c r="X22" s="275">
        <v>158.20483257999999</v>
      </c>
      <c r="Y22" s="275">
        <v>226.67636032999999</v>
      </c>
      <c r="Z22" s="275">
        <v>224.64239903000001</v>
      </c>
      <c r="AA22" s="275">
        <v>301.47949548000003</v>
      </c>
      <c r="AB22" s="275">
        <v>335.40133929000001</v>
      </c>
      <c r="AC22" s="275">
        <v>238.50713451999999</v>
      </c>
      <c r="AD22" s="275">
        <v>149.24730532999999</v>
      </c>
      <c r="AE22" s="275">
        <v>185.37340387</v>
      </c>
      <c r="AF22" s="275">
        <v>182.18187767000001</v>
      </c>
      <c r="AG22" s="275">
        <v>192.36114355000001</v>
      </c>
      <c r="AH22" s="275">
        <v>208.84314548</v>
      </c>
      <c r="AI22" s="275">
        <v>194.36913533000001</v>
      </c>
      <c r="AJ22" s="275">
        <v>123.92572516</v>
      </c>
      <c r="AK22" s="275">
        <v>154.399856</v>
      </c>
      <c r="AL22" s="275">
        <v>132.11985741999999</v>
      </c>
      <c r="AM22" s="275">
        <v>217.54133096999999</v>
      </c>
      <c r="AN22" s="275">
        <v>184.68151069000001</v>
      </c>
      <c r="AO22" s="275">
        <v>85.325382258000005</v>
      </c>
      <c r="AP22" s="275">
        <v>122.18450667</v>
      </c>
      <c r="AQ22" s="275">
        <v>133.58573322999999</v>
      </c>
      <c r="AR22" s="275">
        <v>167.88928867000001</v>
      </c>
      <c r="AS22" s="275">
        <v>222.04544612999999</v>
      </c>
      <c r="AT22" s="275">
        <v>218.28549387000001</v>
      </c>
      <c r="AU22" s="275">
        <v>168.50282200000001</v>
      </c>
      <c r="AV22" s="275">
        <v>116.44174160999999</v>
      </c>
      <c r="AW22" s="275">
        <v>129.24224533</v>
      </c>
      <c r="AX22" s="275">
        <v>203.85069967999999</v>
      </c>
      <c r="AY22" s="275">
        <v>167.14709999999999</v>
      </c>
      <c r="AZ22" s="275">
        <v>110.4572</v>
      </c>
      <c r="BA22" s="338">
        <v>167.63489999999999</v>
      </c>
      <c r="BB22" s="338">
        <v>97.748519999999999</v>
      </c>
      <c r="BC22" s="338">
        <v>101.8395</v>
      </c>
      <c r="BD22" s="338">
        <v>136.35489999999999</v>
      </c>
      <c r="BE22" s="338">
        <v>174.05619999999999</v>
      </c>
      <c r="BF22" s="338">
        <v>191.8493</v>
      </c>
      <c r="BG22" s="338">
        <v>143.28149999999999</v>
      </c>
      <c r="BH22" s="338">
        <v>128.67349999999999</v>
      </c>
      <c r="BI22" s="338">
        <v>172.00239999999999</v>
      </c>
      <c r="BJ22" s="338">
        <v>213.11660000000001</v>
      </c>
      <c r="BK22" s="338">
        <v>249.30109999999999</v>
      </c>
      <c r="BL22" s="338">
        <v>240.9684</v>
      </c>
      <c r="BM22" s="338">
        <v>167.74860000000001</v>
      </c>
      <c r="BN22" s="338">
        <v>100.1533</v>
      </c>
      <c r="BO22" s="338">
        <v>102.96769999999999</v>
      </c>
      <c r="BP22" s="338">
        <v>131.40649999999999</v>
      </c>
      <c r="BQ22" s="338">
        <v>192.8561</v>
      </c>
      <c r="BR22" s="338">
        <v>194.23849999999999</v>
      </c>
      <c r="BS22" s="338">
        <v>134.73820000000001</v>
      </c>
      <c r="BT22" s="338">
        <v>127.4405</v>
      </c>
      <c r="BU22" s="338">
        <v>150.49590000000001</v>
      </c>
      <c r="BV22" s="338">
        <v>190.0513</v>
      </c>
    </row>
    <row r="23" spans="1:74" ht="11.1" customHeight="1" x14ac:dyDescent="0.2">
      <c r="A23" s="557" t="s">
        <v>408</v>
      </c>
      <c r="B23" s="558" t="s">
        <v>92</v>
      </c>
      <c r="C23" s="275">
        <v>453.67611128999999</v>
      </c>
      <c r="D23" s="275">
        <v>463.60808464000002</v>
      </c>
      <c r="E23" s="275">
        <v>448.43814773999998</v>
      </c>
      <c r="F23" s="275">
        <v>446.15823332999997</v>
      </c>
      <c r="G23" s="275">
        <v>485.04690032000002</v>
      </c>
      <c r="H23" s="275">
        <v>529.32314832999998</v>
      </c>
      <c r="I23" s="275">
        <v>721.90584322999996</v>
      </c>
      <c r="J23" s="275">
        <v>606.16013419000001</v>
      </c>
      <c r="K23" s="275">
        <v>520.17030699999998</v>
      </c>
      <c r="L23" s="275">
        <v>454.52027806000001</v>
      </c>
      <c r="M23" s="275">
        <v>447.39231532999997</v>
      </c>
      <c r="N23" s="275">
        <v>451.19240354999999</v>
      </c>
      <c r="O23" s="275">
        <v>397.39647323000003</v>
      </c>
      <c r="P23" s="275">
        <v>436.47780179</v>
      </c>
      <c r="Q23" s="275">
        <v>421.64657419000002</v>
      </c>
      <c r="R23" s="275">
        <v>422.18298099999998</v>
      </c>
      <c r="S23" s="275">
        <v>463.49657225999999</v>
      </c>
      <c r="T23" s="275">
        <v>588.58224367000003</v>
      </c>
      <c r="U23" s="275">
        <v>683.86744677000002</v>
      </c>
      <c r="V23" s="275">
        <v>629.43537031999995</v>
      </c>
      <c r="W23" s="275">
        <v>593.13482733000001</v>
      </c>
      <c r="X23" s="275">
        <v>532.17323968000005</v>
      </c>
      <c r="Y23" s="275">
        <v>462.55630967000002</v>
      </c>
      <c r="Z23" s="275">
        <v>500.24148418999999</v>
      </c>
      <c r="AA23" s="275">
        <v>480.59963193999999</v>
      </c>
      <c r="AB23" s="275">
        <v>434.07704143000001</v>
      </c>
      <c r="AC23" s="275">
        <v>520.61673323000002</v>
      </c>
      <c r="AD23" s="275">
        <v>462.55996133000002</v>
      </c>
      <c r="AE23" s="275">
        <v>546.20087032000004</v>
      </c>
      <c r="AF23" s="275">
        <v>592.73205132999999</v>
      </c>
      <c r="AG23" s="275">
        <v>739.82728323000003</v>
      </c>
      <c r="AH23" s="275">
        <v>745.96166547999997</v>
      </c>
      <c r="AI23" s="275">
        <v>666.13928967000004</v>
      </c>
      <c r="AJ23" s="275">
        <v>579.51356032000001</v>
      </c>
      <c r="AK23" s="275">
        <v>527.43344533000004</v>
      </c>
      <c r="AL23" s="275">
        <v>506.41513515999998</v>
      </c>
      <c r="AM23" s="275">
        <v>516.02832161000003</v>
      </c>
      <c r="AN23" s="275">
        <v>503.60442931</v>
      </c>
      <c r="AO23" s="275">
        <v>515.77691903000004</v>
      </c>
      <c r="AP23" s="275">
        <v>540.52223532999994</v>
      </c>
      <c r="AQ23" s="275">
        <v>568.91117225999994</v>
      </c>
      <c r="AR23" s="275">
        <v>689.24327200000005</v>
      </c>
      <c r="AS23" s="275">
        <v>832.31591031999994</v>
      </c>
      <c r="AT23" s="275">
        <v>864.94658516000004</v>
      </c>
      <c r="AU23" s="275">
        <v>684.83259899999996</v>
      </c>
      <c r="AV23" s="275">
        <v>529.31731677000005</v>
      </c>
      <c r="AW23" s="275">
        <v>509.95748366999999</v>
      </c>
      <c r="AX23" s="275">
        <v>524.83173644999999</v>
      </c>
      <c r="AY23" s="275">
        <v>518.8383</v>
      </c>
      <c r="AZ23" s="275">
        <v>506.0369</v>
      </c>
      <c r="BA23" s="338">
        <v>470.0333</v>
      </c>
      <c r="BB23" s="338">
        <v>468.40940000000001</v>
      </c>
      <c r="BC23" s="338">
        <v>530.16909999999996</v>
      </c>
      <c r="BD23" s="338">
        <v>619.46019999999999</v>
      </c>
      <c r="BE23" s="338">
        <v>766.86279999999999</v>
      </c>
      <c r="BF23" s="338">
        <v>760.50360000000001</v>
      </c>
      <c r="BG23" s="338">
        <v>642.42359999999996</v>
      </c>
      <c r="BH23" s="338">
        <v>552.96320000000003</v>
      </c>
      <c r="BI23" s="338">
        <v>517.56700000000001</v>
      </c>
      <c r="BJ23" s="338">
        <v>516.96310000000005</v>
      </c>
      <c r="BK23" s="338">
        <v>482.14</v>
      </c>
      <c r="BL23" s="338">
        <v>486.40230000000003</v>
      </c>
      <c r="BM23" s="338">
        <v>483.94310000000002</v>
      </c>
      <c r="BN23" s="338">
        <v>483.1848</v>
      </c>
      <c r="BO23" s="338">
        <v>547.37710000000004</v>
      </c>
      <c r="BP23" s="338">
        <v>633.69200000000001</v>
      </c>
      <c r="BQ23" s="338">
        <v>752.20719999999994</v>
      </c>
      <c r="BR23" s="338">
        <v>762.73170000000005</v>
      </c>
      <c r="BS23" s="338">
        <v>657.47720000000004</v>
      </c>
      <c r="BT23" s="338">
        <v>569.97230000000002</v>
      </c>
      <c r="BU23" s="338">
        <v>554.4896</v>
      </c>
      <c r="BV23" s="338">
        <v>556.39919999999995</v>
      </c>
    </row>
    <row r="24" spans="1:74" ht="11.1" customHeight="1" x14ac:dyDescent="0.2">
      <c r="A24" s="557" t="s">
        <v>409</v>
      </c>
      <c r="B24" s="560" t="s">
        <v>389</v>
      </c>
      <c r="C24" s="275">
        <v>22.987272258000001</v>
      </c>
      <c r="D24" s="275">
        <v>12.535679643</v>
      </c>
      <c r="E24" s="275">
        <v>1.6969283871</v>
      </c>
      <c r="F24" s="275">
        <v>2.6862336667000002</v>
      </c>
      <c r="G24" s="275">
        <v>3.3685651612999998</v>
      </c>
      <c r="H24" s="275">
        <v>4.8813550000000001</v>
      </c>
      <c r="I24" s="275">
        <v>14.915700644999999</v>
      </c>
      <c r="J24" s="275">
        <v>3.4773741935000002</v>
      </c>
      <c r="K24" s="275">
        <v>3.6687750000000001</v>
      </c>
      <c r="L24" s="275">
        <v>2.3079722581</v>
      </c>
      <c r="M24" s="275">
        <v>2.8764083333000001</v>
      </c>
      <c r="N24" s="275">
        <v>14.159246774</v>
      </c>
      <c r="O24" s="275">
        <v>106.26682934999999</v>
      </c>
      <c r="P24" s="275">
        <v>28.938771071000001</v>
      </c>
      <c r="Q24" s="275">
        <v>27.759764193999999</v>
      </c>
      <c r="R24" s="275">
        <v>1.5723689999999999</v>
      </c>
      <c r="S24" s="275">
        <v>2.2529745161000001</v>
      </c>
      <c r="T24" s="275">
        <v>2.1411833332999999</v>
      </c>
      <c r="U24" s="275">
        <v>3.0921970968000001</v>
      </c>
      <c r="V24" s="275">
        <v>3.2880348386999998</v>
      </c>
      <c r="W24" s="275">
        <v>2.0424329999999999</v>
      </c>
      <c r="X24" s="275">
        <v>1.4075925806</v>
      </c>
      <c r="Y24" s="275">
        <v>2.4224933332999998</v>
      </c>
      <c r="Z24" s="275">
        <v>3.8468545161000001</v>
      </c>
      <c r="AA24" s="275">
        <v>23.200439676999999</v>
      </c>
      <c r="AB24" s="275">
        <v>119.56993357</v>
      </c>
      <c r="AC24" s="275">
        <v>6.4290329032000004</v>
      </c>
      <c r="AD24" s="275">
        <v>2.0073370000000001</v>
      </c>
      <c r="AE24" s="275">
        <v>2.5658312902999998</v>
      </c>
      <c r="AF24" s="275">
        <v>2.1096110000000001</v>
      </c>
      <c r="AG24" s="275">
        <v>4.5978787096999998</v>
      </c>
      <c r="AH24" s="275">
        <v>3.5464693548000001</v>
      </c>
      <c r="AI24" s="275">
        <v>4.2955750000000004</v>
      </c>
      <c r="AJ24" s="275">
        <v>2.1991425805999998</v>
      </c>
      <c r="AK24" s="275">
        <v>2.130487</v>
      </c>
      <c r="AL24" s="275">
        <v>2.2188041935</v>
      </c>
      <c r="AM24" s="275">
        <v>6.5840709676999998</v>
      </c>
      <c r="AN24" s="275">
        <v>13.184982069</v>
      </c>
      <c r="AO24" s="275">
        <v>2.3336719355</v>
      </c>
      <c r="AP24" s="275">
        <v>2.6889713333</v>
      </c>
      <c r="AQ24" s="275">
        <v>2.7565716129000002</v>
      </c>
      <c r="AR24" s="275">
        <v>2.7735486667</v>
      </c>
      <c r="AS24" s="275">
        <v>5.9832377419</v>
      </c>
      <c r="AT24" s="275">
        <v>7.9483145160999999</v>
      </c>
      <c r="AU24" s="275">
        <v>4.0615693332999996</v>
      </c>
      <c r="AV24" s="275">
        <v>3.4098712902999999</v>
      </c>
      <c r="AW24" s="275">
        <v>7.5998396667000003</v>
      </c>
      <c r="AX24" s="275">
        <v>6.5172706452</v>
      </c>
      <c r="AY24" s="275">
        <v>9.18567</v>
      </c>
      <c r="AZ24" s="275">
        <v>6.3656800000000002</v>
      </c>
      <c r="BA24" s="338">
        <v>6.0765359999999999</v>
      </c>
      <c r="BB24" s="338">
        <v>3.7193320000000001</v>
      </c>
      <c r="BC24" s="338">
        <v>4.226566</v>
      </c>
      <c r="BD24" s="338">
        <v>4.561426</v>
      </c>
      <c r="BE24" s="338">
        <v>6.7523949999999999</v>
      </c>
      <c r="BF24" s="338">
        <v>7.1675279999999999</v>
      </c>
      <c r="BG24" s="338">
        <v>4.5998770000000002</v>
      </c>
      <c r="BH24" s="338">
        <v>3.7598180000000001</v>
      </c>
      <c r="BI24" s="338">
        <v>4.2700279999999999</v>
      </c>
      <c r="BJ24" s="338">
        <v>6.5543620000000002</v>
      </c>
      <c r="BK24" s="338">
        <v>11.45858</v>
      </c>
      <c r="BL24" s="338">
        <v>7.5154100000000001</v>
      </c>
      <c r="BM24" s="338">
        <v>6.4475829999999998</v>
      </c>
      <c r="BN24" s="338">
        <v>4.7732900000000003</v>
      </c>
      <c r="BO24" s="338">
        <v>6.1336009999999996</v>
      </c>
      <c r="BP24" s="338">
        <v>6.9280540000000004</v>
      </c>
      <c r="BQ24" s="338">
        <v>9.9742300000000004</v>
      </c>
      <c r="BR24" s="338">
        <v>10.106120000000001</v>
      </c>
      <c r="BS24" s="338">
        <v>6.2492159999999997</v>
      </c>
      <c r="BT24" s="338">
        <v>4.9245530000000004</v>
      </c>
      <c r="BU24" s="338">
        <v>4.8478700000000003</v>
      </c>
      <c r="BV24" s="338">
        <v>7.9540009999999999</v>
      </c>
    </row>
    <row r="25" spans="1:74" ht="11.1" customHeight="1" x14ac:dyDescent="0.2">
      <c r="A25" s="557" t="s">
        <v>410</v>
      </c>
      <c r="B25" s="560" t="s">
        <v>93</v>
      </c>
      <c r="C25" s="275">
        <v>2.3118806452</v>
      </c>
      <c r="D25" s="275">
        <v>2.4335582143000001</v>
      </c>
      <c r="E25" s="275">
        <v>2.2527432258000002</v>
      </c>
      <c r="F25" s="275">
        <v>2.6208183332999999</v>
      </c>
      <c r="G25" s="275">
        <v>2.6324890323000001</v>
      </c>
      <c r="H25" s="275">
        <v>2.442221</v>
      </c>
      <c r="I25" s="275">
        <v>2.5279177419000001</v>
      </c>
      <c r="J25" s="275">
        <v>2.3965596774</v>
      </c>
      <c r="K25" s="275">
        <v>2.0791136667000001</v>
      </c>
      <c r="L25" s="275">
        <v>2.2359509677</v>
      </c>
      <c r="M25" s="275">
        <v>2.3627286666999998</v>
      </c>
      <c r="N25" s="275">
        <v>2.4174696774000002</v>
      </c>
      <c r="O25" s="275">
        <v>2.1183838709999998</v>
      </c>
      <c r="P25" s="275">
        <v>1.7249003570999999</v>
      </c>
      <c r="Q25" s="275">
        <v>1.2949948387000001</v>
      </c>
      <c r="R25" s="275">
        <v>1.8171453333000001</v>
      </c>
      <c r="S25" s="275">
        <v>1.7500458065</v>
      </c>
      <c r="T25" s="275">
        <v>1.6954223333</v>
      </c>
      <c r="U25" s="275">
        <v>1.8368693547999999</v>
      </c>
      <c r="V25" s="275">
        <v>1.8206745161</v>
      </c>
      <c r="W25" s="275">
        <v>1.8394566667000001</v>
      </c>
      <c r="X25" s="275">
        <v>1.6418699999999999</v>
      </c>
      <c r="Y25" s="275">
        <v>1.9303506667000001</v>
      </c>
      <c r="Z25" s="275">
        <v>1.9787748386999999</v>
      </c>
      <c r="AA25" s="275">
        <v>1.9850977419</v>
      </c>
      <c r="AB25" s="275">
        <v>1.6350939285999999</v>
      </c>
      <c r="AC25" s="275">
        <v>1.8638345161000001</v>
      </c>
      <c r="AD25" s="275">
        <v>2.1015853333000001</v>
      </c>
      <c r="AE25" s="275">
        <v>1.7998412903000001</v>
      </c>
      <c r="AF25" s="275">
        <v>1.6528776667</v>
      </c>
      <c r="AG25" s="275">
        <v>1.7227780644999999</v>
      </c>
      <c r="AH25" s="275">
        <v>1.7013632258</v>
      </c>
      <c r="AI25" s="275">
        <v>1.6931816666999999</v>
      </c>
      <c r="AJ25" s="275">
        <v>1.6829383871000001</v>
      </c>
      <c r="AK25" s="275">
        <v>1.6772386667000001</v>
      </c>
      <c r="AL25" s="275">
        <v>1.5583522581</v>
      </c>
      <c r="AM25" s="275">
        <v>1.8913029031999999</v>
      </c>
      <c r="AN25" s="275">
        <v>2.5474968965999998</v>
      </c>
      <c r="AO25" s="275">
        <v>2.2279732258</v>
      </c>
      <c r="AP25" s="275">
        <v>2.3732103332999999</v>
      </c>
      <c r="AQ25" s="275">
        <v>1.9314087096999999</v>
      </c>
      <c r="AR25" s="275">
        <v>2.1196133332999998</v>
      </c>
      <c r="AS25" s="275">
        <v>1.9973119355</v>
      </c>
      <c r="AT25" s="275">
        <v>2.1430222580999998</v>
      </c>
      <c r="AU25" s="275">
        <v>1.7771413332999999</v>
      </c>
      <c r="AV25" s="275">
        <v>1.4177258065</v>
      </c>
      <c r="AW25" s="275">
        <v>1.6616059999999999</v>
      </c>
      <c r="AX25" s="275">
        <v>1.5620703225999999</v>
      </c>
      <c r="AY25" s="275">
        <v>1.891303</v>
      </c>
      <c r="AZ25" s="275">
        <v>2.5474969999999999</v>
      </c>
      <c r="BA25" s="338">
        <v>2.2279740000000001</v>
      </c>
      <c r="BB25" s="338">
        <v>2.373211</v>
      </c>
      <c r="BC25" s="338">
        <v>1.9314089999999999</v>
      </c>
      <c r="BD25" s="338">
        <v>2.1196139999999999</v>
      </c>
      <c r="BE25" s="338">
        <v>1.997312</v>
      </c>
      <c r="BF25" s="338">
        <v>2.1430229999999999</v>
      </c>
      <c r="BG25" s="338">
        <v>1.777142</v>
      </c>
      <c r="BH25" s="338">
        <v>1.417726</v>
      </c>
      <c r="BI25" s="338">
        <v>1.6616059999999999</v>
      </c>
      <c r="BJ25" s="338">
        <v>1.562071</v>
      </c>
      <c r="BK25" s="338">
        <v>1.8913009999999999</v>
      </c>
      <c r="BL25" s="338">
        <v>2.5474929999999998</v>
      </c>
      <c r="BM25" s="338">
        <v>2.2279740000000001</v>
      </c>
      <c r="BN25" s="338">
        <v>2.373211</v>
      </c>
      <c r="BO25" s="338">
        <v>1.9314089999999999</v>
      </c>
      <c r="BP25" s="338">
        <v>2.1196139999999999</v>
      </c>
      <c r="BQ25" s="338">
        <v>1.997312</v>
      </c>
      <c r="BR25" s="338">
        <v>2.1430229999999999</v>
      </c>
      <c r="BS25" s="338">
        <v>1.777142</v>
      </c>
      <c r="BT25" s="338">
        <v>1.417726</v>
      </c>
      <c r="BU25" s="338">
        <v>1.6616059999999999</v>
      </c>
      <c r="BV25" s="338">
        <v>1.562071</v>
      </c>
    </row>
    <row r="26" spans="1:74" ht="11.1" customHeight="1" x14ac:dyDescent="0.2">
      <c r="A26" s="557" t="s">
        <v>411</v>
      </c>
      <c r="B26" s="560" t="s">
        <v>94</v>
      </c>
      <c r="C26" s="275">
        <v>577.76022580999995</v>
      </c>
      <c r="D26" s="275">
        <v>571.61492856999996</v>
      </c>
      <c r="E26" s="275">
        <v>535.16038709999998</v>
      </c>
      <c r="F26" s="275">
        <v>488.74343333000002</v>
      </c>
      <c r="G26" s="275">
        <v>449.54203225999998</v>
      </c>
      <c r="H26" s="275">
        <v>531.27850000000001</v>
      </c>
      <c r="I26" s="275">
        <v>551.46354839000003</v>
      </c>
      <c r="J26" s="275">
        <v>552.12867742000003</v>
      </c>
      <c r="K26" s="275">
        <v>525.11386666999999</v>
      </c>
      <c r="L26" s="275">
        <v>501.93599999999998</v>
      </c>
      <c r="M26" s="275">
        <v>537.39829999999995</v>
      </c>
      <c r="N26" s="275">
        <v>559.47238709999999</v>
      </c>
      <c r="O26" s="275">
        <v>561.76225806000002</v>
      </c>
      <c r="P26" s="275">
        <v>567.38092857000004</v>
      </c>
      <c r="Q26" s="275">
        <v>499.13374193999999</v>
      </c>
      <c r="R26" s="275">
        <v>433.56959999999998</v>
      </c>
      <c r="S26" s="275">
        <v>457.31193547999999</v>
      </c>
      <c r="T26" s="275">
        <v>522.86966667000002</v>
      </c>
      <c r="U26" s="275">
        <v>539.76841935000004</v>
      </c>
      <c r="V26" s="275">
        <v>554.11306451999997</v>
      </c>
      <c r="W26" s="275">
        <v>522.17769999999996</v>
      </c>
      <c r="X26" s="275">
        <v>512.15022581000005</v>
      </c>
      <c r="Y26" s="275">
        <v>513.35373332999995</v>
      </c>
      <c r="Z26" s="275">
        <v>567.80025806000003</v>
      </c>
      <c r="AA26" s="275">
        <v>566.40729032000002</v>
      </c>
      <c r="AB26" s="275">
        <v>547.83707143000004</v>
      </c>
      <c r="AC26" s="275">
        <v>519.65599999999995</v>
      </c>
      <c r="AD26" s="275">
        <v>479.36856667000001</v>
      </c>
      <c r="AE26" s="275">
        <v>462.58164515999999</v>
      </c>
      <c r="AF26" s="275">
        <v>557.24666666999997</v>
      </c>
      <c r="AG26" s="275">
        <v>553.77574193999999</v>
      </c>
      <c r="AH26" s="275">
        <v>548.19193547999998</v>
      </c>
      <c r="AI26" s="275">
        <v>523.89596667000001</v>
      </c>
      <c r="AJ26" s="275">
        <v>456.87277418999997</v>
      </c>
      <c r="AK26" s="275">
        <v>486.92919999999998</v>
      </c>
      <c r="AL26" s="275">
        <v>554.08429032000004</v>
      </c>
      <c r="AM26" s="275">
        <v>563.29370968000001</v>
      </c>
      <c r="AN26" s="275">
        <v>554.28082758999994</v>
      </c>
      <c r="AO26" s="275">
        <v>512.40658065000002</v>
      </c>
      <c r="AP26" s="275">
        <v>438.58833333000001</v>
      </c>
      <c r="AQ26" s="275">
        <v>477.96261290000001</v>
      </c>
      <c r="AR26" s="275">
        <v>466.50613333000001</v>
      </c>
      <c r="AS26" s="275">
        <v>494.33712903000003</v>
      </c>
      <c r="AT26" s="275">
        <v>534.16603225999995</v>
      </c>
      <c r="AU26" s="275">
        <v>519.83860000000004</v>
      </c>
      <c r="AV26" s="275">
        <v>501.58583871000002</v>
      </c>
      <c r="AW26" s="275">
        <v>528.71983333000003</v>
      </c>
      <c r="AX26" s="275">
        <v>543.58454839000001</v>
      </c>
      <c r="AY26" s="275">
        <v>562.34140000000002</v>
      </c>
      <c r="AZ26" s="275">
        <v>547.31889999999999</v>
      </c>
      <c r="BA26" s="338">
        <v>484.13900000000001</v>
      </c>
      <c r="BB26" s="338">
        <v>458.44819999999999</v>
      </c>
      <c r="BC26" s="338">
        <v>488.58150000000001</v>
      </c>
      <c r="BD26" s="338">
        <v>530.89260000000002</v>
      </c>
      <c r="BE26" s="338">
        <v>541.21349999999995</v>
      </c>
      <c r="BF26" s="338">
        <v>544.03819999999996</v>
      </c>
      <c r="BG26" s="338">
        <v>520.66629999999998</v>
      </c>
      <c r="BH26" s="338">
        <v>468.67660000000001</v>
      </c>
      <c r="BI26" s="338">
        <v>494.27499999999998</v>
      </c>
      <c r="BJ26" s="338">
        <v>543.46109999999999</v>
      </c>
      <c r="BK26" s="338">
        <v>553.2337</v>
      </c>
      <c r="BL26" s="338">
        <v>530.45669999999996</v>
      </c>
      <c r="BM26" s="338">
        <v>484.26929999999999</v>
      </c>
      <c r="BN26" s="338">
        <v>458.57159999999999</v>
      </c>
      <c r="BO26" s="338">
        <v>489.09210000000002</v>
      </c>
      <c r="BP26" s="338">
        <v>531.44749999999999</v>
      </c>
      <c r="BQ26" s="338">
        <v>541.77919999999995</v>
      </c>
      <c r="BR26" s="338">
        <v>544.60670000000005</v>
      </c>
      <c r="BS26" s="338">
        <v>521.21040000000005</v>
      </c>
      <c r="BT26" s="338">
        <v>469.16640000000001</v>
      </c>
      <c r="BU26" s="338">
        <v>494.79160000000002</v>
      </c>
      <c r="BV26" s="338">
        <v>544.029</v>
      </c>
    </row>
    <row r="27" spans="1:74" ht="11.1" customHeight="1" x14ac:dyDescent="0.2">
      <c r="A27" s="557" t="s">
        <v>412</v>
      </c>
      <c r="B27" s="560" t="s">
        <v>413</v>
      </c>
      <c r="C27" s="275">
        <v>97.599123226000003</v>
      </c>
      <c r="D27" s="275">
        <v>94.666658928999993</v>
      </c>
      <c r="E27" s="275">
        <v>96.741210323000004</v>
      </c>
      <c r="F27" s="275">
        <v>98.133058000000005</v>
      </c>
      <c r="G27" s="275">
        <v>89.981576774000004</v>
      </c>
      <c r="H27" s="275">
        <v>94.128951999999998</v>
      </c>
      <c r="I27" s="275">
        <v>97.548116452000002</v>
      </c>
      <c r="J27" s="275">
        <v>82.855115483999995</v>
      </c>
      <c r="K27" s="275">
        <v>78.581895333000006</v>
      </c>
      <c r="L27" s="275">
        <v>81.039752581000002</v>
      </c>
      <c r="M27" s="275">
        <v>95.462671</v>
      </c>
      <c r="N27" s="275">
        <v>99.237940323000004</v>
      </c>
      <c r="O27" s="275">
        <v>94.861914193999993</v>
      </c>
      <c r="P27" s="275">
        <v>88.234561786</v>
      </c>
      <c r="Q27" s="275">
        <v>90.879187419000004</v>
      </c>
      <c r="R27" s="275">
        <v>110.30682433</v>
      </c>
      <c r="S27" s="275">
        <v>114.42208194</v>
      </c>
      <c r="T27" s="275">
        <v>97.798197333000005</v>
      </c>
      <c r="U27" s="275">
        <v>92.135398386999995</v>
      </c>
      <c r="V27" s="275">
        <v>89.286024515999998</v>
      </c>
      <c r="W27" s="275">
        <v>78.615817332999995</v>
      </c>
      <c r="X27" s="275">
        <v>83.094933225999995</v>
      </c>
      <c r="Y27" s="275">
        <v>90.028127999999995</v>
      </c>
      <c r="Z27" s="275">
        <v>104.1587529</v>
      </c>
      <c r="AA27" s="275">
        <v>90.430774193999994</v>
      </c>
      <c r="AB27" s="275">
        <v>81.355725714000002</v>
      </c>
      <c r="AC27" s="275">
        <v>89.229164515999997</v>
      </c>
      <c r="AD27" s="275">
        <v>107.23759533</v>
      </c>
      <c r="AE27" s="275">
        <v>90.027708709999999</v>
      </c>
      <c r="AF27" s="275">
        <v>101.620013</v>
      </c>
      <c r="AG27" s="275">
        <v>104.92501935</v>
      </c>
      <c r="AH27" s="275">
        <v>88.301981290000001</v>
      </c>
      <c r="AI27" s="275">
        <v>81.933304332999995</v>
      </c>
      <c r="AJ27" s="275">
        <v>83.779735806000005</v>
      </c>
      <c r="AK27" s="275">
        <v>94.722343667000004</v>
      </c>
      <c r="AL27" s="275">
        <v>101.96846128999999</v>
      </c>
      <c r="AM27" s="275">
        <v>113.30058419</v>
      </c>
      <c r="AN27" s="275">
        <v>114.61937931</v>
      </c>
      <c r="AO27" s="275">
        <v>105.26580097</v>
      </c>
      <c r="AP27" s="275">
        <v>100.692843</v>
      </c>
      <c r="AQ27" s="275">
        <v>96.702543871000003</v>
      </c>
      <c r="AR27" s="275">
        <v>85.577697999999998</v>
      </c>
      <c r="AS27" s="275">
        <v>81.081269676999995</v>
      </c>
      <c r="AT27" s="275">
        <v>79.920023548000003</v>
      </c>
      <c r="AU27" s="275">
        <v>74.031497666999996</v>
      </c>
      <c r="AV27" s="275">
        <v>75.871641935</v>
      </c>
      <c r="AW27" s="275">
        <v>82.385514999999998</v>
      </c>
      <c r="AX27" s="275">
        <v>88.753114839000006</v>
      </c>
      <c r="AY27" s="275">
        <v>95.803920000000005</v>
      </c>
      <c r="AZ27" s="275">
        <v>98.567610000000002</v>
      </c>
      <c r="BA27" s="338">
        <v>99.08811</v>
      </c>
      <c r="BB27" s="338">
        <v>109.04170000000001</v>
      </c>
      <c r="BC27" s="338">
        <v>107.76</v>
      </c>
      <c r="BD27" s="338">
        <v>100.41249999999999</v>
      </c>
      <c r="BE27" s="338">
        <v>94.933549999999997</v>
      </c>
      <c r="BF27" s="338">
        <v>91.583070000000006</v>
      </c>
      <c r="BG27" s="338">
        <v>79.199309999999997</v>
      </c>
      <c r="BH27" s="338">
        <v>79.952290000000005</v>
      </c>
      <c r="BI27" s="338">
        <v>90.853819999999999</v>
      </c>
      <c r="BJ27" s="338">
        <v>95.800539999999998</v>
      </c>
      <c r="BK27" s="338">
        <v>95.801770000000005</v>
      </c>
      <c r="BL27" s="338">
        <v>98.779690000000002</v>
      </c>
      <c r="BM27" s="338">
        <v>99.308000000000007</v>
      </c>
      <c r="BN27" s="338">
        <v>108.20350000000001</v>
      </c>
      <c r="BO27" s="338">
        <v>104.69070000000001</v>
      </c>
      <c r="BP27" s="338">
        <v>97.104799999999997</v>
      </c>
      <c r="BQ27" s="338">
        <v>92.430340000000001</v>
      </c>
      <c r="BR27" s="338">
        <v>90.588319999999996</v>
      </c>
      <c r="BS27" s="338">
        <v>77.490780000000001</v>
      </c>
      <c r="BT27" s="338">
        <v>79.595659999999995</v>
      </c>
      <c r="BU27" s="338">
        <v>87.793970000000002</v>
      </c>
      <c r="BV27" s="338">
        <v>93.669240000000002</v>
      </c>
    </row>
    <row r="28" spans="1:74" ht="11.1" customHeight="1" x14ac:dyDescent="0.2">
      <c r="A28" s="557" t="s">
        <v>414</v>
      </c>
      <c r="B28" s="558" t="s">
        <v>456</v>
      </c>
      <c r="C28" s="275">
        <v>67.190018710000004</v>
      </c>
      <c r="D28" s="275">
        <v>63.643876786</v>
      </c>
      <c r="E28" s="275">
        <v>66.087890000000002</v>
      </c>
      <c r="F28" s="275">
        <v>64.005882666999995</v>
      </c>
      <c r="G28" s="275">
        <v>57.958344193999999</v>
      </c>
      <c r="H28" s="275">
        <v>58.129457000000002</v>
      </c>
      <c r="I28" s="275">
        <v>51.948039031999997</v>
      </c>
      <c r="J28" s="275">
        <v>53.692427418999998</v>
      </c>
      <c r="K28" s="275">
        <v>55.981932999999998</v>
      </c>
      <c r="L28" s="275">
        <v>60.468458065</v>
      </c>
      <c r="M28" s="275">
        <v>75.595299667000006</v>
      </c>
      <c r="N28" s="275">
        <v>67.892104193999998</v>
      </c>
      <c r="O28" s="275">
        <v>72.571528709999995</v>
      </c>
      <c r="P28" s="275">
        <v>69.176563571000003</v>
      </c>
      <c r="Q28" s="275">
        <v>73.380071290000004</v>
      </c>
      <c r="R28" s="275">
        <v>71.544529667000006</v>
      </c>
      <c r="S28" s="275">
        <v>58.273171290000001</v>
      </c>
      <c r="T28" s="275">
        <v>56.512513333000001</v>
      </c>
      <c r="U28" s="275">
        <v>59.542444516000003</v>
      </c>
      <c r="V28" s="275">
        <v>55.763563226000002</v>
      </c>
      <c r="W28" s="275">
        <v>59.378524667000001</v>
      </c>
      <c r="X28" s="275">
        <v>67.548927418999995</v>
      </c>
      <c r="Y28" s="275">
        <v>77.659654666999998</v>
      </c>
      <c r="Z28" s="275">
        <v>68.715320968</v>
      </c>
      <c r="AA28" s="275">
        <v>75.558163871000005</v>
      </c>
      <c r="AB28" s="275">
        <v>69.735666070999997</v>
      </c>
      <c r="AC28" s="275">
        <v>74.407206451999997</v>
      </c>
      <c r="AD28" s="275">
        <v>69.188451333000003</v>
      </c>
      <c r="AE28" s="275">
        <v>59.305727742000002</v>
      </c>
      <c r="AF28" s="275">
        <v>58.153454332999999</v>
      </c>
      <c r="AG28" s="275">
        <v>55.571797097000001</v>
      </c>
      <c r="AH28" s="275">
        <v>56.138848709999998</v>
      </c>
      <c r="AI28" s="275">
        <v>56.226597667</v>
      </c>
      <c r="AJ28" s="275">
        <v>67.784682580999998</v>
      </c>
      <c r="AK28" s="275">
        <v>74.138346333000001</v>
      </c>
      <c r="AL28" s="275">
        <v>71.179994839000003</v>
      </c>
      <c r="AM28" s="275">
        <v>77.826934194000003</v>
      </c>
      <c r="AN28" s="275">
        <v>80.044683793000004</v>
      </c>
      <c r="AO28" s="275">
        <v>72.847188709999998</v>
      </c>
      <c r="AP28" s="275">
        <v>60.889928333</v>
      </c>
      <c r="AQ28" s="275">
        <v>60.015510968000001</v>
      </c>
      <c r="AR28" s="275">
        <v>67.263582</v>
      </c>
      <c r="AS28" s="275">
        <v>62.581247742000002</v>
      </c>
      <c r="AT28" s="275">
        <v>60.923394516000002</v>
      </c>
      <c r="AU28" s="275">
        <v>60.387962666999996</v>
      </c>
      <c r="AV28" s="275">
        <v>65.131605805999996</v>
      </c>
      <c r="AW28" s="275">
        <v>71.538771999999994</v>
      </c>
      <c r="AX28" s="275">
        <v>83.291363871000001</v>
      </c>
      <c r="AY28" s="275">
        <v>81.849860000000007</v>
      </c>
      <c r="AZ28" s="275">
        <v>82.915520000000001</v>
      </c>
      <c r="BA28" s="338">
        <v>82.535539999999997</v>
      </c>
      <c r="BB28" s="338">
        <v>77.877600000000001</v>
      </c>
      <c r="BC28" s="338">
        <v>68.51258</v>
      </c>
      <c r="BD28" s="338">
        <v>71.606189999999998</v>
      </c>
      <c r="BE28" s="338">
        <v>67.243099999999998</v>
      </c>
      <c r="BF28" s="338">
        <v>66.588250000000002</v>
      </c>
      <c r="BG28" s="338">
        <v>68.45496</v>
      </c>
      <c r="BH28" s="338">
        <v>73.583280000000002</v>
      </c>
      <c r="BI28" s="338">
        <v>81.409030000000001</v>
      </c>
      <c r="BJ28" s="338">
        <v>79.257949999999994</v>
      </c>
      <c r="BK28" s="338">
        <v>81.715639999999993</v>
      </c>
      <c r="BL28" s="338">
        <v>83.238659999999996</v>
      </c>
      <c r="BM28" s="338">
        <v>83.724549999999994</v>
      </c>
      <c r="BN28" s="338">
        <v>79.169790000000006</v>
      </c>
      <c r="BO28" s="338">
        <v>69.43768</v>
      </c>
      <c r="BP28" s="338">
        <v>72.632660000000001</v>
      </c>
      <c r="BQ28" s="338">
        <v>68.124629999999996</v>
      </c>
      <c r="BR28" s="338">
        <v>67.591130000000007</v>
      </c>
      <c r="BS28" s="338">
        <v>69.482839999999996</v>
      </c>
      <c r="BT28" s="338">
        <v>74.829949999999997</v>
      </c>
      <c r="BU28" s="338">
        <v>85.308620000000005</v>
      </c>
      <c r="BV28" s="338">
        <v>86.462149999999994</v>
      </c>
    </row>
    <row r="29" spans="1:74" ht="11.1" customHeight="1" x14ac:dyDescent="0.2">
      <c r="A29" s="557" t="s">
        <v>415</v>
      </c>
      <c r="B29" s="560" t="s">
        <v>403</v>
      </c>
      <c r="C29" s="275">
        <v>10.999426129</v>
      </c>
      <c r="D29" s="275">
        <v>10.613415356999999</v>
      </c>
      <c r="E29" s="275">
        <v>11.937419354999999</v>
      </c>
      <c r="F29" s="275">
        <v>11.838811333000001</v>
      </c>
      <c r="G29" s="275">
        <v>12.114368387000001</v>
      </c>
      <c r="H29" s="275">
        <v>12.865789667</v>
      </c>
      <c r="I29" s="275">
        <v>12.618003871000001</v>
      </c>
      <c r="J29" s="275">
        <v>12.612468387</v>
      </c>
      <c r="K29" s="275">
        <v>12.365542333</v>
      </c>
      <c r="L29" s="275">
        <v>12.182335483999999</v>
      </c>
      <c r="M29" s="275">
        <v>12.233124999999999</v>
      </c>
      <c r="N29" s="275">
        <v>12.126636129</v>
      </c>
      <c r="O29" s="275">
        <v>10.552771935000001</v>
      </c>
      <c r="P29" s="275">
        <v>10.281851429</v>
      </c>
      <c r="Q29" s="275">
        <v>11.666199032</v>
      </c>
      <c r="R29" s="275">
        <v>11.441092666999999</v>
      </c>
      <c r="S29" s="275">
        <v>12.201034194</v>
      </c>
      <c r="T29" s="275">
        <v>12.679752333</v>
      </c>
      <c r="U29" s="275">
        <v>12.81438129</v>
      </c>
      <c r="V29" s="275">
        <v>12.876300968000001</v>
      </c>
      <c r="W29" s="275">
        <v>12.813057667000001</v>
      </c>
      <c r="X29" s="275">
        <v>12.051536452000001</v>
      </c>
      <c r="Y29" s="275">
        <v>12.898610667</v>
      </c>
      <c r="Z29" s="275">
        <v>12.608391613</v>
      </c>
      <c r="AA29" s="275">
        <v>11.326132257999999</v>
      </c>
      <c r="AB29" s="275">
        <v>10.208188571000001</v>
      </c>
      <c r="AC29" s="275">
        <v>10.457227097000001</v>
      </c>
      <c r="AD29" s="275">
        <v>10.800702333</v>
      </c>
      <c r="AE29" s="275">
        <v>11.271848387</v>
      </c>
      <c r="AF29" s="275">
        <v>11.935196667</v>
      </c>
      <c r="AG29" s="275">
        <v>11.997068387000001</v>
      </c>
      <c r="AH29" s="275">
        <v>12.367820968</v>
      </c>
      <c r="AI29" s="275">
        <v>12.088352667000001</v>
      </c>
      <c r="AJ29" s="275">
        <v>11.207636451999999</v>
      </c>
      <c r="AK29" s="275">
        <v>12.460825</v>
      </c>
      <c r="AL29" s="275">
        <v>12.325805484</v>
      </c>
      <c r="AM29" s="275">
        <v>11.694465161</v>
      </c>
      <c r="AN29" s="275">
        <v>11.259412414</v>
      </c>
      <c r="AO29" s="275">
        <v>11.121376774</v>
      </c>
      <c r="AP29" s="275">
        <v>11.368046</v>
      </c>
      <c r="AQ29" s="275">
        <v>12.006426128999999</v>
      </c>
      <c r="AR29" s="275">
        <v>11.600536999999999</v>
      </c>
      <c r="AS29" s="275">
        <v>11.689234516000001</v>
      </c>
      <c r="AT29" s="275">
        <v>11.799263226000001</v>
      </c>
      <c r="AU29" s="275">
        <v>11.477311</v>
      </c>
      <c r="AV29" s="275">
        <v>10.885386129</v>
      </c>
      <c r="AW29" s="275">
        <v>11.397742666999999</v>
      </c>
      <c r="AX29" s="275">
        <v>11.816819355</v>
      </c>
      <c r="AY29" s="275">
        <v>10.780519999999999</v>
      </c>
      <c r="AZ29" s="275">
        <v>10.166270000000001</v>
      </c>
      <c r="BA29" s="338">
        <v>10.91123</v>
      </c>
      <c r="BB29" s="338">
        <v>11.10976</v>
      </c>
      <c r="BC29" s="338">
        <v>11.54163</v>
      </c>
      <c r="BD29" s="338">
        <v>11.50305</v>
      </c>
      <c r="BE29" s="338">
        <v>11.890930000000001</v>
      </c>
      <c r="BF29" s="338">
        <v>11.91774</v>
      </c>
      <c r="BG29" s="338">
        <v>11.63978</v>
      </c>
      <c r="BH29" s="338">
        <v>11.08178</v>
      </c>
      <c r="BI29" s="338">
        <v>11.659840000000001</v>
      </c>
      <c r="BJ29" s="338">
        <v>11.60704</v>
      </c>
      <c r="BK29" s="338">
        <v>10.99174</v>
      </c>
      <c r="BL29" s="338">
        <v>10.774100000000001</v>
      </c>
      <c r="BM29" s="338">
        <v>11.02037</v>
      </c>
      <c r="BN29" s="338">
        <v>11.2546</v>
      </c>
      <c r="BO29" s="338">
        <v>11.683630000000001</v>
      </c>
      <c r="BP29" s="338">
        <v>11.56986</v>
      </c>
      <c r="BQ29" s="338">
        <v>11.92971</v>
      </c>
      <c r="BR29" s="338">
        <v>11.96804</v>
      </c>
      <c r="BS29" s="338">
        <v>11.695130000000001</v>
      </c>
      <c r="BT29" s="338">
        <v>11.21949</v>
      </c>
      <c r="BU29" s="338">
        <v>11.79128</v>
      </c>
      <c r="BV29" s="338">
        <v>11.77155</v>
      </c>
    </row>
    <row r="30" spans="1:74" ht="11.1" customHeight="1" x14ac:dyDescent="0.2">
      <c r="A30" s="557" t="s">
        <v>416</v>
      </c>
      <c r="B30" s="558" t="s">
        <v>405</v>
      </c>
      <c r="C30" s="275">
        <v>1555.5756799999999</v>
      </c>
      <c r="D30" s="275">
        <v>1559.5065695999999</v>
      </c>
      <c r="E30" s="275">
        <v>1476.2296868000001</v>
      </c>
      <c r="F30" s="275">
        <v>1367.1335790000001</v>
      </c>
      <c r="G30" s="275">
        <v>1370.1934490000001</v>
      </c>
      <c r="H30" s="275">
        <v>1525.0935609999999</v>
      </c>
      <c r="I30" s="275">
        <v>1798.3848874</v>
      </c>
      <c r="J30" s="275">
        <v>1568.7924229</v>
      </c>
      <c r="K30" s="275">
        <v>1442.7500442999999</v>
      </c>
      <c r="L30" s="275">
        <v>1288.7599144999999</v>
      </c>
      <c r="M30" s="275">
        <v>1383.826417</v>
      </c>
      <c r="N30" s="275">
        <v>1518.1666273999999</v>
      </c>
      <c r="O30" s="275">
        <v>1589.8433348000001</v>
      </c>
      <c r="P30" s="275">
        <v>1573.5127611</v>
      </c>
      <c r="Q30" s="275">
        <v>1456.6556029000001</v>
      </c>
      <c r="R30" s="275">
        <v>1313.4288333</v>
      </c>
      <c r="S30" s="275">
        <v>1319.9902919000001</v>
      </c>
      <c r="T30" s="275">
        <v>1538.269949</v>
      </c>
      <c r="U30" s="275">
        <v>1630.339281</v>
      </c>
      <c r="V30" s="275">
        <v>1551.9195239000001</v>
      </c>
      <c r="W30" s="275">
        <v>1448.6984382999999</v>
      </c>
      <c r="X30" s="275">
        <v>1368.2731577</v>
      </c>
      <c r="Y30" s="275">
        <v>1387.5256406999999</v>
      </c>
      <c r="Z30" s="275">
        <v>1483.9922360999999</v>
      </c>
      <c r="AA30" s="275">
        <v>1550.9870255000001</v>
      </c>
      <c r="AB30" s="275">
        <v>1599.82006</v>
      </c>
      <c r="AC30" s="275">
        <v>1461.1663332000001</v>
      </c>
      <c r="AD30" s="275">
        <v>1282.5115046999999</v>
      </c>
      <c r="AE30" s="275">
        <v>1359.1268768</v>
      </c>
      <c r="AF30" s="275">
        <v>1507.6317483</v>
      </c>
      <c r="AG30" s="275">
        <v>1664.7787103000001</v>
      </c>
      <c r="AH30" s="275">
        <v>1665.05323</v>
      </c>
      <c r="AI30" s="275">
        <v>1540.6414030000001</v>
      </c>
      <c r="AJ30" s="275">
        <v>1326.9661954999999</v>
      </c>
      <c r="AK30" s="275">
        <v>1353.891742</v>
      </c>
      <c r="AL30" s="275">
        <v>1381.8707010000001</v>
      </c>
      <c r="AM30" s="275">
        <v>1508.1607197000001</v>
      </c>
      <c r="AN30" s="275">
        <v>1464.2227221000001</v>
      </c>
      <c r="AO30" s="275">
        <v>1307.3048934999999</v>
      </c>
      <c r="AP30" s="275">
        <v>1279.3080743</v>
      </c>
      <c r="AQ30" s="275">
        <v>1353.8719797000001</v>
      </c>
      <c r="AR30" s="275">
        <v>1492.973673</v>
      </c>
      <c r="AS30" s="275">
        <v>1712.0307871</v>
      </c>
      <c r="AT30" s="275">
        <v>1780.1321293999999</v>
      </c>
      <c r="AU30" s="275">
        <v>1524.9095030000001</v>
      </c>
      <c r="AV30" s="275">
        <v>1304.0611280999999</v>
      </c>
      <c r="AW30" s="275">
        <v>1342.5030377</v>
      </c>
      <c r="AX30" s="275">
        <v>1464.2076235</v>
      </c>
      <c r="AY30" s="275">
        <v>1447.838</v>
      </c>
      <c r="AZ30" s="275">
        <v>1364.376</v>
      </c>
      <c r="BA30" s="338">
        <v>1322.6469999999999</v>
      </c>
      <c r="BB30" s="338">
        <v>1228.7280000000001</v>
      </c>
      <c r="BC30" s="338">
        <v>1314.5619999999999</v>
      </c>
      <c r="BD30" s="338">
        <v>1476.91</v>
      </c>
      <c r="BE30" s="338">
        <v>1664.95</v>
      </c>
      <c r="BF30" s="338">
        <v>1675.7909999999999</v>
      </c>
      <c r="BG30" s="338">
        <v>1472.0419999999999</v>
      </c>
      <c r="BH30" s="338">
        <v>1320.1079999999999</v>
      </c>
      <c r="BI30" s="338">
        <v>1373.6990000000001</v>
      </c>
      <c r="BJ30" s="338">
        <v>1468.3230000000001</v>
      </c>
      <c r="BK30" s="338">
        <v>1486.5340000000001</v>
      </c>
      <c r="BL30" s="338">
        <v>1460.683</v>
      </c>
      <c r="BM30" s="338">
        <v>1338.69</v>
      </c>
      <c r="BN30" s="338">
        <v>1247.684</v>
      </c>
      <c r="BO30" s="338">
        <v>1333.3140000000001</v>
      </c>
      <c r="BP30" s="338">
        <v>1486.9010000000001</v>
      </c>
      <c r="BQ30" s="338">
        <v>1671.299</v>
      </c>
      <c r="BR30" s="338">
        <v>1683.9739999999999</v>
      </c>
      <c r="BS30" s="338">
        <v>1480.1210000000001</v>
      </c>
      <c r="BT30" s="338">
        <v>1338.567</v>
      </c>
      <c r="BU30" s="338">
        <v>1391.18</v>
      </c>
      <c r="BV30" s="338">
        <v>1491.8989999999999</v>
      </c>
    </row>
    <row r="31" spans="1:74" ht="11.1" customHeight="1" x14ac:dyDescent="0.2">
      <c r="A31" s="551"/>
      <c r="B31" s="131" t="s">
        <v>417</v>
      </c>
      <c r="C31" s="251"/>
      <c r="D31" s="251"/>
      <c r="E31" s="251"/>
      <c r="F31" s="251"/>
      <c r="G31" s="251"/>
      <c r="H31" s="251"/>
      <c r="I31" s="251"/>
      <c r="J31" s="251"/>
      <c r="K31" s="251"/>
      <c r="L31" s="251"/>
      <c r="M31" s="251"/>
      <c r="N31" s="251"/>
      <c r="O31" s="251"/>
      <c r="P31" s="251"/>
      <c r="Q31" s="251"/>
      <c r="R31" s="251"/>
      <c r="S31" s="251"/>
      <c r="T31" s="251"/>
      <c r="U31" s="251"/>
      <c r="V31" s="251"/>
      <c r="W31" s="251"/>
      <c r="X31" s="251"/>
      <c r="Y31" s="251"/>
      <c r="Z31" s="251"/>
      <c r="AA31" s="251"/>
      <c r="AB31" s="251"/>
      <c r="AC31" s="251"/>
      <c r="AD31" s="251"/>
      <c r="AE31" s="251"/>
      <c r="AF31" s="251"/>
      <c r="AG31" s="251"/>
      <c r="AH31" s="251"/>
      <c r="AI31" s="251"/>
      <c r="AJ31" s="251"/>
      <c r="AK31" s="251"/>
      <c r="AL31" s="251"/>
      <c r="AM31" s="251"/>
      <c r="AN31" s="251"/>
      <c r="AO31" s="251"/>
      <c r="AP31" s="251"/>
      <c r="AQ31" s="251"/>
      <c r="AR31" s="251"/>
      <c r="AS31" s="251"/>
      <c r="AT31" s="251"/>
      <c r="AU31" s="251"/>
      <c r="AV31" s="251"/>
      <c r="AW31" s="251"/>
      <c r="AX31" s="251"/>
      <c r="AY31" s="251"/>
      <c r="AZ31" s="251"/>
      <c r="BA31" s="364"/>
      <c r="BB31" s="364"/>
      <c r="BC31" s="364"/>
      <c r="BD31" s="364"/>
      <c r="BE31" s="364"/>
      <c r="BF31" s="364"/>
      <c r="BG31" s="364"/>
      <c r="BH31" s="364"/>
      <c r="BI31" s="364"/>
      <c r="BJ31" s="364"/>
      <c r="BK31" s="364"/>
      <c r="BL31" s="364"/>
      <c r="BM31" s="364"/>
      <c r="BN31" s="364"/>
      <c r="BO31" s="364"/>
      <c r="BP31" s="364"/>
      <c r="BQ31" s="364"/>
      <c r="BR31" s="364"/>
      <c r="BS31" s="364"/>
      <c r="BT31" s="364"/>
      <c r="BU31" s="364"/>
      <c r="BV31" s="364"/>
    </row>
    <row r="32" spans="1:74" ht="11.1" customHeight="1" x14ac:dyDescent="0.2">
      <c r="A32" s="557" t="s">
        <v>418</v>
      </c>
      <c r="B32" s="558" t="s">
        <v>91</v>
      </c>
      <c r="C32" s="275">
        <v>1815.2091786999999</v>
      </c>
      <c r="D32" s="275">
        <v>1756.5221629</v>
      </c>
      <c r="E32" s="275">
        <v>1758.3432439000001</v>
      </c>
      <c r="F32" s="275">
        <v>1524.4954613</v>
      </c>
      <c r="G32" s="275">
        <v>1641.2596397</v>
      </c>
      <c r="H32" s="275">
        <v>2091.8988490000002</v>
      </c>
      <c r="I32" s="275">
        <v>2132.6586077000002</v>
      </c>
      <c r="J32" s="275">
        <v>2125.0081168000002</v>
      </c>
      <c r="K32" s="275">
        <v>1991.1234073000001</v>
      </c>
      <c r="L32" s="275">
        <v>1663.5416994</v>
      </c>
      <c r="M32" s="275">
        <v>1711.8029489999999</v>
      </c>
      <c r="N32" s="275">
        <v>1880.0470642</v>
      </c>
      <c r="O32" s="275">
        <v>2230.6687206000001</v>
      </c>
      <c r="P32" s="275">
        <v>2269.5339189000001</v>
      </c>
      <c r="Q32" s="275">
        <v>1887.6465396999999</v>
      </c>
      <c r="R32" s="275">
        <v>1593.2668557</v>
      </c>
      <c r="S32" s="275">
        <v>1818.1188806</v>
      </c>
      <c r="T32" s="275">
        <v>2126.4678453000001</v>
      </c>
      <c r="U32" s="275">
        <v>2205.0200884000001</v>
      </c>
      <c r="V32" s="275">
        <v>2133.5623270999999</v>
      </c>
      <c r="W32" s="275">
        <v>1944.8939817</v>
      </c>
      <c r="X32" s="275">
        <v>1510.7587045</v>
      </c>
      <c r="Y32" s="275">
        <v>1669.0261539999999</v>
      </c>
      <c r="Z32" s="275">
        <v>1659.0247661000001</v>
      </c>
      <c r="AA32" s="275">
        <v>1792.5531226000001</v>
      </c>
      <c r="AB32" s="275">
        <v>1988.7357896000001</v>
      </c>
      <c r="AC32" s="275">
        <v>1391.8587606000001</v>
      </c>
      <c r="AD32" s="275">
        <v>1183.6588617</v>
      </c>
      <c r="AE32" s="275">
        <v>1503.6827900000001</v>
      </c>
      <c r="AF32" s="275">
        <v>1941.2723913</v>
      </c>
      <c r="AG32" s="275">
        <v>2045.1243942000001</v>
      </c>
      <c r="AH32" s="275">
        <v>1937.4068826</v>
      </c>
      <c r="AI32" s="275">
        <v>1716.3979053</v>
      </c>
      <c r="AJ32" s="275">
        <v>1233.8193113</v>
      </c>
      <c r="AK32" s="275">
        <v>1156.2614037000001</v>
      </c>
      <c r="AL32" s="275">
        <v>1099.7634613</v>
      </c>
      <c r="AM32" s="275">
        <v>1484.9572658</v>
      </c>
      <c r="AN32" s="275">
        <v>1358.7636551999999</v>
      </c>
      <c r="AO32" s="275">
        <v>970.76421805999996</v>
      </c>
      <c r="AP32" s="275">
        <v>1033.0830923000001</v>
      </c>
      <c r="AQ32" s="275">
        <v>1202.3866399999999</v>
      </c>
      <c r="AR32" s="275">
        <v>1810.453634</v>
      </c>
      <c r="AS32" s="275">
        <v>2055.9415902999999</v>
      </c>
      <c r="AT32" s="275">
        <v>2013.2167523000001</v>
      </c>
      <c r="AU32" s="275">
        <v>1775.6909252999999</v>
      </c>
      <c r="AV32" s="275">
        <v>1463.3674851999999</v>
      </c>
      <c r="AW32" s="275">
        <v>1236.3597743</v>
      </c>
      <c r="AX32" s="275">
        <v>1678.6465393999999</v>
      </c>
      <c r="AY32" s="275">
        <v>1439.9</v>
      </c>
      <c r="AZ32" s="275">
        <v>1237.6089999999999</v>
      </c>
      <c r="BA32" s="338">
        <v>1275.549</v>
      </c>
      <c r="BB32" s="338">
        <v>1221.9860000000001</v>
      </c>
      <c r="BC32" s="338">
        <v>1438.1969999999999</v>
      </c>
      <c r="BD32" s="338">
        <v>1780.9939999999999</v>
      </c>
      <c r="BE32" s="338">
        <v>1994.8030000000001</v>
      </c>
      <c r="BF32" s="338">
        <v>1994.598</v>
      </c>
      <c r="BG32" s="338">
        <v>1662.693</v>
      </c>
      <c r="BH32" s="338">
        <v>1348.672</v>
      </c>
      <c r="BI32" s="338">
        <v>1305.7449999999999</v>
      </c>
      <c r="BJ32" s="338">
        <v>1579.6990000000001</v>
      </c>
      <c r="BK32" s="338">
        <v>1734.943</v>
      </c>
      <c r="BL32" s="338">
        <v>1449.182</v>
      </c>
      <c r="BM32" s="338">
        <v>1272.433</v>
      </c>
      <c r="BN32" s="338">
        <v>1190.72</v>
      </c>
      <c r="BO32" s="338">
        <v>1384.0509999999999</v>
      </c>
      <c r="BP32" s="338">
        <v>1750.0619999999999</v>
      </c>
      <c r="BQ32" s="338">
        <v>1959.287</v>
      </c>
      <c r="BR32" s="338">
        <v>1950.393</v>
      </c>
      <c r="BS32" s="338">
        <v>1635.585</v>
      </c>
      <c r="BT32" s="338">
        <v>1300.2650000000001</v>
      </c>
      <c r="BU32" s="338">
        <v>1262.338</v>
      </c>
      <c r="BV32" s="338">
        <v>1531.819</v>
      </c>
    </row>
    <row r="33" spans="1:74" ht="11.1" customHeight="1" x14ac:dyDescent="0.2">
      <c r="A33" s="557" t="s">
        <v>419</v>
      </c>
      <c r="B33" s="558" t="s">
        <v>92</v>
      </c>
      <c r="C33" s="275">
        <v>1628.9771226</v>
      </c>
      <c r="D33" s="275">
        <v>1628.4256895999999</v>
      </c>
      <c r="E33" s="275">
        <v>1545.1464000000001</v>
      </c>
      <c r="F33" s="275">
        <v>1517.5700357000001</v>
      </c>
      <c r="G33" s="275">
        <v>1570.3991252000001</v>
      </c>
      <c r="H33" s="275">
        <v>1966.2148626999999</v>
      </c>
      <c r="I33" s="275">
        <v>2067.4045987</v>
      </c>
      <c r="J33" s="275">
        <v>2196.7357876999999</v>
      </c>
      <c r="K33" s="275">
        <v>1927.3706917</v>
      </c>
      <c r="L33" s="275">
        <v>1613.3525803</v>
      </c>
      <c r="M33" s="275">
        <v>1565.1731526999999</v>
      </c>
      <c r="N33" s="275">
        <v>1614.5919042</v>
      </c>
      <c r="O33" s="275">
        <v>1691.1470529000001</v>
      </c>
      <c r="P33" s="275">
        <v>1442.3796057</v>
      </c>
      <c r="Q33" s="275">
        <v>1468.6768767999999</v>
      </c>
      <c r="R33" s="275">
        <v>1530.8294149999999</v>
      </c>
      <c r="S33" s="275">
        <v>1710.0982905999999</v>
      </c>
      <c r="T33" s="275">
        <v>1937.0347707000001</v>
      </c>
      <c r="U33" s="275">
        <v>2055.1175748000001</v>
      </c>
      <c r="V33" s="275">
        <v>2257.8103823000001</v>
      </c>
      <c r="W33" s="275">
        <v>1947.3600193</v>
      </c>
      <c r="X33" s="275">
        <v>1692.1022</v>
      </c>
      <c r="Y33" s="275">
        <v>1575.6271907</v>
      </c>
      <c r="Z33" s="275">
        <v>1644.5609035</v>
      </c>
      <c r="AA33" s="275">
        <v>1964.8143623000001</v>
      </c>
      <c r="AB33" s="275">
        <v>2039.0010189</v>
      </c>
      <c r="AC33" s="275">
        <v>1901.809381</v>
      </c>
      <c r="AD33" s="275">
        <v>1860.9320660000001</v>
      </c>
      <c r="AE33" s="275">
        <v>2002.5611154999999</v>
      </c>
      <c r="AF33" s="275">
        <v>2373.7419399999999</v>
      </c>
      <c r="AG33" s="275">
        <v>2592.0675554999998</v>
      </c>
      <c r="AH33" s="275">
        <v>2526.6230725999999</v>
      </c>
      <c r="AI33" s="275">
        <v>2267.9478377</v>
      </c>
      <c r="AJ33" s="275">
        <v>1945.9828190000001</v>
      </c>
      <c r="AK33" s="275">
        <v>1949.6924246999999</v>
      </c>
      <c r="AL33" s="275">
        <v>2031.0029497</v>
      </c>
      <c r="AM33" s="275">
        <v>2052.3338002999999</v>
      </c>
      <c r="AN33" s="275">
        <v>1978.7504041</v>
      </c>
      <c r="AO33" s="275">
        <v>2006.2293671</v>
      </c>
      <c r="AP33" s="275">
        <v>1963.2424913</v>
      </c>
      <c r="AQ33" s="275">
        <v>2177.0792242000002</v>
      </c>
      <c r="AR33" s="275">
        <v>2566.1660167</v>
      </c>
      <c r="AS33" s="275">
        <v>2756.1996629</v>
      </c>
      <c r="AT33" s="275">
        <v>2748.2669555000002</v>
      </c>
      <c r="AU33" s="275">
        <v>2422.4373092999999</v>
      </c>
      <c r="AV33" s="275">
        <v>1899.7956297000001</v>
      </c>
      <c r="AW33" s="275">
        <v>1825.8547177</v>
      </c>
      <c r="AX33" s="275">
        <v>1750.0710561000001</v>
      </c>
      <c r="AY33" s="275">
        <v>1739.9290000000001</v>
      </c>
      <c r="AZ33" s="275">
        <v>1739.4860000000001</v>
      </c>
      <c r="BA33" s="338">
        <v>1800.27</v>
      </c>
      <c r="BB33" s="338">
        <v>1848.1289999999999</v>
      </c>
      <c r="BC33" s="338">
        <v>2080.502</v>
      </c>
      <c r="BD33" s="338">
        <v>2435.2649999999999</v>
      </c>
      <c r="BE33" s="338">
        <v>2591.3609999999999</v>
      </c>
      <c r="BF33" s="338">
        <v>2600.3049999999998</v>
      </c>
      <c r="BG33" s="338">
        <v>2248.9409999999998</v>
      </c>
      <c r="BH33" s="338">
        <v>1886.499</v>
      </c>
      <c r="BI33" s="338">
        <v>1808.421</v>
      </c>
      <c r="BJ33" s="338">
        <v>1879.992</v>
      </c>
      <c r="BK33" s="338">
        <v>2007.508</v>
      </c>
      <c r="BL33" s="338">
        <v>1888.146</v>
      </c>
      <c r="BM33" s="338">
        <v>1868.181</v>
      </c>
      <c r="BN33" s="338">
        <v>1877.98</v>
      </c>
      <c r="BO33" s="338">
        <v>2105.6759999999999</v>
      </c>
      <c r="BP33" s="338">
        <v>2473.33</v>
      </c>
      <c r="BQ33" s="338">
        <v>2647.6329999999998</v>
      </c>
      <c r="BR33" s="338">
        <v>2665.8130000000001</v>
      </c>
      <c r="BS33" s="338">
        <v>2288.8850000000002</v>
      </c>
      <c r="BT33" s="338">
        <v>1942.15</v>
      </c>
      <c r="BU33" s="338">
        <v>1854.1020000000001</v>
      </c>
      <c r="BV33" s="338">
        <v>1927.3789999999999</v>
      </c>
    </row>
    <row r="34" spans="1:74" ht="11.1" customHeight="1" x14ac:dyDescent="0.2">
      <c r="A34" s="557" t="s">
        <v>420</v>
      </c>
      <c r="B34" s="560" t="s">
        <v>389</v>
      </c>
      <c r="C34" s="275">
        <v>28.889816452000002</v>
      </c>
      <c r="D34" s="275">
        <v>24.965930713999999</v>
      </c>
      <c r="E34" s="275">
        <v>26.512169031999999</v>
      </c>
      <c r="F34" s="275">
        <v>28.841800332999998</v>
      </c>
      <c r="G34" s="275">
        <v>38.563714515999997</v>
      </c>
      <c r="H34" s="275">
        <v>39.130317333000001</v>
      </c>
      <c r="I34" s="275">
        <v>39.337339354999997</v>
      </c>
      <c r="J34" s="275">
        <v>39.043243226000001</v>
      </c>
      <c r="K34" s="275">
        <v>35.330354667000002</v>
      </c>
      <c r="L34" s="275">
        <v>29.460900644999999</v>
      </c>
      <c r="M34" s="275">
        <v>20.031556333000001</v>
      </c>
      <c r="N34" s="275">
        <v>24.266252258000002</v>
      </c>
      <c r="O34" s="275">
        <v>85.351634838999999</v>
      </c>
      <c r="P34" s="275">
        <v>33.916667142999998</v>
      </c>
      <c r="Q34" s="275">
        <v>37.045199031999999</v>
      </c>
      <c r="R34" s="275">
        <v>23.995639000000001</v>
      </c>
      <c r="S34" s="275">
        <v>28.926227419</v>
      </c>
      <c r="T34" s="275">
        <v>31.385268332999999</v>
      </c>
      <c r="U34" s="275">
        <v>27.870739031999999</v>
      </c>
      <c r="V34" s="275">
        <v>27.031188709999999</v>
      </c>
      <c r="W34" s="275">
        <v>24.787393333000001</v>
      </c>
      <c r="X34" s="275">
        <v>18.162210323</v>
      </c>
      <c r="Y34" s="275">
        <v>23.716175667000002</v>
      </c>
      <c r="Z34" s="275">
        <v>30.799765806</v>
      </c>
      <c r="AA34" s="275">
        <v>37.499222258000003</v>
      </c>
      <c r="AB34" s="275">
        <v>69.190273214000001</v>
      </c>
      <c r="AC34" s="275">
        <v>21.186645806000001</v>
      </c>
      <c r="AD34" s="275">
        <v>23.948297</v>
      </c>
      <c r="AE34" s="275">
        <v>27.165100323000001</v>
      </c>
      <c r="AF34" s="275">
        <v>21.405768667</v>
      </c>
      <c r="AG34" s="275">
        <v>31.455662258</v>
      </c>
      <c r="AH34" s="275">
        <v>26.707334839000001</v>
      </c>
      <c r="AI34" s="275">
        <v>26.673217999999999</v>
      </c>
      <c r="AJ34" s="275">
        <v>23.588510968000001</v>
      </c>
      <c r="AK34" s="275">
        <v>19.161936333</v>
      </c>
      <c r="AL34" s="275">
        <v>21.619371935</v>
      </c>
      <c r="AM34" s="275">
        <v>36.147861935000002</v>
      </c>
      <c r="AN34" s="275">
        <v>26.347095517</v>
      </c>
      <c r="AO34" s="275">
        <v>25.709487097</v>
      </c>
      <c r="AP34" s="275">
        <v>28.602563332999999</v>
      </c>
      <c r="AQ34" s="275">
        <v>29.645132580999999</v>
      </c>
      <c r="AR34" s="275">
        <v>32.804550333000002</v>
      </c>
      <c r="AS34" s="275">
        <v>38.052865484000002</v>
      </c>
      <c r="AT34" s="275">
        <v>36.526413226000003</v>
      </c>
      <c r="AU34" s="275">
        <v>30.872227667000001</v>
      </c>
      <c r="AV34" s="275">
        <v>17.519595161000002</v>
      </c>
      <c r="AW34" s="275">
        <v>24.859395667000001</v>
      </c>
      <c r="AX34" s="275">
        <v>26.623306128999999</v>
      </c>
      <c r="AY34" s="275">
        <v>29.810420000000001</v>
      </c>
      <c r="AZ34" s="275">
        <v>22.704360000000001</v>
      </c>
      <c r="BA34" s="338">
        <v>24.662140000000001</v>
      </c>
      <c r="BB34" s="338">
        <v>24.172910000000002</v>
      </c>
      <c r="BC34" s="338">
        <v>28.11983</v>
      </c>
      <c r="BD34" s="338">
        <v>31.19585</v>
      </c>
      <c r="BE34" s="338">
        <v>33.737920000000003</v>
      </c>
      <c r="BF34" s="338">
        <v>31.119869999999999</v>
      </c>
      <c r="BG34" s="338">
        <v>27.663489999999999</v>
      </c>
      <c r="BH34" s="338">
        <v>24.058710000000001</v>
      </c>
      <c r="BI34" s="338">
        <v>19.487110000000001</v>
      </c>
      <c r="BJ34" s="338">
        <v>26.79562</v>
      </c>
      <c r="BK34" s="338">
        <v>39.408270000000002</v>
      </c>
      <c r="BL34" s="338">
        <v>28.92606</v>
      </c>
      <c r="BM34" s="338">
        <v>25.532969999999999</v>
      </c>
      <c r="BN34" s="338">
        <v>23.26934</v>
      </c>
      <c r="BO34" s="338">
        <v>27.204270000000001</v>
      </c>
      <c r="BP34" s="338">
        <v>31.095369999999999</v>
      </c>
      <c r="BQ34" s="338">
        <v>33.455179999999999</v>
      </c>
      <c r="BR34" s="338">
        <v>30.530069999999998</v>
      </c>
      <c r="BS34" s="338">
        <v>27.516860000000001</v>
      </c>
      <c r="BT34" s="338">
        <v>23.91403</v>
      </c>
      <c r="BU34" s="338">
        <v>19.866610000000001</v>
      </c>
      <c r="BV34" s="338">
        <v>26.959779999999999</v>
      </c>
    </row>
    <row r="35" spans="1:74" ht="11.1" customHeight="1" x14ac:dyDescent="0.2">
      <c r="A35" s="557" t="s">
        <v>421</v>
      </c>
      <c r="B35" s="560" t="s">
        <v>93</v>
      </c>
      <c r="C35" s="275">
        <v>14.634279677</v>
      </c>
      <c r="D35" s="275">
        <v>13.057936429</v>
      </c>
      <c r="E35" s="275">
        <v>12.569476774</v>
      </c>
      <c r="F35" s="275">
        <v>12.738704</v>
      </c>
      <c r="G35" s="275">
        <v>14.543744839</v>
      </c>
      <c r="H35" s="275">
        <v>14.415947333</v>
      </c>
      <c r="I35" s="275">
        <v>15.710368387000001</v>
      </c>
      <c r="J35" s="275">
        <v>15.514653548</v>
      </c>
      <c r="K35" s="275">
        <v>14.372934667000001</v>
      </c>
      <c r="L35" s="275">
        <v>13.834401613000001</v>
      </c>
      <c r="M35" s="275">
        <v>14.337533333</v>
      </c>
      <c r="N35" s="275">
        <v>12.393200968</v>
      </c>
      <c r="O35" s="275">
        <v>11.571497097</v>
      </c>
      <c r="P35" s="275">
        <v>10.6855425</v>
      </c>
      <c r="Q35" s="275">
        <v>10.531371934999999</v>
      </c>
      <c r="R35" s="275">
        <v>10.129813333</v>
      </c>
      <c r="S35" s="275">
        <v>10.613297419</v>
      </c>
      <c r="T35" s="275">
        <v>13.343446999999999</v>
      </c>
      <c r="U35" s="275">
        <v>14.139970645</v>
      </c>
      <c r="V35" s="275">
        <v>14.189857419000001</v>
      </c>
      <c r="W35" s="275">
        <v>15.830172333</v>
      </c>
      <c r="X35" s="275">
        <v>14.74654129</v>
      </c>
      <c r="Y35" s="275">
        <v>14.751784667000001</v>
      </c>
      <c r="Z35" s="275">
        <v>14.071047741999999</v>
      </c>
      <c r="AA35" s="275">
        <v>14.981497419</v>
      </c>
      <c r="AB35" s="275">
        <v>15.432137143</v>
      </c>
      <c r="AC35" s="275">
        <v>14.824492902999999</v>
      </c>
      <c r="AD35" s="275">
        <v>13.573748999999999</v>
      </c>
      <c r="AE35" s="275">
        <v>12.873467097000001</v>
      </c>
      <c r="AF35" s="275">
        <v>13.843386667000001</v>
      </c>
      <c r="AG35" s="275">
        <v>15.227577096999999</v>
      </c>
      <c r="AH35" s="275">
        <v>14.778106451999999</v>
      </c>
      <c r="AI35" s="275">
        <v>15.767148667000001</v>
      </c>
      <c r="AJ35" s="275">
        <v>12.772756451999999</v>
      </c>
      <c r="AK35" s="275">
        <v>13.691338</v>
      </c>
      <c r="AL35" s="275">
        <v>16.523856128999999</v>
      </c>
      <c r="AM35" s="275">
        <v>15.626155806</v>
      </c>
      <c r="AN35" s="275">
        <v>13.016472414000001</v>
      </c>
      <c r="AO35" s="275">
        <v>16.857912257999999</v>
      </c>
      <c r="AP35" s="275">
        <v>15.27487</v>
      </c>
      <c r="AQ35" s="275">
        <v>11.107217418999999</v>
      </c>
      <c r="AR35" s="275">
        <v>13.325476667</v>
      </c>
      <c r="AS35" s="275">
        <v>14.351814515999999</v>
      </c>
      <c r="AT35" s="275">
        <v>14.098120968</v>
      </c>
      <c r="AU35" s="275">
        <v>13.587396667</v>
      </c>
      <c r="AV35" s="275">
        <v>11.799534839</v>
      </c>
      <c r="AW35" s="275">
        <v>13.666978</v>
      </c>
      <c r="AX35" s="275">
        <v>13.308340644999999</v>
      </c>
      <c r="AY35" s="275">
        <v>14.002649999999999</v>
      </c>
      <c r="AZ35" s="275">
        <v>11.72526</v>
      </c>
      <c r="BA35" s="338">
        <v>16.032139999999998</v>
      </c>
      <c r="BB35" s="338">
        <v>14.66799</v>
      </c>
      <c r="BC35" s="338">
        <v>10.572760000000001</v>
      </c>
      <c r="BD35" s="338">
        <v>12.671749999999999</v>
      </c>
      <c r="BE35" s="338">
        <v>13.734680000000001</v>
      </c>
      <c r="BF35" s="338">
        <v>13.693860000000001</v>
      </c>
      <c r="BG35" s="338">
        <v>13.19791</v>
      </c>
      <c r="BH35" s="338">
        <v>11.815670000000001</v>
      </c>
      <c r="BI35" s="338">
        <v>13.840769999999999</v>
      </c>
      <c r="BJ35" s="338">
        <v>13.617039999999999</v>
      </c>
      <c r="BK35" s="338">
        <v>14.71369</v>
      </c>
      <c r="BL35" s="338">
        <v>11.991809999999999</v>
      </c>
      <c r="BM35" s="338">
        <v>16.24661</v>
      </c>
      <c r="BN35" s="338">
        <v>14.802519999999999</v>
      </c>
      <c r="BO35" s="338">
        <v>10.68502</v>
      </c>
      <c r="BP35" s="338">
        <v>12.78368</v>
      </c>
      <c r="BQ35" s="338">
        <v>13.87247</v>
      </c>
      <c r="BR35" s="338">
        <v>13.91639</v>
      </c>
      <c r="BS35" s="338">
        <v>13.41133</v>
      </c>
      <c r="BT35" s="338">
        <v>12.08399</v>
      </c>
      <c r="BU35" s="338">
        <v>14.10563</v>
      </c>
      <c r="BV35" s="338">
        <v>13.925890000000001</v>
      </c>
    </row>
    <row r="36" spans="1:74" ht="11.1" customHeight="1" x14ac:dyDescent="0.2">
      <c r="A36" s="557" t="s">
        <v>422</v>
      </c>
      <c r="B36" s="560" t="s">
        <v>94</v>
      </c>
      <c r="C36" s="275">
        <v>964.13470968000001</v>
      </c>
      <c r="D36" s="275">
        <v>923.78014285999996</v>
      </c>
      <c r="E36" s="275">
        <v>837.21058065</v>
      </c>
      <c r="F36" s="275">
        <v>838.62073333000001</v>
      </c>
      <c r="G36" s="275">
        <v>947.49561289999997</v>
      </c>
      <c r="H36" s="275">
        <v>999.41306667000003</v>
      </c>
      <c r="I36" s="275">
        <v>1019.2651613</v>
      </c>
      <c r="J36" s="275">
        <v>1023.3827742</v>
      </c>
      <c r="K36" s="275">
        <v>978.28466666999998</v>
      </c>
      <c r="L36" s="275">
        <v>876.23158064999996</v>
      </c>
      <c r="M36" s="275">
        <v>928.72810000000004</v>
      </c>
      <c r="N36" s="275">
        <v>999.52929031999997</v>
      </c>
      <c r="O36" s="275">
        <v>1037.5478387000001</v>
      </c>
      <c r="P36" s="275">
        <v>992.99678571000004</v>
      </c>
      <c r="Q36" s="275">
        <v>873.55235484000002</v>
      </c>
      <c r="R36" s="275">
        <v>802.41016666999997</v>
      </c>
      <c r="S36" s="275">
        <v>863.53448387000003</v>
      </c>
      <c r="T36" s="275">
        <v>980.71713333000002</v>
      </c>
      <c r="U36" s="275">
        <v>1010.0427097</v>
      </c>
      <c r="V36" s="275">
        <v>995.37554838999995</v>
      </c>
      <c r="W36" s="275">
        <v>976.38166666999996</v>
      </c>
      <c r="X36" s="275">
        <v>910.43435483999997</v>
      </c>
      <c r="Y36" s="275">
        <v>983.34079999999994</v>
      </c>
      <c r="Z36" s="275">
        <v>1036.6689355000001</v>
      </c>
      <c r="AA36" s="275">
        <v>1053.0472580999999</v>
      </c>
      <c r="AB36" s="275">
        <v>971.35717856999997</v>
      </c>
      <c r="AC36" s="275">
        <v>897.51487096999995</v>
      </c>
      <c r="AD36" s="275">
        <v>894.27530000000002</v>
      </c>
      <c r="AE36" s="275">
        <v>963.87148387000002</v>
      </c>
      <c r="AF36" s="275">
        <v>1011.0156667</v>
      </c>
      <c r="AG36" s="275">
        <v>1013.1765484</v>
      </c>
      <c r="AH36" s="275">
        <v>1023.9803548</v>
      </c>
      <c r="AI36" s="275">
        <v>965.65869999999995</v>
      </c>
      <c r="AJ36" s="275">
        <v>843.04012903</v>
      </c>
      <c r="AK36" s="275">
        <v>825.01673332999997</v>
      </c>
      <c r="AL36" s="275">
        <v>946.00800000000004</v>
      </c>
      <c r="AM36" s="275">
        <v>1006.1387097</v>
      </c>
      <c r="AN36" s="275">
        <v>956.27255172000002</v>
      </c>
      <c r="AO36" s="275">
        <v>890.9606129</v>
      </c>
      <c r="AP36" s="275">
        <v>988.88890000000004</v>
      </c>
      <c r="AQ36" s="275">
        <v>989.14661290000004</v>
      </c>
      <c r="AR36" s="275">
        <v>1017.5486333</v>
      </c>
      <c r="AS36" s="275">
        <v>1013.9164194</v>
      </c>
      <c r="AT36" s="275">
        <v>1007.3107419</v>
      </c>
      <c r="AU36" s="275">
        <v>959.16223333000005</v>
      </c>
      <c r="AV36" s="275">
        <v>831.88129031999995</v>
      </c>
      <c r="AW36" s="275">
        <v>956.48666666999998</v>
      </c>
      <c r="AX36" s="275">
        <v>1019.9937419</v>
      </c>
      <c r="AY36" s="275">
        <v>1040.9949999999999</v>
      </c>
      <c r="AZ36" s="275">
        <v>988.5086</v>
      </c>
      <c r="BA36" s="338">
        <v>916.0104</v>
      </c>
      <c r="BB36" s="338">
        <v>867.40229999999997</v>
      </c>
      <c r="BC36" s="338">
        <v>924.41579999999999</v>
      </c>
      <c r="BD36" s="338">
        <v>1004.47</v>
      </c>
      <c r="BE36" s="338">
        <v>1023.998</v>
      </c>
      <c r="BF36" s="338">
        <v>1029.3420000000001</v>
      </c>
      <c r="BG36" s="338">
        <v>985.12149999999997</v>
      </c>
      <c r="BH36" s="338">
        <v>886.75490000000002</v>
      </c>
      <c r="BI36" s="338">
        <v>935.18820000000005</v>
      </c>
      <c r="BJ36" s="338">
        <v>1028.25</v>
      </c>
      <c r="BK36" s="338">
        <v>1054.6079999999999</v>
      </c>
      <c r="BL36" s="338">
        <v>1011.189</v>
      </c>
      <c r="BM36" s="338">
        <v>923.14400000000001</v>
      </c>
      <c r="BN36" s="338">
        <v>874.15740000000005</v>
      </c>
      <c r="BO36" s="338">
        <v>931.61490000000003</v>
      </c>
      <c r="BP36" s="338">
        <v>1012.293</v>
      </c>
      <c r="BQ36" s="338">
        <v>1031.972</v>
      </c>
      <c r="BR36" s="338">
        <v>1037.3579999999999</v>
      </c>
      <c r="BS36" s="338">
        <v>992.79330000000004</v>
      </c>
      <c r="BT36" s="338">
        <v>893.66070000000002</v>
      </c>
      <c r="BU36" s="338">
        <v>942.47109999999998</v>
      </c>
      <c r="BV36" s="338">
        <v>1036.258</v>
      </c>
    </row>
    <row r="37" spans="1:74" ht="11.1" customHeight="1" x14ac:dyDescent="0.2">
      <c r="A37" s="557" t="s">
        <v>423</v>
      </c>
      <c r="B37" s="560" t="s">
        <v>413</v>
      </c>
      <c r="C37" s="275">
        <v>150.36202548</v>
      </c>
      <c r="D37" s="275">
        <v>176.15988429000001</v>
      </c>
      <c r="E37" s="275">
        <v>135.07989581000001</v>
      </c>
      <c r="F37" s="275">
        <v>134.93306566999999</v>
      </c>
      <c r="G37" s="275">
        <v>166.99309676999999</v>
      </c>
      <c r="H37" s="275">
        <v>149.26953166999999</v>
      </c>
      <c r="I37" s="275">
        <v>182.57072676999999</v>
      </c>
      <c r="J37" s="275">
        <v>134.21960386999999</v>
      </c>
      <c r="K37" s="275">
        <v>101.97935467000001</v>
      </c>
      <c r="L37" s="275">
        <v>88.380966774000001</v>
      </c>
      <c r="M37" s="275">
        <v>93.900250666999995</v>
      </c>
      <c r="N37" s="275">
        <v>171.01801742000001</v>
      </c>
      <c r="O37" s="275">
        <v>186.81039967999999</v>
      </c>
      <c r="P37" s="275">
        <v>145.52239320999999</v>
      </c>
      <c r="Q37" s="275">
        <v>114.61848323</v>
      </c>
      <c r="R37" s="275">
        <v>117.34200533000001</v>
      </c>
      <c r="S37" s="275">
        <v>84.544444193999993</v>
      </c>
      <c r="T37" s="275">
        <v>85.849405000000004</v>
      </c>
      <c r="U37" s="275">
        <v>67.421333226000002</v>
      </c>
      <c r="V37" s="275">
        <v>76.387639355000005</v>
      </c>
      <c r="W37" s="275">
        <v>71.204616000000001</v>
      </c>
      <c r="X37" s="275">
        <v>98.587568709999999</v>
      </c>
      <c r="Y37" s="275">
        <v>94.894681000000006</v>
      </c>
      <c r="Z37" s="275">
        <v>110.44205871</v>
      </c>
      <c r="AA37" s="275">
        <v>130.33582354999999</v>
      </c>
      <c r="AB37" s="275">
        <v>101.50278679</v>
      </c>
      <c r="AC37" s="275">
        <v>137.40379709999999</v>
      </c>
      <c r="AD37" s="275">
        <v>151.149742</v>
      </c>
      <c r="AE37" s="275">
        <v>75.585373548000007</v>
      </c>
      <c r="AF37" s="275">
        <v>85.550974332999999</v>
      </c>
      <c r="AG37" s="275">
        <v>112.06724355</v>
      </c>
      <c r="AH37" s="275">
        <v>86.423226129</v>
      </c>
      <c r="AI37" s="275">
        <v>66.570839000000007</v>
      </c>
      <c r="AJ37" s="275">
        <v>104.59883096999999</v>
      </c>
      <c r="AK37" s="275">
        <v>147.30130600000001</v>
      </c>
      <c r="AL37" s="275">
        <v>193.90678355</v>
      </c>
      <c r="AM37" s="275">
        <v>228.30635484000001</v>
      </c>
      <c r="AN37" s="275">
        <v>201.69810552000001</v>
      </c>
      <c r="AO37" s="275">
        <v>142.8144929</v>
      </c>
      <c r="AP37" s="275">
        <v>92.205009333000007</v>
      </c>
      <c r="AQ37" s="275">
        <v>89.824957741999995</v>
      </c>
      <c r="AR37" s="275">
        <v>70.106883999999994</v>
      </c>
      <c r="AS37" s="275">
        <v>69.153910644999996</v>
      </c>
      <c r="AT37" s="275">
        <v>79.497879999999995</v>
      </c>
      <c r="AU37" s="275">
        <v>62.640716333</v>
      </c>
      <c r="AV37" s="275">
        <v>67.253920968000003</v>
      </c>
      <c r="AW37" s="275">
        <v>47.885246666999997</v>
      </c>
      <c r="AX37" s="275">
        <v>72.779453226000001</v>
      </c>
      <c r="AY37" s="275">
        <v>184.03870000000001</v>
      </c>
      <c r="AZ37" s="275">
        <v>165.75030000000001</v>
      </c>
      <c r="BA37" s="338">
        <v>125.7325</v>
      </c>
      <c r="BB37" s="338">
        <v>94.759299999999996</v>
      </c>
      <c r="BC37" s="338">
        <v>95.740610000000004</v>
      </c>
      <c r="BD37" s="338">
        <v>89.031750000000002</v>
      </c>
      <c r="BE37" s="338">
        <v>86.200530000000001</v>
      </c>
      <c r="BF37" s="338">
        <v>91.714039999999997</v>
      </c>
      <c r="BG37" s="338">
        <v>73.189080000000004</v>
      </c>
      <c r="BH37" s="338">
        <v>74.938299999999998</v>
      </c>
      <c r="BI37" s="338">
        <v>55.599649999999997</v>
      </c>
      <c r="BJ37" s="338">
        <v>82.133840000000006</v>
      </c>
      <c r="BK37" s="338">
        <v>186.12379999999999</v>
      </c>
      <c r="BL37" s="338">
        <v>167.3329</v>
      </c>
      <c r="BM37" s="338">
        <v>126.9049</v>
      </c>
      <c r="BN37" s="338">
        <v>94.467479999999995</v>
      </c>
      <c r="BO37" s="338">
        <v>93.172790000000006</v>
      </c>
      <c r="BP37" s="338">
        <v>86.252089999999995</v>
      </c>
      <c r="BQ37" s="338">
        <v>84.111590000000007</v>
      </c>
      <c r="BR37" s="338">
        <v>90.96266</v>
      </c>
      <c r="BS37" s="338">
        <v>71.627669999999995</v>
      </c>
      <c r="BT37" s="338">
        <v>74.791690000000003</v>
      </c>
      <c r="BU37" s="338">
        <v>53.87518</v>
      </c>
      <c r="BV37" s="338">
        <v>80.562200000000004</v>
      </c>
    </row>
    <row r="38" spans="1:74" ht="11.1" customHeight="1" x14ac:dyDescent="0.2">
      <c r="A38" s="557" t="s">
        <v>424</v>
      </c>
      <c r="B38" s="558" t="s">
        <v>456</v>
      </c>
      <c r="C38" s="275">
        <v>200.39661258000001</v>
      </c>
      <c r="D38" s="275">
        <v>224.54272</v>
      </c>
      <c r="E38" s="275">
        <v>240.03037806</v>
      </c>
      <c r="F38" s="275">
        <v>244.097036</v>
      </c>
      <c r="G38" s="275">
        <v>249.74168742000001</v>
      </c>
      <c r="H38" s="275">
        <v>232.779222</v>
      </c>
      <c r="I38" s="275">
        <v>187.90813129</v>
      </c>
      <c r="J38" s="275">
        <v>179.52524289999999</v>
      </c>
      <c r="K38" s="275">
        <v>174.47572066999999</v>
      </c>
      <c r="L38" s="275">
        <v>216.01500483999999</v>
      </c>
      <c r="M38" s="275">
        <v>225.25462533000001</v>
      </c>
      <c r="N38" s="275">
        <v>205.47130322999999</v>
      </c>
      <c r="O38" s="275">
        <v>259.16558902999998</v>
      </c>
      <c r="P38" s="275">
        <v>217.41387286</v>
      </c>
      <c r="Q38" s="275">
        <v>253.64918097</v>
      </c>
      <c r="R38" s="275">
        <v>267.14971566999998</v>
      </c>
      <c r="S38" s="275">
        <v>234.57824644999999</v>
      </c>
      <c r="T38" s="275">
        <v>272.50419299999999</v>
      </c>
      <c r="U38" s="275">
        <v>211.21211613</v>
      </c>
      <c r="V38" s="275">
        <v>201.32523516000001</v>
      </c>
      <c r="W38" s="275">
        <v>195.20899967</v>
      </c>
      <c r="X38" s="275">
        <v>216.57454290000001</v>
      </c>
      <c r="Y38" s="275">
        <v>266.45766033000001</v>
      </c>
      <c r="Z38" s="275">
        <v>234.18118516000001</v>
      </c>
      <c r="AA38" s="275">
        <v>228.92933613</v>
      </c>
      <c r="AB38" s="275">
        <v>253.03528070999999</v>
      </c>
      <c r="AC38" s="275">
        <v>205.96494806000001</v>
      </c>
      <c r="AD38" s="275">
        <v>272.13996766999998</v>
      </c>
      <c r="AE38" s="275">
        <v>272.05470935</v>
      </c>
      <c r="AF38" s="275">
        <v>253.11703499999999</v>
      </c>
      <c r="AG38" s="275">
        <v>273.30486452000002</v>
      </c>
      <c r="AH38" s="275">
        <v>235.36024</v>
      </c>
      <c r="AI38" s="275">
        <v>252.98889066999999</v>
      </c>
      <c r="AJ38" s="275">
        <v>242.73556676999999</v>
      </c>
      <c r="AK38" s="275">
        <v>309.76000533000001</v>
      </c>
      <c r="AL38" s="275">
        <v>310.82067710000001</v>
      </c>
      <c r="AM38" s="275">
        <v>294.32583258</v>
      </c>
      <c r="AN38" s="275">
        <v>347.54815621</v>
      </c>
      <c r="AO38" s="275">
        <v>342.80194805999997</v>
      </c>
      <c r="AP38" s="275">
        <v>308.01027866999999</v>
      </c>
      <c r="AQ38" s="275">
        <v>322.67045000000002</v>
      </c>
      <c r="AR38" s="275">
        <v>285.34416333000001</v>
      </c>
      <c r="AS38" s="275">
        <v>352.96801226000002</v>
      </c>
      <c r="AT38" s="275">
        <v>272.57350451999997</v>
      </c>
      <c r="AU38" s="275">
        <v>290.36244367</v>
      </c>
      <c r="AV38" s="275">
        <v>344.86825193999999</v>
      </c>
      <c r="AW38" s="275">
        <v>315.151026</v>
      </c>
      <c r="AX38" s="275">
        <v>344.64824806000001</v>
      </c>
      <c r="AY38" s="275">
        <v>345.3544</v>
      </c>
      <c r="AZ38" s="275">
        <v>361.70269999999999</v>
      </c>
      <c r="BA38" s="338">
        <v>406.34570000000002</v>
      </c>
      <c r="BB38" s="338">
        <v>404.11430000000001</v>
      </c>
      <c r="BC38" s="338">
        <v>389.89729999999997</v>
      </c>
      <c r="BD38" s="338">
        <v>392.67970000000003</v>
      </c>
      <c r="BE38" s="338">
        <v>332.45830000000001</v>
      </c>
      <c r="BF38" s="338">
        <v>308.81670000000003</v>
      </c>
      <c r="BG38" s="338">
        <v>314.34829999999999</v>
      </c>
      <c r="BH38" s="338">
        <v>358.31490000000002</v>
      </c>
      <c r="BI38" s="338">
        <v>411.23450000000003</v>
      </c>
      <c r="BJ38" s="338">
        <v>369.83949999999999</v>
      </c>
      <c r="BK38" s="338">
        <v>376.15350000000001</v>
      </c>
      <c r="BL38" s="338">
        <v>396.74099999999999</v>
      </c>
      <c r="BM38" s="338">
        <v>444.71789999999999</v>
      </c>
      <c r="BN38" s="338">
        <v>444.57080000000002</v>
      </c>
      <c r="BO38" s="338">
        <v>431.35090000000002</v>
      </c>
      <c r="BP38" s="338">
        <v>433.31720000000001</v>
      </c>
      <c r="BQ38" s="338">
        <v>371.96129999999999</v>
      </c>
      <c r="BR38" s="338">
        <v>340.08969999999999</v>
      </c>
      <c r="BS38" s="338">
        <v>342.37950000000001</v>
      </c>
      <c r="BT38" s="338">
        <v>383.6755</v>
      </c>
      <c r="BU38" s="338">
        <v>438.87709999999998</v>
      </c>
      <c r="BV38" s="338">
        <v>397.10919999999999</v>
      </c>
    </row>
    <row r="39" spans="1:74" ht="11.1" customHeight="1" x14ac:dyDescent="0.2">
      <c r="A39" s="557" t="s">
        <v>425</v>
      </c>
      <c r="B39" s="560" t="s">
        <v>403</v>
      </c>
      <c r="C39" s="275">
        <v>15.217629032</v>
      </c>
      <c r="D39" s="275">
        <v>15.613381786</v>
      </c>
      <c r="E39" s="275">
        <v>15.195332258000001</v>
      </c>
      <c r="F39" s="275">
        <v>13.933557333</v>
      </c>
      <c r="G39" s="275">
        <v>16.011147419</v>
      </c>
      <c r="H39" s="275">
        <v>14.971263333</v>
      </c>
      <c r="I39" s="275">
        <v>15.002664838999999</v>
      </c>
      <c r="J39" s="275">
        <v>15.464471290000001</v>
      </c>
      <c r="K39" s="275">
        <v>15.969348999999999</v>
      </c>
      <c r="L39" s="275">
        <v>15.583698387</v>
      </c>
      <c r="M39" s="275">
        <v>15.290649</v>
      </c>
      <c r="N39" s="275">
        <v>14.935498709999999</v>
      </c>
      <c r="O39" s="275">
        <v>14.351976129000001</v>
      </c>
      <c r="P39" s="275">
        <v>14.038654286</v>
      </c>
      <c r="Q39" s="275">
        <v>13.491233871</v>
      </c>
      <c r="R39" s="275">
        <v>12.937331667</v>
      </c>
      <c r="S39" s="275">
        <v>14.26112129</v>
      </c>
      <c r="T39" s="275">
        <v>14.692261</v>
      </c>
      <c r="U39" s="275">
        <v>14.37337</v>
      </c>
      <c r="V39" s="275">
        <v>16.133659999999999</v>
      </c>
      <c r="W39" s="275">
        <v>15.843733667</v>
      </c>
      <c r="X39" s="275">
        <v>15.698618065</v>
      </c>
      <c r="Y39" s="275">
        <v>15.936544667</v>
      </c>
      <c r="Z39" s="275">
        <v>17.074337742000001</v>
      </c>
      <c r="AA39" s="275">
        <v>16.120554515999999</v>
      </c>
      <c r="AB39" s="275">
        <v>15.758470000000001</v>
      </c>
      <c r="AC39" s="275">
        <v>14.841766774</v>
      </c>
      <c r="AD39" s="275">
        <v>16.163667</v>
      </c>
      <c r="AE39" s="275">
        <v>17.390430644999999</v>
      </c>
      <c r="AF39" s="275">
        <v>17.812088332999998</v>
      </c>
      <c r="AG39" s="275">
        <v>18.913780968000001</v>
      </c>
      <c r="AH39" s="275">
        <v>18.600673226000001</v>
      </c>
      <c r="AI39" s="275">
        <v>16.494537000000001</v>
      </c>
      <c r="AJ39" s="275">
        <v>17.343279032000002</v>
      </c>
      <c r="AK39" s="275">
        <v>17.519538666999999</v>
      </c>
      <c r="AL39" s="275">
        <v>18.229010323000001</v>
      </c>
      <c r="AM39" s="275">
        <v>16.545923870999999</v>
      </c>
      <c r="AN39" s="275">
        <v>15.728536897</v>
      </c>
      <c r="AO39" s="275">
        <v>16.013509355</v>
      </c>
      <c r="AP39" s="275">
        <v>17.326257333000001</v>
      </c>
      <c r="AQ39" s="275">
        <v>17.827520645</v>
      </c>
      <c r="AR39" s="275">
        <v>18.047757000000001</v>
      </c>
      <c r="AS39" s="275">
        <v>17.980621934999999</v>
      </c>
      <c r="AT39" s="275">
        <v>18.749873548</v>
      </c>
      <c r="AU39" s="275">
        <v>18.014516333</v>
      </c>
      <c r="AV39" s="275">
        <v>15.680791613</v>
      </c>
      <c r="AW39" s="275">
        <v>16.648594667000001</v>
      </c>
      <c r="AX39" s="275">
        <v>16.759552257999999</v>
      </c>
      <c r="AY39" s="275">
        <v>16.39733</v>
      </c>
      <c r="AZ39" s="275">
        <v>15.4002</v>
      </c>
      <c r="BA39" s="338">
        <v>16.312650000000001</v>
      </c>
      <c r="BB39" s="338">
        <v>17.201730000000001</v>
      </c>
      <c r="BC39" s="338">
        <v>17.28978</v>
      </c>
      <c r="BD39" s="338">
        <v>17.684570000000001</v>
      </c>
      <c r="BE39" s="338">
        <v>18.123239999999999</v>
      </c>
      <c r="BF39" s="338">
        <v>18.589580000000002</v>
      </c>
      <c r="BG39" s="338">
        <v>17.50337</v>
      </c>
      <c r="BH39" s="338">
        <v>14.976330000000001</v>
      </c>
      <c r="BI39" s="338">
        <v>15.604240000000001</v>
      </c>
      <c r="BJ39" s="338">
        <v>15.66586</v>
      </c>
      <c r="BK39" s="338">
        <v>16.328949999999999</v>
      </c>
      <c r="BL39" s="338">
        <v>15.32898</v>
      </c>
      <c r="BM39" s="338">
        <v>15.976990000000001</v>
      </c>
      <c r="BN39" s="338">
        <v>16.89433</v>
      </c>
      <c r="BO39" s="338">
        <v>16.98969</v>
      </c>
      <c r="BP39" s="338">
        <v>17.464700000000001</v>
      </c>
      <c r="BQ39" s="338">
        <v>17.971250000000001</v>
      </c>
      <c r="BR39" s="338">
        <v>18.482299999999999</v>
      </c>
      <c r="BS39" s="338">
        <v>17.43994</v>
      </c>
      <c r="BT39" s="338">
        <v>14.947480000000001</v>
      </c>
      <c r="BU39" s="338">
        <v>15.59118</v>
      </c>
      <c r="BV39" s="338">
        <v>15.65883</v>
      </c>
    </row>
    <row r="40" spans="1:74" ht="11.1" customHeight="1" x14ac:dyDescent="0.2">
      <c r="A40" s="557" t="s">
        <v>426</v>
      </c>
      <c r="B40" s="558" t="s">
        <v>405</v>
      </c>
      <c r="C40" s="275">
        <v>4817.8213741999998</v>
      </c>
      <c r="D40" s="275">
        <v>4763.0678485999997</v>
      </c>
      <c r="E40" s="275">
        <v>4570.0874764999999</v>
      </c>
      <c r="F40" s="275">
        <v>4315.2303936999997</v>
      </c>
      <c r="G40" s="275">
        <v>4645.0077687000003</v>
      </c>
      <c r="H40" s="275">
        <v>5508.0930600000002</v>
      </c>
      <c r="I40" s="275">
        <v>5659.8575983999999</v>
      </c>
      <c r="J40" s="275">
        <v>5728.8938934999996</v>
      </c>
      <c r="K40" s="275">
        <v>5238.9064792999998</v>
      </c>
      <c r="L40" s="275">
        <v>4516.4008326000003</v>
      </c>
      <c r="M40" s="275">
        <v>4574.5188163000003</v>
      </c>
      <c r="N40" s="275">
        <v>4922.2525312999996</v>
      </c>
      <c r="O40" s="275">
        <v>5516.6147090000004</v>
      </c>
      <c r="P40" s="275">
        <v>5126.4874404000002</v>
      </c>
      <c r="Q40" s="275">
        <v>4659.2112403000001</v>
      </c>
      <c r="R40" s="275">
        <v>4358.0609422999996</v>
      </c>
      <c r="S40" s="275">
        <v>4764.6749919000004</v>
      </c>
      <c r="T40" s="275">
        <v>5461.9943236999998</v>
      </c>
      <c r="U40" s="275">
        <v>5605.1979019</v>
      </c>
      <c r="V40" s="275">
        <v>5721.8158383999998</v>
      </c>
      <c r="W40" s="275">
        <v>5191.5105826999998</v>
      </c>
      <c r="X40" s="275">
        <v>4477.0647405999998</v>
      </c>
      <c r="Y40" s="275">
        <v>4643.7509909999999</v>
      </c>
      <c r="Z40" s="275">
        <v>4746.8230002999999</v>
      </c>
      <c r="AA40" s="275">
        <v>5238.2811768000001</v>
      </c>
      <c r="AB40" s="275">
        <v>5454.0129349999997</v>
      </c>
      <c r="AC40" s="275">
        <v>4585.4046632</v>
      </c>
      <c r="AD40" s="275">
        <v>4415.8416502999999</v>
      </c>
      <c r="AE40" s="275">
        <v>4875.1844702999997</v>
      </c>
      <c r="AF40" s="275">
        <v>5717.7592510000004</v>
      </c>
      <c r="AG40" s="275">
        <v>6101.3376264999997</v>
      </c>
      <c r="AH40" s="275">
        <v>5869.8798906000002</v>
      </c>
      <c r="AI40" s="275">
        <v>5328.4990762999996</v>
      </c>
      <c r="AJ40" s="275">
        <v>4423.8812035000001</v>
      </c>
      <c r="AK40" s="275">
        <v>4438.4046859999999</v>
      </c>
      <c r="AL40" s="275">
        <v>4637.8741099999997</v>
      </c>
      <c r="AM40" s="275">
        <v>5134.3819047999996</v>
      </c>
      <c r="AN40" s="275">
        <v>4898.1249776000004</v>
      </c>
      <c r="AO40" s="275">
        <v>4412.1515477000003</v>
      </c>
      <c r="AP40" s="275">
        <v>4446.6334623000002</v>
      </c>
      <c r="AQ40" s="275">
        <v>4839.6877555000001</v>
      </c>
      <c r="AR40" s="275">
        <v>5813.7971152999999</v>
      </c>
      <c r="AS40" s="275">
        <v>6318.5648973999996</v>
      </c>
      <c r="AT40" s="275">
        <v>6190.2402419</v>
      </c>
      <c r="AU40" s="275">
        <v>5572.7677686999996</v>
      </c>
      <c r="AV40" s="275">
        <v>4652.1664996999998</v>
      </c>
      <c r="AW40" s="275">
        <v>4436.9123996999997</v>
      </c>
      <c r="AX40" s="275">
        <v>4922.8302377</v>
      </c>
      <c r="AY40" s="275">
        <v>4810.4269999999997</v>
      </c>
      <c r="AZ40" s="275">
        <v>4542.8860000000004</v>
      </c>
      <c r="BA40" s="338">
        <v>4580.9139999999998</v>
      </c>
      <c r="BB40" s="338">
        <v>4492.4340000000002</v>
      </c>
      <c r="BC40" s="338">
        <v>4984.7349999999997</v>
      </c>
      <c r="BD40" s="338">
        <v>5763.9930000000004</v>
      </c>
      <c r="BE40" s="338">
        <v>6094.4160000000002</v>
      </c>
      <c r="BF40" s="338">
        <v>6088.1790000000001</v>
      </c>
      <c r="BG40" s="338">
        <v>5342.6580000000004</v>
      </c>
      <c r="BH40" s="338">
        <v>4606.03</v>
      </c>
      <c r="BI40" s="338">
        <v>4565.12</v>
      </c>
      <c r="BJ40" s="338">
        <v>4995.9920000000002</v>
      </c>
      <c r="BK40" s="338">
        <v>5429.7870000000003</v>
      </c>
      <c r="BL40" s="338">
        <v>4968.8389999999999</v>
      </c>
      <c r="BM40" s="338">
        <v>4693.1379999999999</v>
      </c>
      <c r="BN40" s="338">
        <v>4536.8620000000001</v>
      </c>
      <c r="BO40" s="338">
        <v>5000.7449999999999</v>
      </c>
      <c r="BP40" s="338">
        <v>5816.598</v>
      </c>
      <c r="BQ40" s="338">
        <v>6160.2640000000001</v>
      </c>
      <c r="BR40" s="338">
        <v>6147.5460000000003</v>
      </c>
      <c r="BS40" s="338">
        <v>5389.6390000000001</v>
      </c>
      <c r="BT40" s="338">
        <v>4645.4889999999996</v>
      </c>
      <c r="BU40" s="338">
        <v>4601.2269999999999</v>
      </c>
      <c r="BV40" s="338">
        <v>5029.6729999999998</v>
      </c>
    </row>
    <row r="41" spans="1:74" ht="11.1" customHeight="1" x14ac:dyDescent="0.2">
      <c r="A41" s="551"/>
      <c r="B41" s="131" t="s">
        <v>427</v>
      </c>
      <c r="C41" s="251"/>
      <c r="D41" s="251"/>
      <c r="E41" s="251"/>
      <c r="F41" s="251"/>
      <c r="G41" s="251"/>
      <c r="H41" s="251"/>
      <c r="I41" s="251"/>
      <c r="J41" s="251"/>
      <c r="K41" s="251"/>
      <c r="L41" s="251"/>
      <c r="M41" s="251"/>
      <c r="N41" s="251"/>
      <c r="O41" s="251"/>
      <c r="P41" s="251"/>
      <c r="Q41" s="251"/>
      <c r="R41" s="251"/>
      <c r="S41" s="251"/>
      <c r="T41" s="251"/>
      <c r="U41" s="251"/>
      <c r="V41" s="251"/>
      <c r="W41" s="251"/>
      <c r="X41" s="251"/>
      <c r="Y41" s="251"/>
      <c r="Z41" s="251"/>
      <c r="AA41" s="251"/>
      <c r="AB41" s="251"/>
      <c r="AC41" s="251"/>
      <c r="AD41" s="251"/>
      <c r="AE41" s="251"/>
      <c r="AF41" s="251"/>
      <c r="AG41" s="251"/>
      <c r="AH41" s="251"/>
      <c r="AI41" s="251"/>
      <c r="AJ41" s="251"/>
      <c r="AK41" s="251"/>
      <c r="AL41" s="251"/>
      <c r="AM41" s="251"/>
      <c r="AN41" s="251"/>
      <c r="AO41" s="251"/>
      <c r="AP41" s="251"/>
      <c r="AQ41" s="251"/>
      <c r="AR41" s="251"/>
      <c r="AS41" s="251"/>
      <c r="AT41" s="251"/>
      <c r="AU41" s="251"/>
      <c r="AV41" s="251"/>
      <c r="AW41" s="251"/>
      <c r="AX41" s="251"/>
      <c r="AY41" s="251"/>
      <c r="AZ41" s="251"/>
      <c r="BA41" s="364"/>
      <c r="BB41" s="364"/>
      <c r="BC41" s="364"/>
      <c r="BD41" s="364"/>
      <c r="BE41" s="364"/>
      <c r="BF41" s="364"/>
      <c r="BG41" s="364"/>
      <c r="BH41" s="364"/>
      <c r="BI41" s="364"/>
      <c r="BJ41" s="364"/>
      <c r="BK41" s="364"/>
      <c r="BL41" s="364"/>
      <c r="BM41" s="364"/>
      <c r="BN41" s="364"/>
      <c r="BO41" s="364"/>
      <c r="BP41" s="364"/>
      <c r="BQ41" s="364"/>
      <c r="BR41" s="364"/>
      <c r="BS41" s="364"/>
      <c r="BT41" s="364"/>
      <c r="BU41" s="364"/>
      <c r="BV41" s="364"/>
    </row>
    <row r="42" spans="1:74" ht="11.1" customHeight="1" x14ac:dyDescent="0.2">
      <c r="A42" s="557" t="s">
        <v>428</v>
      </c>
      <c r="B42" s="558" t="s">
        <v>91</v>
      </c>
      <c r="C42" s="275">
        <v>1686.9631671</v>
      </c>
      <c r="D42" s="275">
        <v>1714.4741753999999</v>
      </c>
      <c r="E42" s="275">
        <v>1561.0310081</v>
      </c>
      <c r="F42" s="275">
        <v>1438.0162413</v>
      </c>
      <c r="G42" s="275">
        <v>1414.8490552000001</v>
      </c>
      <c r="H42" s="275">
        <v>1634.2991797</v>
      </c>
      <c r="I42" s="275">
        <v>1830.2614561</v>
      </c>
      <c r="J42" s="275">
        <v>1797.6930616</v>
      </c>
      <c r="K42" s="275">
        <v>1607.5877637000001</v>
      </c>
      <c r="L42" s="275">
        <v>1476.9427499999999</v>
      </c>
      <c r="M42" s="275">
        <v>1516.154121</v>
      </c>
      <c r="N42" s="275">
        <v>1780.6185958000001</v>
      </c>
      <c r="O42" s="275">
        <v>1870.6995199999999</v>
      </c>
      <c r="P42" s="275">
        <v>1854.5563414000001</v>
      </c>
      <c r="Q42" s="275">
        <v>1665.280201</v>
      </c>
      <c r="R42" s="275">
        <v>1318.2171437</v>
      </c>
      <c r="S42" s="275">
        <v>1326.1681606</v>
      </c>
      <c r="T42" s="275">
        <v>1662.9213976999999</v>
      </c>
      <c r="U42" s="275">
        <v>1739.2183689999999</v>
      </c>
      <c r="V42" s="275">
        <v>1808.1541023</v>
      </c>
      <c r="W42" s="275">
        <v>1471.071743</v>
      </c>
      <c r="X42" s="275">
        <v>1373.3376238999999</v>
      </c>
      <c r="Y42" s="275">
        <v>1526.0673113</v>
      </c>
      <c r="Z42" s="275">
        <v>1560.3607155</v>
      </c>
      <c r="AA42" s="275">
        <v>1627.4052205999999</v>
      </c>
      <c r="AB42" s="275">
        <v>1727.1783264000001</v>
      </c>
      <c r="AC42" s="275">
        <v>1392.0531496999999</v>
      </c>
      <c r="AD42" s="275">
        <v>1193.0689167</v>
      </c>
      <c r="AE42" s="275">
        <v>1205.5773752</v>
      </c>
      <c r="AF42" s="275">
        <v>1499.4979312999999</v>
      </c>
      <c r="AG42" s="275">
        <v>1648.9753390000001</v>
      </c>
      <c r="AH42" s="275">
        <v>1595.2681739</v>
      </c>
      <c r="AI42" s="275">
        <v>1469.5106562999999</v>
      </c>
      <c r="AJ42" s="275">
        <v>1248.3270458</v>
      </c>
      <c r="AK42" s="275">
        <v>1113.0356647000001</v>
      </c>
      <c r="AL42" s="275">
        <v>1121.2986429</v>
      </c>
      <c r="AM42" s="275">
        <v>1440.2927122999999</v>
      </c>
      <c r="AN42" s="275">
        <v>1232.6669162000001</v>
      </c>
      <c r="AO42" s="275">
        <v>933.84748129000002</v>
      </c>
      <c r="AP42" s="275">
        <v>947.74023033000003</v>
      </c>
      <c r="AQ42" s="275">
        <v>967.67288773999996</v>
      </c>
      <c r="AR42" s="275">
        <v>1414.4525427000001</v>
      </c>
      <c r="AS42" s="275">
        <v>1555.0603971</v>
      </c>
      <c r="AT42" s="275">
        <v>1581.2714329</v>
      </c>
      <c r="AU42" s="275">
        <v>1352.491364</v>
      </c>
      <c r="AV42" s="275">
        <v>1123.9679905999999</v>
      </c>
      <c r="AW42" s="275">
        <v>1067.821101</v>
      </c>
      <c r="AX42" s="275">
        <v>1394.5017571000001</v>
      </c>
      <c r="AY42" s="275">
        <v>1434.306</v>
      </c>
      <c r="AZ42" s="275">
        <v>1325.5239999999999</v>
      </c>
      <c r="BA42" s="338">
        <v>1148.7239999999999</v>
      </c>
      <c r="BB42" s="338">
        <v>1028.82</v>
      </c>
      <c r="BC42" s="338">
        <v>1043.2159999999999</v>
      </c>
      <c r="BD42" s="338">
        <v>1415.1659999999999</v>
      </c>
      <c r="BE42" s="338">
        <v>1575.828</v>
      </c>
      <c r="BF42" s="338">
        <v>1618.68</v>
      </c>
      <c r="BG42" s="338">
        <v>1310.807</v>
      </c>
      <c r="BH42" s="338">
        <v>1133.835</v>
      </c>
      <c r="BI42" s="338">
        <v>1151.3050000000001</v>
      </c>
      <c r="BJ42" s="338">
        <v>1404.1220000000001</v>
      </c>
      <c r="BK42" s="338">
        <v>1440.5840000000001</v>
      </c>
      <c r="BL42" s="338">
        <v>1326.402</v>
      </c>
      <c r="BM42" s="338">
        <v>1109.259</v>
      </c>
      <c r="BN42" s="338">
        <v>973.48050000000001</v>
      </c>
      <c r="BO42" s="338">
        <v>985.92370000000005</v>
      </c>
      <c r="BP42" s="338">
        <v>1339.979</v>
      </c>
      <c r="BQ42" s="338">
        <v>1540.2429999999999</v>
      </c>
      <c r="BR42" s="338">
        <v>1563.605</v>
      </c>
      <c r="BS42" s="338">
        <v>1248.8040000000001</v>
      </c>
      <c r="BT42" s="338">
        <v>1086.3230000000001</v>
      </c>
      <c r="BU42" s="338">
        <v>1104.04</v>
      </c>
      <c r="BV42" s="338">
        <v>1384.5450000000001</v>
      </c>
    </row>
    <row r="43" spans="1:74" ht="11.1" customHeight="1" x14ac:dyDescent="0.2">
      <c r="A43" s="557" t="s">
        <v>429</v>
      </c>
      <c r="B43" s="558" t="s">
        <v>92</v>
      </c>
      <c r="C43" s="275">
        <v>187.78319096999999</v>
      </c>
      <c r="D43" s="275">
        <v>196.74053499999999</v>
      </c>
      <c r="E43" s="275">
        <v>207.94393839</v>
      </c>
      <c r="F43" s="275">
        <v>178.45382033000001</v>
      </c>
      <c r="G43" s="275">
        <v>195.15517194</v>
      </c>
      <c r="H43" s="275">
        <v>193.15888533</v>
      </c>
      <c r="I43" s="275">
        <v>288.99492515999998</v>
      </c>
      <c r="J43" s="275">
        <v>258.90142386999997</v>
      </c>
      <c r="K43" s="275">
        <v>167.81093000000001</v>
      </c>
      <c r="L43" s="275">
        <v>166.62602613000001</v>
      </c>
      <c r="M43" s="275">
        <v>174.34875600000001</v>
      </c>
      <c r="N43" s="275">
        <v>184.27336129</v>
      </c>
      <c r="O43" s="275">
        <v>221.38065032</v>
      </c>
      <c r="P43" s="275">
        <v>194.36033570999999</v>
      </c>
      <c r="Q43" s="275">
        <v>170.26698031999999</v>
      </c>
      <c r="R43" s="275">
        <v>148.22942333</v>
      </c>
      <c r="S43" s="275">
        <v>208.42536097000001</v>
      </c>
      <c r="T43" s="275">
        <v>196.80712299999999</v>
      </c>
      <c r="U43" s="275">
        <v>187.20410484000001</v>
      </c>
      <c r="V43" s="275">
        <v>241.68457419000001</v>
      </c>
      <c r="W43" s="275">
        <v>181.45433166999999</v>
      </c>
      <c r="X43" s="275">
        <v>191.93393387</v>
      </c>
      <c r="Y43" s="275">
        <v>179.58561632999999</v>
      </c>
      <c r="Z43" s="275">
        <v>213.61986515999999</v>
      </c>
      <c r="AA43" s="275">
        <v>277.45176161000001</v>
      </c>
      <c r="AB43" s="275">
        <v>323.44612928999999</v>
      </c>
      <c r="AC43" s="275">
        <v>296.29037097000003</v>
      </c>
      <c r="AD43" s="275">
        <v>240.14591766999999</v>
      </c>
      <c r="AE43" s="275">
        <v>221.41843903</v>
      </c>
      <c r="AF43" s="275">
        <v>296.390334</v>
      </c>
      <c r="AG43" s="275">
        <v>369.05729968000003</v>
      </c>
      <c r="AH43" s="275">
        <v>318.36017838999999</v>
      </c>
      <c r="AI43" s="275">
        <v>302.493966</v>
      </c>
      <c r="AJ43" s="275">
        <v>246.92492515999999</v>
      </c>
      <c r="AK43" s="275">
        <v>269.82475733000001</v>
      </c>
      <c r="AL43" s="275">
        <v>327.09155226000001</v>
      </c>
      <c r="AM43" s="275">
        <v>339.52157484000003</v>
      </c>
      <c r="AN43" s="275">
        <v>357.11670171999998</v>
      </c>
      <c r="AO43" s="275">
        <v>375.41654387</v>
      </c>
      <c r="AP43" s="275">
        <v>348.53811967000001</v>
      </c>
      <c r="AQ43" s="275">
        <v>334.31211354999999</v>
      </c>
      <c r="AR43" s="275">
        <v>421.21072133000001</v>
      </c>
      <c r="AS43" s="275">
        <v>491.59681581000001</v>
      </c>
      <c r="AT43" s="275">
        <v>521.08983645000001</v>
      </c>
      <c r="AU43" s="275">
        <v>344.49395900000002</v>
      </c>
      <c r="AV43" s="275">
        <v>288.09626742</v>
      </c>
      <c r="AW43" s="275">
        <v>310.51426533</v>
      </c>
      <c r="AX43" s="275">
        <v>287.21068129000003</v>
      </c>
      <c r="AY43" s="275">
        <v>238.93809999999999</v>
      </c>
      <c r="AZ43" s="275">
        <v>230.56559999999999</v>
      </c>
      <c r="BA43" s="338">
        <v>314.2407</v>
      </c>
      <c r="BB43" s="338">
        <v>287.27620000000002</v>
      </c>
      <c r="BC43" s="338">
        <v>309.85520000000002</v>
      </c>
      <c r="BD43" s="338">
        <v>359.6103</v>
      </c>
      <c r="BE43" s="338">
        <v>449.83530000000002</v>
      </c>
      <c r="BF43" s="338">
        <v>411.73899999999998</v>
      </c>
      <c r="BG43" s="338">
        <v>288.91379999999998</v>
      </c>
      <c r="BH43" s="338">
        <v>257.38139999999999</v>
      </c>
      <c r="BI43" s="338">
        <v>271.00170000000003</v>
      </c>
      <c r="BJ43" s="338">
        <v>306.73809999999997</v>
      </c>
      <c r="BK43" s="338">
        <v>357.2353</v>
      </c>
      <c r="BL43" s="338">
        <v>378.09679999999997</v>
      </c>
      <c r="BM43" s="338">
        <v>370.35320000000002</v>
      </c>
      <c r="BN43" s="338">
        <v>352.79610000000002</v>
      </c>
      <c r="BO43" s="338">
        <v>362.39690000000002</v>
      </c>
      <c r="BP43" s="338">
        <v>444.14960000000002</v>
      </c>
      <c r="BQ43" s="338">
        <v>498.6225</v>
      </c>
      <c r="BR43" s="338">
        <v>484.03649999999999</v>
      </c>
      <c r="BS43" s="338">
        <v>356.95240000000001</v>
      </c>
      <c r="BT43" s="338">
        <v>302.12169999999998</v>
      </c>
      <c r="BU43" s="338">
        <v>311.51249999999999</v>
      </c>
      <c r="BV43" s="338">
        <v>334.66289999999998</v>
      </c>
    </row>
    <row r="44" spans="1:74" ht="11.1" customHeight="1" x14ac:dyDescent="0.2">
      <c r="A44" s="557" t="s">
        <v>430</v>
      </c>
      <c r="B44" s="560" t="s">
        <v>389</v>
      </c>
      <c r="C44" s="275">
        <v>11.952349355000001</v>
      </c>
      <c r="D44" s="275">
        <v>10.742018214</v>
      </c>
      <c r="E44" s="275">
        <v>11.998975484000001</v>
      </c>
      <c r="F44" s="275">
        <v>7.2025043333000003</v>
      </c>
      <c r="G44" s="275">
        <v>11.810065484000001</v>
      </c>
      <c r="H44" s="275">
        <v>11.530507332999999</v>
      </c>
      <c r="I44" s="275">
        <v>12.921786128999999</v>
      </c>
      <c r="J44" s="275">
        <v>12.684598064999999</v>
      </c>
      <c r="K44" s="275">
        <v>9.8966126666999994</v>
      </c>
      <c r="L44" s="275">
        <v>8.1419680645000003</v>
      </c>
      <c r="M44" s="275">
        <v>13.766329667000001</v>
      </c>
      <c r="N44" s="275">
        <v>16.342457742000001</v>
      </c>
      <c r="O44" s="275">
        <v>14.783211613000001</v>
      </c>
      <c r="P44" s="275">
        <v>11.613848214000001</v>
      </c>
      <c r="Q44" s="275">
        <v>16.225522903000002</v>
      </c>
      <c r="R44" s="275">
        <v>12.373841000000001</v>
      </c>
      <c r="S44" s="275">
        <v>13.006176452</v>
      </c>
      <c r="T44" s="275">
        <v>13.855081332999999</v>
      </c>
      <c r="U44" s="275">
        <v>13.485233548</v>
      </c>
      <c r="V44" s="275">
        <v>12.394188065</v>
      </c>
      <c r="W44" s="275">
        <v>13.104512</v>
      </c>
      <c r="X44" s="275">
        <v>5.4645622581</v>
      </c>
      <c r="Y44" s="275">
        <v>10.177934</v>
      </c>
      <c r="Z44" s="275">
        <v>11.392102581</v>
      </c>
      <c r="AA44" s="275">
        <v>12.27507129</v>
      </c>
      <c r="AB44" s="275">
        <v>14.277939286000001</v>
      </c>
      <c r="AC44" s="275">
        <v>8.8546051613000003</v>
      </c>
      <c r="AD44" s="275">
        <v>8.3006139999999995</v>
      </c>
      <c r="AE44" s="275">
        <v>10.319752902999999</v>
      </c>
      <c r="AF44" s="275">
        <v>14.722343333</v>
      </c>
      <c r="AG44" s="275">
        <v>13.383072581</v>
      </c>
      <c r="AH44" s="275">
        <v>12.848162581</v>
      </c>
      <c r="AI44" s="275">
        <v>11.872025000000001</v>
      </c>
      <c r="AJ44" s="275">
        <v>6.4234148387000003</v>
      </c>
      <c r="AK44" s="275">
        <v>12.650993</v>
      </c>
      <c r="AL44" s="275">
        <v>8.6234032258000006</v>
      </c>
      <c r="AM44" s="275">
        <v>9.1213677419000003</v>
      </c>
      <c r="AN44" s="275">
        <v>12.935728276000001</v>
      </c>
      <c r="AO44" s="275">
        <v>8.9379661289999994</v>
      </c>
      <c r="AP44" s="275">
        <v>10.249141667</v>
      </c>
      <c r="AQ44" s="275">
        <v>8.4581793548000004</v>
      </c>
      <c r="AR44" s="275">
        <v>8.5353259999999995</v>
      </c>
      <c r="AS44" s="275">
        <v>8.3894270968000004</v>
      </c>
      <c r="AT44" s="275">
        <v>8.7238525805999991</v>
      </c>
      <c r="AU44" s="275">
        <v>6.7882446666999998</v>
      </c>
      <c r="AV44" s="275">
        <v>6.7555935484000003</v>
      </c>
      <c r="AW44" s="275">
        <v>6.8685283332999996</v>
      </c>
      <c r="AX44" s="275">
        <v>7.6744741935</v>
      </c>
      <c r="AY44" s="275">
        <v>10.536630000000001</v>
      </c>
      <c r="AZ44" s="275">
        <v>9.8912069999999996</v>
      </c>
      <c r="BA44" s="338">
        <v>9.7617229999999999</v>
      </c>
      <c r="BB44" s="338">
        <v>9.2003039999999991</v>
      </c>
      <c r="BC44" s="338">
        <v>10.61992</v>
      </c>
      <c r="BD44" s="338">
        <v>12.63557</v>
      </c>
      <c r="BE44" s="338">
        <v>12.897550000000001</v>
      </c>
      <c r="BF44" s="338">
        <v>12.958170000000001</v>
      </c>
      <c r="BG44" s="338">
        <v>11.003310000000001</v>
      </c>
      <c r="BH44" s="338">
        <v>8.5234269999999999</v>
      </c>
      <c r="BI44" s="338">
        <v>9.6156299999999995</v>
      </c>
      <c r="BJ44" s="338">
        <v>11.311059999999999</v>
      </c>
      <c r="BK44" s="338">
        <v>12.94599</v>
      </c>
      <c r="BL44" s="338">
        <v>11.652200000000001</v>
      </c>
      <c r="BM44" s="338">
        <v>10.186019999999999</v>
      </c>
      <c r="BN44" s="338">
        <v>9.4616209999999992</v>
      </c>
      <c r="BO44" s="338">
        <v>10.674799999999999</v>
      </c>
      <c r="BP44" s="338">
        <v>12.71191</v>
      </c>
      <c r="BQ44" s="338">
        <v>12.978949999999999</v>
      </c>
      <c r="BR44" s="338">
        <v>13.05613</v>
      </c>
      <c r="BS44" s="338">
        <v>11.03626</v>
      </c>
      <c r="BT44" s="338">
        <v>8.489751</v>
      </c>
      <c r="BU44" s="338">
        <v>9.5385550000000006</v>
      </c>
      <c r="BV44" s="338">
        <v>11.25521</v>
      </c>
    </row>
    <row r="45" spans="1:74" ht="11.1" customHeight="1" x14ac:dyDescent="0.2">
      <c r="A45" s="557" t="s">
        <v>431</v>
      </c>
      <c r="B45" s="560" t="s">
        <v>93</v>
      </c>
      <c r="C45" s="275">
        <v>14.279602581000001</v>
      </c>
      <c r="D45" s="275">
        <v>13.096966785999999</v>
      </c>
      <c r="E45" s="275">
        <v>12.963949355</v>
      </c>
      <c r="F45" s="275">
        <v>12.417952667</v>
      </c>
      <c r="G45" s="275">
        <v>12.437562581</v>
      </c>
      <c r="H45" s="275">
        <v>12.287919667000001</v>
      </c>
      <c r="I45" s="275">
        <v>12.882402258000001</v>
      </c>
      <c r="J45" s="275">
        <v>13.109044516000001</v>
      </c>
      <c r="K45" s="275">
        <v>13.623124333</v>
      </c>
      <c r="L45" s="275">
        <v>13.255903870999999</v>
      </c>
      <c r="M45" s="275">
        <v>12.574906667</v>
      </c>
      <c r="N45" s="275">
        <v>12.132403547999999</v>
      </c>
      <c r="O45" s="275">
        <v>10.776524194</v>
      </c>
      <c r="P45" s="275">
        <v>10.874180357</v>
      </c>
      <c r="Q45" s="275">
        <v>11.866477742000001</v>
      </c>
      <c r="R45" s="275">
        <v>11.446644333</v>
      </c>
      <c r="S45" s="275">
        <v>13.087349677000001</v>
      </c>
      <c r="T45" s="275">
        <v>11.876885667</v>
      </c>
      <c r="U45" s="275">
        <v>12.77041</v>
      </c>
      <c r="V45" s="275">
        <v>14.757908710000001</v>
      </c>
      <c r="W45" s="275">
        <v>13.596547666999999</v>
      </c>
      <c r="X45" s="275">
        <v>12.600100968</v>
      </c>
      <c r="Y45" s="275">
        <v>12.160983</v>
      </c>
      <c r="Z45" s="275">
        <v>14.84377871</v>
      </c>
      <c r="AA45" s="275">
        <v>15.034813226000001</v>
      </c>
      <c r="AB45" s="275">
        <v>13.276116785999999</v>
      </c>
      <c r="AC45" s="275">
        <v>12.732534838999999</v>
      </c>
      <c r="AD45" s="275">
        <v>11.235925333000001</v>
      </c>
      <c r="AE45" s="275">
        <v>14.572469032000001</v>
      </c>
      <c r="AF45" s="275">
        <v>14.680393667000001</v>
      </c>
      <c r="AG45" s="275">
        <v>15.411065484</v>
      </c>
      <c r="AH45" s="275">
        <v>14.998850967999999</v>
      </c>
      <c r="AI45" s="275">
        <v>16.040271000000001</v>
      </c>
      <c r="AJ45" s="275">
        <v>9.1194525806000009</v>
      </c>
      <c r="AK45" s="275">
        <v>8.3960493333000006</v>
      </c>
      <c r="AL45" s="275">
        <v>10.493679354999999</v>
      </c>
      <c r="AM45" s="275">
        <v>15.599666773999999</v>
      </c>
      <c r="AN45" s="275">
        <v>17.774674138000002</v>
      </c>
      <c r="AO45" s="275">
        <v>14.652676774</v>
      </c>
      <c r="AP45" s="275">
        <v>13.780538667</v>
      </c>
      <c r="AQ45" s="275">
        <v>11.969589677</v>
      </c>
      <c r="AR45" s="275">
        <v>14.598120333000001</v>
      </c>
      <c r="AS45" s="275">
        <v>12.657696774</v>
      </c>
      <c r="AT45" s="275">
        <v>14.213267096999999</v>
      </c>
      <c r="AU45" s="275">
        <v>14.124894333</v>
      </c>
      <c r="AV45" s="275">
        <v>9.5386170967999995</v>
      </c>
      <c r="AW45" s="275">
        <v>12.162174667</v>
      </c>
      <c r="AX45" s="275">
        <v>11.780759032000001</v>
      </c>
      <c r="AY45" s="275">
        <v>16.79888</v>
      </c>
      <c r="AZ45" s="275">
        <v>18.872160000000001</v>
      </c>
      <c r="BA45" s="338">
        <v>16.557670000000002</v>
      </c>
      <c r="BB45" s="338">
        <v>14.668469999999999</v>
      </c>
      <c r="BC45" s="338">
        <v>13.12011</v>
      </c>
      <c r="BD45" s="338">
        <v>15.273960000000001</v>
      </c>
      <c r="BE45" s="338">
        <v>13.528829999999999</v>
      </c>
      <c r="BF45" s="338">
        <v>14.8985</v>
      </c>
      <c r="BG45" s="338">
        <v>14.417619999999999</v>
      </c>
      <c r="BH45" s="338">
        <v>10.089560000000001</v>
      </c>
      <c r="BI45" s="338">
        <v>12.839359999999999</v>
      </c>
      <c r="BJ45" s="338">
        <v>12.5228</v>
      </c>
      <c r="BK45" s="338">
        <v>17.943090000000002</v>
      </c>
      <c r="BL45" s="338">
        <v>20.093710000000002</v>
      </c>
      <c r="BM45" s="338">
        <v>17.01342</v>
      </c>
      <c r="BN45" s="338">
        <v>14.95185</v>
      </c>
      <c r="BO45" s="338">
        <v>13.52872</v>
      </c>
      <c r="BP45" s="338">
        <v>15.676500000000001</v>
      </c>
      <c r="BQ45" s="338">
        <v>14.014860000000001</v>
      </c>
      <c r="BR45" s="338">
        <v>15.3666</v>
      </c>
      <c r="BS45" s="338">
        <v>14.807399999999999</v>
      </c>
      <c r="BT45" s="338">
        <v>10.468629999999999</v>
      </c>
      <c r="BU45" s="338">
        <v>13.04594</v>
      </c>
      <c r="BV45" s="338">
        <v>13.03647</v>
      </c>
    </row>
    <row r="46" spans="1:74" ht="11.1" customHeight="1" x14ac:dyDescent="0.2">
      <c r="A46" s="557" t="s">
        <v>432</v>
      </c>
      <c r="B46" s="560" t="s">
        <v>94</v>
      </c>
      <c r="C46" s="275">
        <v>588.26254839000001</v>
      </c>
      <c r="D46" s="275">
        <v>549.19417856999996</v>
      </c>
      <c r="E46" s="275">
        <v>506.14529032000002</v>
      </c>
      <c r="F46" s="275">
        <v>419.79373333000001</v>
      </c>
      <c r="G46" s="275">
        <v>472.97396773999998</v>
      </c>
      <c r="H46" s="275">
        <v>536.67503333000002</v>
      </c>
      <c r="I46" s="275">
        <v>537.49483870999995</v>
      </c>
      <c r="J46" s="275">
        <v>550.44480644999999</v>
      </c>
      <c r="K46" s="275">
        <v>514.24289999999996</v>
      </c>
      <c r="L46" s="275">
        <v>514.42983871000001</v>
      </c>
      <c r="M46" s="275">
        <v>553.52380000000005</v>
      </c>
      <c r="N46" s="275">
        <v>577.78016129000002</v>
      </c>
      <c r="O46" s="275">
        <v>586.12280644999998</v>
      </c>
      <c r="P46" s="275">
        <v>525.64878570999997</v>
      </c>
      <c r="Q46" s="275">
        <v>486.46445161000003</v>
      </c>
      <c r="R46" s="275">
        <v>494.04109999999997</v>
      </c>
      <c r="S46" s="275">
        <v>544.14848386999995</v>
      </c>
      <c r="T46" s="275">
        <v>591.86099999999999</v>
      </c>
      <c r="U46" s="275">
        <v>596.31793547999996</v>
      </c>
      <c r="V46" s="275">
        <v>583.14777418999995</v>
      </c>
      <c r="W46" s="275">
        <v>577.78790000000004</v>
      </c>
      <c r="X46" s="275">
        <v>459.40941935000001</v>
      </c>
      <c r="Y46" s="275">
        <v>526.4701</v>
      </c>
      <c r="Z46" s="275">
        <v>589.82548386999997</v>
      </c>
      <c r="AA46" s="275">
        <v>603.01470968000001</v>
      </c>
      <c r="AB46" s="275">
        <v>570.01178571000003</v>
      </c>
      <c r="AC46" s="275">
        <v>488.06503226000001</v>
      </c>
      <c r="AD46" s="275">
        <v>471.33190000000002</v>
      </c>
      <c r="AE46" s="275">
        <v>547.09396774000004</v>
      </c>
      <c r="AF46" s="275">
        <v>565.32183333</v>
      </c>
      <c r="AG46" s="275">
        <v>568.68954839000003</v>
      </c>
      <c r="AH46" s="275">
        <v>588.59535484000003</v>
      </c>
      <c r="AI46" s="275">
        <v>553.07420000000002</v>
      </c>
      <c r="AJ46" s="275">
        <v>524.86351612999999</v>
      </c>
      <c r="AK46" s="275">
        <v>546.46933333000004</v>
      </c>
      <c r="AL46" s="275">
        <v>571.02096773999995</v>
      </c>
      <c r="AM46" s="275">
        <v>590.93658065</v>
      </c>
      <c r="AN46" s="275">
        <v>574.50782759000003</v>
      </c>
      <c r="AO46" s="275">
        <v>554.74087096999995</v>
      </c>
      <c r="AP46" s="275">
        <v>497.73739999999998</v>
      </c>
      <c r="AQ46" s="275">
        <v>549.23509677000004</v>
      </c>
      <c r="AR46" s="275">
        <v>582.46749999999997</v>
      </c>
      <c r="AS46" s="275">
        <v>586.18883871000003</v>
      </c>
      <c r="AT46" s="275">
        <v>590.11225806000004</v>
      </c>
      <c r="AU46" s="275">
        <v>537.96946666999997</v>
      </c>
      <c r="AV46" s="275">
        <v>475.94219355000001</v>
      </c>
      <c r="AW46" s="275">
        <v>517.35923333000005</v>
      </c>
      <c r="AX46" s="275">
        <v>576.21058065</v>
      </c>
      <c r="AY46" s="275">
        <v>592.90719999999999</v>
      </c>
      <c r="AZ46" s="275">
        <v>556.68769999999995</v>
      </c>
      <c r="BA46" s="338">
        <v>502.1216</v>
      </c>
      <c r="BB46" s="338">
        <v>475.47649999999999</v>
      </c>
      <c r="BC46" s="338">
        <v>506.72910000000002</v>
      </c>
      <c r="BD46" s="338">
        <v>550.61180000000002</v>
      </c>
      <c r="BE46" s="338">
        <v>561.31610000000001</v>
      </c>
      <c r="BF46" s="338">
        <v>564.24559999999997</v>
      </c>
      <c r="BG46" s="338">
        <v>540.00570000000005</v>
      </c>
      <c r="BH46" s="338">
        <v>486.0849</v>
      </c>
      <c r="BI46" s="338">
        <v>512.63409999999999</v>
      </c>
      <c r="BJ46" s="338">
        <v>563.64710000000002</v>
      </c>
      <c r="BK46" s="338">
        <v>573.78279999999995</v>
      </c>
      <c r="BL46" s="338">
        <v>550.15970000000004</v>
      </c>
      <c r="BM46" s="338">
        <v>502.2568</v>
      </c>
      <c r="BN46" s="338">
        <v>475.60449999999997</v>
      </c>
      <c r="BO46" s="338">
        <v>506.8655</v>
      </c>
      <c r="BP46" s="338">
        <v>550.76</v>
      </c>
      <c r="BQ46" s="338">
        <v>561.46720000000005</v>
      </c>
      <c r="BR46" s="338">
        <v>564.39750000000004</v>
      </c>
      <c r="BS46" s="338">
        <v>540.15099999999995</v>
      </c>
      <c r="BT46" s="338">
        <v>486.21570000000003</v>
      </c>
      <c r="BU46" s="338">
        <v>512.77210000000002</v>
      </c>
      <c r="BV46" s="338">
        <v>563.79880000000003</v>
      </c>
    </row>
    <row r="47" spans="1:74" ht="11.1" customHeight="1" x14ac:dyDescent="0.2">
      <c r="A47" s="557" t="s">
        <v>433</v>
      </c>
      <c r="B47" s="560" t="s">
        <v>413</v>
      </c>
      <c r="C47" s="275">
        <v>29.377891935000001</v>
      </c>
      <c r="D47" s="275">
        <v>30.159403929</v>
      </c>
      <c r="E47" s="275">
        <v>35.991822257999999</v>
      </c>
      <c r="F47" s="275">
        <v>45.176894666999999</v>
      </c>
      <c r="G47" s="275">
        <v>46.143322257999998</v>
      </c>
      <c r="H47" s="275">
        <v>49.586418666999997</v>
      </c>
      <c r="I47" s="275">
        <v>33.903943548000001</v>
      </c>
      <c r="J47" s="275">
        <v>43.068523870999996</v>
      </c>
      <c r="K47" s="275">
        <v>39.333154</v>
      </c>
      <c r="L47" s="275">
        <v>31.263015160999998</v>
      </c>
      <c r="M47" s="275">
        <v>31.377008332999999</v>
      </c>
      <c r="N47" s="275">
        <v>22.867300322999998</v>
      </c>
      <c r="O47" s="275">
        <v>29.853470323</v>
      </c>
      <c r="P47" s="275">
        <v>26.141972856999999</v>
      </c>
      <c r="Q47" s="275">
        <v>35.314680000000003</v>
      </c>
      <c r="R47" s="275">
        <v>53.310966999999998</v>
      </c>
      <c r="S47" s="275">
        <v>45.243680644999998</v>
      </c>
      <c r="T47" s="275">
        <v>42.865758333000002</v>
      </c>
      <c r="U47" s="275">
        <v>48.302640322999999</v>
      </c>
      <c r="V47" s="275">
        <v>44.692267418999997</v>
      </c>
      <c r="W47" s="275">
        <v>54.049306332999997</v>
      </c>
      <c r="X47" s="275">
        <v>53.602704838999998</v>
      </c>
      <c r="Y47" s="275">
        <v>46.301351332999999</v>
      </c>
      <c r="Z47" s="275">
        <v>35.616933871000001</v>
      </c>
      <c r="AA47" s="275">
        <v>36.020749676999998</v>
      </c>
      <c r="AB47" s="275">
        <v>38.021258570999997</v>
      </c>
      <c r="AC47" s="275">
        <v>38.932177097</v>
      </c>
      <c r="AD47" s="275">
        <v>48.213782999999999</v>
      </c>
      <c r="AE47" s="275">
        <v>47.731915806000003</v>
      </c>
      <c r="AF47" s="275">
        <v>60.114277999999999</v>
      </c>
      <c r="AG47" s="275">
        <v>53.548061935</v>
      </c>
      <c r="AH47" s="275">
        <v>48.268342902999997</v>
      </c>
      <c r="AI47" s="275">
        <v>42.334044333000001</v>
      </c>
      <c r="AJ47" s="275">
        <v>37.771814515999999</v>
      </c>
      <c r="AK47" s="275">
        <v>45.956972667000002</v>
      </c>
      <c r="AL47" s="275">
        <v>52.528310968</v>
      </c>
      <c r="AM47" s="275">
        <v>56.347432257999998</v>
      </c>
      <c r="AN47" s="275">
        <v>44.177519310000001</v>
      </c>
      <c r="AO47" s="275">
        <v>43.86206129</v>
      </c>
      <c r="AP47" s="275">
        <v>43.880729666999997</v>
      </c>
      <c r="AQ47" s="275">
        <v>40.822553225999997</v>
      </c>
      <c r="AR47" s="275">
        <v>44.899715</v>
      </c>
      <c r="AS47" s="275">
        <v>42.750178065</v>
      </c>
      <c r="AT47" s="275">
        <v>40.959344839000003</v>
      </c>
      <c r="AU47" s="275">
        <v>33.774959332999998</v>
      </c>
      <c r="AV47" s="275">
        <v>32.248144516000004</v>
      </c>
      <c r="AW47" s="275">
        <v>37.638722667000003</v>
      </c>
      <c r="AX47" s="275">
        <v>40.496700322999999</v>
      </c>
      <c r="AY47" s="275">
        <v>41.231119999999997</v>
      </c>
      <c r="AZ47" s="275">
        <v>33.66771</v>
      </c>
      <c r="BA47" s="338">
        <v>37.205309999999997</v>
      </c>
      <c r="BB47" s="338">
        <v>43.782539999999997</v>
      </c>
      <c r="BC47" s="338">
        <v>41.402700000000003</v>
      </c>
      <c r="BD47" s="338">
        <v>47.335349999999998</v>
      </c>
      <c r="BE47" s="338">
        <v>47.128129999999999</v>
      </c>
      <c r="BF47" s="338">
        <v>41.788589999999999</v>
      </c>
      <c r="BG47" s="338">
        <v>36.019190000000002</v>
      </c>
      <c r="BH47" s="338">
        <v>34.461210000000001</v>
      </c>
      <c r="BI47" s="338">
        <v>41.52693</v>
      </c>
      <c r="BJ47" s="338">
        <v>43.913699999999999</v>
      </c>
      <c r="BK47" s="338">
        <v>41.027819999999998</v>
      </c>
      <c r="BL47" s="338">
        <v>33.116320000000002</v>
      </c>
      <c r="BM47" s="338">
        <v>36.756329999999998</v>
      </c>
      <c r="BN47" s="338">
        <v>43.066890000000001</v>
      </c>
      <c r="BO47" s="338">
        <v>40.128419999999998</v>
      </c>
      <c r="BP47" s="338">
        <v>45.842880000000001</v>
      </c>
      <c r="BQ47" s="338">
        <v>45.991199999999999</v>
      </c>
      <c r="BR47" s="338">
        <v>41.676600000000001</v>
      </c>
      <c r="BS47" s="338">
        <v>35.512250000000002</v>
      </c>
      <c r="BT47" s="338">
        <v>34.48509</v>
      </c>
      <c r="BU47" s="338">
        <v>40.347580000000001</v>
      </c>
      <c r="BV47" s="338">
        <v>43.110410000000002</v>
      </c>
    </row>
    <row r="48" spans="1:74" ht="11.1" customHeight="1" x14ac:dyDescent="0.2">
      <c r="A48" s="557" t="s">
        <v>434</v>
      </c>
      <c r="B48" s="558" t="s">
        <v>456</v>
      </c>
      <c r="C48" s="275">
        <v>238.06985839000001</v>
      </c>
      <c r="D48" s="275">
        <v>211.01812892999999</v>
      </c>
      <c r="E48" s="275">
        <v>207.45026709999999</v>
      </c>
      <c r="F48" s="275">
        <v>231.87398933</v>
      </c>
      <c r="G48" s="275">
        <v>204.51325387</v>
      </c>
      <c r="H48" s="275">
        <v>166.92107733</v>
      </c>
      <c r="I48" s="275">
        <v>133.54591644999999</v>
      </c>
      <c r="J48" s="275">
        <v>116.31304839000001</v>
      </c>
      <c r="K48" s="275">
        <v>173.80461066999999</v>
      </c>
      <c r="L48" s="275">
        <v>200.40296387000001</v>
      </c>
      <c r="M48" s="275">
        <v>259.43309467</v>
      </c>
      <c r="N48" s="275">
        <v>203.92973871000001</v>
      </c>
      <c r="O48" s="275">
        <v>278.39625999999998</v>
      </c>
      <c r="P48" s="275">
        <v>231.40459643</v>
      </c>
      <c r="Q48" s="275">
        <v>249.38132644999999</v>
      </c>
      <c r="R48" s="275">
        <v>264.42210467000001</v>
      </c>
      <c r="S48" s="275">
        <v>201.36436548</v>
      </c>
      <c r="T48" s="275">
        <v>179.49582167</v>
      </c>
      <c r="U48" s="275">
        <v>157.65670097</v>
      </c>
      <c r="V48" s="275">
        <v>115.98785516</v>
      </c>
      <c r="W48" s="275">
        <v>169.58164099999999</v>
      </c>
      <c r="X48" s="275">
        <v>219.14424581</v>
      </c>
      <c r="Y48" s="275">
        <v>294.03963267</v>
      </c>
      <c r="Z48" s="275">
        <v>212.80997065</v>
      </c>
      <c r="AA48" s="275">
        <v>254.73391097000001</v>
      </c>
      <c r="AB48" s="275">
        <v>247.93530679</v>
      </c>
      <c r="AC48" s="275">
        <v>244.15791193999999</v>
      </c>
      <c r="AD48" s="275">
        <v>258.11461832999998</v>
      </c>
      <c r="AE48" s="275">
        <v>231.32900000000001</v>
      </c>
      <c r="AF48" s="275">
        <v>162.12765567</v>
      </c>
      <c r="AG48" s="275">
        <v>143.12201193999999</v>
      </c>
      <c r="AH48" s="275">
        <v>157.70366483999999</v>
      </c>
      <c r="AI48" s="275">
        <v>201.960881</v>
      </c>
      <c r="AJ48" s="275">
        <v>257.47234902999998</v>
      </c>
      <c r="AK48" s="275">
        <v>303.03769899999998</v>
      </c>
      <c r="AL48" s="275">
        <v>274.77193870999997</v>
      </c>
      <c r="AM48" s="275">
        <v>270.30440838999999</v>
      </c>
      <c r="AN48" s="275">
        <v>295.78932896999999</v>
      </c>
      <c r="AO48" s="275">
        <v>279.47203483999999</v>
      </c>
      <c r="AP48" s="275">
        <v>305.96804800000001</v>
      </c>
      <c r="AQ48" s="275">
        <v>221.68661419</v>
      </c>
      <c r="AR48" s="275">
        <v>208.35238767000001</v>
      </c>
      <c r="AS48" s="275">
        <v>172.82190194</v>
      </c>
      <c r="AT48" s="275">
        <v>150.47989774000001</v>
      </c>
      <c r="AU48" s="275">
        <v>233.127432</v>
      </c>
      <c r="AV48" s="275">
        <v>268.98137742</v>
      </c>
      <c r="AW48" s="275">
        <v>293.00022367000003</v>
      </c>
      <c r="AX48" s="275">
        <v>337.75768613000002</v>
      </c>
      <c r="AY48" s="275">
        <v>330.71190000000001</v>
      </c>
      <c r="AZ48" s="275">
        <v>303.0102</v>
      </c>
      <c r="BA48" s="338">
        <v>304.96890000000002</v>
      </c>
      <c r="BB48" s="338">
        <v>331.72379999999998</v>
      </c>
      <c r="BC48" s="338">
        <v>280.43490000000003</v>
      </c>
      <c r="BD48" s="338">
        <v>233.55119999999999</v>
      </c>
      <c r="BE48" s="338">
        <v>182.3672</v>
      </c>
      <c r="BF48" s="338">
        <v>172.23310000000001</v>
      </c>
      <c r="BG48" s="338">
        <v>229.00129999999999</v>
      </c>
      <c r="BH48" s="338">
        <v>289.75630000000001</v>
      </c>
      <c r="BI48" s="338">
        <v>345.63810000000001</v>
      </c>
      <c r="BJ48" s="338">
        <v>299.11500000000001</v>
      </c>
      <c r="BK48" s="338">
        <v>344.67489999999998</v>
      </c>
      <c r="BL48" s="338">
        <v>322.20170000000002</v>
      </c>
      <c r="BM48" s="338">
        <v>325.18220000000002</v>
      </c>
      <c r="BN48" s="338">
        <v>355.04309999999998</v>
      </c>
      <c r="BO48" s="338">
        <v>299.82619999999997</v>
      </c>
      <c r="BP48" s="338">
        <v>249.2739</v>
      </c>
      <c r="BQ48" s="338">
        <v>194.04679999999999</v>
      </c>
      <c r="BR48" s="338">
        <v>183.11449999999999</v>
      </c>
      <c r="BS48" s="338">
        <v>244.88329999999999</v>
      </c>
      <c r="BT48" s="338">
        <v>310.64839999999998</v>
      </c>
      <c r="BU48" s="338">
        <v>370.96710000000002</v>
      </c>
      <c r="BV48" s="338">
        <v>307.11619999999999</v>
      </c>
    </row>
    <row r="49" spans="1:74" ht="11.1" customHeight="1" x14ac:dyDescent="0.2">
      <c r="A49" s="557" t="s">
        <v>435</v>
      </c>
      <c r="B49" s="560" t="s">
        <v>403</v>
      </c>
      <c r="C49" s="275">
        <v>3.8320396774000001</v>
      </c>
      <c r="D49" s="275">
        <v>3.8254935714</v>
      </c>
      <c r="E49" s="275">
        <v>4.1359032257999999</v>
      </c>
      <c r="F49" s="275">
        <v>3.9207070000000002</v>
      </c>
      <c r="G49" s="275">
        <v>3.2924629032000001</v>
      </c>
      <c r="H49" s="275">
        <v>4.2798663333000002</v>
      </c>
      <c r="I49" s="275">
        <v>4.6627206452000003</v>
      </c>
      <c r="J49" s="275">
        <v>4.9770609676999999</v>
      </c>
      <c r="K49" s="275">
        <v>4.5033263333000004</v>
      </c>
      <c r="L49" s="275">
        <v>4.2297325806000003</v>
      </c>
      <c r="M49" s="275">
        <v>4.5082430000000002</v>
      </c>
      <c r="N49" s="275">
        <v>4.0553264516</v>
      </c>
      <c r="O49" s="275">
        <v>4.0422512903000003</v>
      </c>
      <c r="P49" s="275">
        <v>3.3216485713999999</v>
      </c>
      <c r="Q49" s="275">
        <v>3.9552641935000001</v>
      </c>
      <c r="R49" s="275">
        <v>4.8833409999999997</v>
      </c>
      <c r="S49" s="275">
        <v>4.431476129</v>
      </c>
      <c r="T49" s="275">
        <v>4.5655609999999998</v>
      </c>
      <c r="U49" s="275">
        <v>4.9382700000000002</v>
      </c>
      <c r="V49" s="275">
        <v>4.8400974194000002</v>
      </c>
      <c r="W49" s="275">
        <v>4.626773</v>
      </c>
      <c r="X49" s="275">
        <v>3.899263871</v>
      </c>
      <c r="Y49" s="275">
        <v>4.5666793332999998</v>
      </c>
      <c r="Z49" s="275">
        <v>4.1168158065</v>
      </c>
      <c r="AA49" s="275">
        <v>3.7335506451999998</v>
      </c>
      <c r="AB49" s="275">
        <v>3.7806110714000001</v>
      </c>
      <c r="AC49" s="275">
        <v>3.8586916129</v>
      </c>
      <c r="AD49" s="275">
        <v>4.856922</v>
      </c>
      <c r="AE49" s="275">
        <v>4.5260596774000001</v>
      </c>
      <c r="AF49" s="275">
        <v>4.9006443332999998</v>
      </c>
      <c r="AG49" s="275">
        <v>4.9312916129</v>
      </c>
      <c r="AH49" s="275">
        <v>5.1400858065000001</v>
      </c>
      <c r="AI49" s="275">
        <v>4.9172393333000004</v>
      </c>
      <c r="AJ49" s="275">
        <v>4.6211406451999997</v>
      </c>
      <c r="AK49" s="275">
        <v>4.6141913333</v>
      </c>
      <c r="AL49" s="275">
        <v>3.5992229031999998</v>
      </c>
      <c r="AM49" s="275">
        <v>3.9882948386999999</v>
      </c>
      <c r="AN49" s="275">
        <v>3.9135510345000002</v>
      </c>
      <c r="AO49" s="275">
        <v>3.8419861289999999</v>
      </c>
      <c r="AP49" s="275">
        <v>4.1594356667000003</v>
      </c>
      <c r="AQ49" s="275">
        <v>4.4725183871</v>
      </c>
      <c r="AR49" s="275">
        <v>4.1506293333000004</v>
      </c>
      <c r="AS49" s="275">
        <v>4.3947258065000003</v>
      </c>
      <c r="AT49" s="275">
        <v>4.2562009676999999</v>
      </c>
      <c r="AU49" s="275">
        <v>4.1868636666999999</v>
      </c>
      <c r="AV49" s="275">
        <v>3.5074874193999999</v>
      </c>
      <c r="AW49" s="275">
        <v>3.5569480000000002</v>
      </c>
      <c r="AX49" s="275">
        <v>3.353796129</v>
      </c>
      <c r="AY49" s="275">
        <v>3.8752200000000001</v>
      </c>
      <c r="AZ49" s="275">
        <v>3.8328570000000002</v>
      </c>
      <c r="BA49" s="338">
        <v>3.7961719999999999</v>
      </c>
      <c r="BB49" s="338">
        <v>4.0517060000000003</v>
      </c>
      <c r="BC49" s="338">
        <v>4.364992</v>
      </c>
      <c r="BD49" s="338">
        <v>4.4335000000000004</v>
      </c>
      <c r="BE49" s="338">
        <v>4.6926009999999998</v>
      </c>
      <c r="BF49" s="338">
        <v>4.6689020000000001</v>
      </c>
      <c r="BG49" s="338">
        <v>4.3908019999999999</v>
      </c>
      <c r="BH49" s="338">
        <v>3.6802280000000001</v>
      </c>
      <c r="BI49" s="338">
        <v>3.7939910000000001</v>
      </c>
      <c r="BJ49" s="338">
        <v>3.5383110000000002</v>
      </c>
      <c r="BK49" s="338">
        <v>4.0463579999999997</v>
      </c>
      <c r="BL49" s="338">
        <v>3.9789539999999999</v>
      </c>
      <c r="BM49" s="338">
        <v>3.8422360000000002</v>
      </c>
      <c r="BN49" s="338">
        <v>4.0853419999999998</v>
      </c>
      <c r="BO49" s="338">
        <v>4.3805589999999999</v>
      </c>
      <c r="BP49" s="338">
        <v>4.4538099999999998</v>
      </c>
      <c r="BQ49" s="338">
        <v>4.7100390000000001</v>
      </c>
      <c r="BR49" s="338">
        <v>4.6893349999999998</v>
      </c>
      <c r="BS49" s="338">
        <v>4.4064709999999998</v>
      </c>
      <c r="BT49" s="338">
        <v>3.693829</v>
      </c>
      <c r="BU49" s="338">
        <v>3.8070179999999998</v>
      </c>
      <c r="BV49" s="338">
        <v>3.5490010000000001</v>
      </c>
    </row>
    <row r="50" spans="1:74" ht="11.1" customHeight="1" x14ac:dyDescent="0.2">
      <c r="A50" s="557" t="s">
        <v>436</v>
      </c>
      <c r="B50" s="558" t="s">
        <v>405</v>
      </c>
      <c r="C50" s="275">
        <v>2760.5206484</v>
      </c>
      <c r="D50" s="275">
        <v>2729.2509003999999</v>
      </c>
      <c r="E50" s="275">
        <v>2547.6611542000001</v>
      </c>
      <c r="F50" s="275">
        <v>2336.8558429999998</v>
      </c>
      <c r="G50" s="275">
        <v>2361.1748619</v>
      </c>
      <c r="H50" s="275">
        <v>2608.7388876999999</v>
      </c>
      <c r="I50" s="275">
        <v>2854.667989</v>
      </c>
      <c r="J50" s="275">
        <v>2797.1915677000002</v>
      </c>
      <c r="K50" s="275">
        <v>2530.8024217000002</v>
      </c>
      <c r="L50" s="275">
        <v>2415.2921984</v>
      </c>
      <c r="M50" s="275">
        <v>2565.6862593000001</v>
      </c>
      <c r="N50" s="275">
        <v>2801.9993451999999</v>
      </c>
      <c r="O50" s="275">
        <v>3016.0546942000001</v>
      </c>
      <c r="P50" s="275">
        <v>2857.9217093000002</v>
      </c>
      <c r="Q50" s="275">
        <v>2638.7549042000001</v>
      </c>
      <c r="R50" s="275">
        <v>2306.9245649999998</v>
      </c>
      <c r="S50" s="275">
        <v>2355.8750538999998</v>
      </c>
      <c r="T50" s="275">
        <v>2704.2486287000002</v>
      </c>
      <c r="U50" s="275">
        <v>2759.8936641999999</v>
      </c>
      <c r="V50" s="275">
        <v>2825.6587674000002</v>
      </c>
      <c r="W50" s="275">
        <v>2485.2727547</v>
      </c>
      <c r="X50" s="275">
        <v>2319.3918548000001</v>
      </c>
      <c r="Y50" s="275">
        <v>2599.369608</v>
      </c>
      <c r="Z50" s="275">
        <v>2642.5856660999998</v>
      </c>
      <c r="AA50" s="275">
        <v>2829.6697877000001</v>
      </c>
      <c r="AB50" s="275">
        <v>2937.9274739000002</v>
      </c>
      <c r="AC50" s="275">
        <v>2484.9444735000002</v>
      </c>
      <c r="AD50" s="275">
        <v>2235.2685970000002</v>
      </c>
      <c r="AE50" s="275">
        <v>2282.5689794</v>
      </c>
      <c r="AF50" s="275">
        <v>2617.7554137000002</v>
      </c>
      <c r="AG50" s="275">
        <v>2817.1176906000001</v>
      </c>
      <c r="AH50" s="275">
        <v>2741.1828141999999</v>
      </c>
      <c r="AI50" s="275">
        <v>2602.2032829999998</v>
      </c>
      <c r="AJ50" s="275">
        <v>2335.5236586999999</v>
      </c>
      <c r="AK50" s="275">
        <v>2303.9856607000002</v>
      </c>
      <c r="AL50" s="275">
        <v>2369.4277181000002</v>
      </c>
      <c r="AM50" s="275">
        <v>2726.1120377000002</v>
      </c>
      <c r="AN50" s="275">
        <v>2538.8822472000002</v>
      </c>
      <c r="AO50" s="275">
        <v>2214.7716212999999</v>
      </c>
      <c r="AP50" s="275">
        <v>2172.0536437000001</v>
      </c>
      <c r="AQ50" s="275">
        <v>2138.6295528999999</v>
      </c>
      <c r="AR50" s="275">
        <v>2698.6669422999998</v>
      </c>
      <c r="AS50" s="275">
        <v>2873.8599813000001</v>
      </c>
      <c r="AT50" s="275">
        <v>2911.1060905999998</v>
      </c>
      <c r="AU50" s="275">
        <v>2526.9571836999999</v>
      </c>
      <c r="AV50" s="275">
        <v>2209.0376716000001</v>
      </c>
      <c r="AW50" s="275">
        <v>2248.9211970000001</v>
      </c>
      <c r="AX50" s="275">
        <v>2658.9864348000001</v>
      </c>
      <c r="AY50" s="275">
        <v>2669.3049999999998</v>
      </c>
      <c r="AZ50" s="275">
        <v>2482.0509999999999</v>
      </c>
      <c r="BA50" s="338">
        <v>2337.3760000000002</v>
      </c>
      <c r="BB50" s="338">
        <v>2194.9989999999998</v>
      </c>
      <c r="BC50" s="338">
        <v>2209.7429999999999</v>
      </c>
      <c r="BD50" s="338">
        <v>2638.6179999999999</v>
      </c>
      <c r="BE50" s="338">
        <v>2847.5929999999998</v>
      </c>
      <c r="BF50" s="338">
        <v>2841.212</v>
      </c>
      <c r="BG50" s="338">
        <v>2434.558</v>
      </c>
      <c r="BH50" s="338">
        <v>2223.8119999999999</v>
      </c>
      <c r="BI50" s="338">
        <v>2348.355</v>
      </c>
      <c r="BJ50" s="338">
        <v>2644.9079999999999</v>
      </c>
      <c r="BK50" s="338">
        <v>2792.24</v>
      </c>
      <c r="BL50" s="338">
        <v>2645.7020000000002</v>
      </c>
      <c r="BM50" s="338">
        <v>2374.8490000000002</v>
      </c>
      <c r="BN50" s="338">
        <v>2228.4899999999998</v>
      </c>
      <c r="BO50" s="338">
        <v>2223.7249999999999</v>
      </c>
      <c r="BP50" s="338">
        <v>2662.8470000000002</v>
      </c>
      <c r="BQ50" s="338">
        <v>2872.0749999999998</v>
      </c>
      <c r="BR50" s="338">
        <v>2869.9430000000002</v>
      </c>
      <c r="BS50" s="338">
        <v>2456.5540000000001</v>
      </c>
      <c r="BT50" s="338">
        <v>2242.4459999999999</v>
      </c>
      <c r="BU50" s="338">
        <v>2366.0309999999999</v>
      </c>
      <c r="BV50" s="338">
        <v>2661.0740000000001</v>
      </c>
    </row>
    <row r="51" spans="1:74" ht="11.1" customHeight="1" x14ac:dyDescent="0.2">
      <c r="A51" s="551"/>
      <c r="B51" s="131" t="s">
        <v>437</v>
      </c>
      <c r="C51" s="251"/>
      <c r="D51" s="251"/>
      <c r="E51" s="251"/>
      <c r="F51" s="251"/>
      <c r="G51" s="251"/>
      <c r="H51" s="251"/>
      <c r="I51" s="251"/>
      <c r="J51" s="251"/>
      <c r="K51" s="251"/>
      <c r="L51" s="251"/>
      <c r="M51" s="251"/>
      <c r="N51" s="251"/>
      <c r="O51" s="251"/>
      <c r="P51" s="251"/>
      <c r="Q51" s="251"/>
      <c r="R51" s="251"/>
      <c r="S51" s="251"/>
      <c r="T51" s="251"/>
      <c r="U51" s="251"/>
      <c r="V51" s="251"/>
      <c r="W51" s="251"/>
      <c r="X51" s="251"/>
      <c r="Y51" s="251"/>
      <c r="Z51" s="251"/>
      <c r="AA51" s="251"/>
      <c r="AB51" s="251"/>
      <c r="AC51" s="251"/>
      <c r="AD51" s="251"/>
      <c r="AE51" s="251"/>
      <c r="AF51" s="251"/>
      <c r="AG51" s="251"/>
      <c r="AH51" s="251"/>
      <c r="AI51" s="251"/>
      <c r="AJ51" s="251"/>
      <c r="AK51" s="251"/>
      <c r="AL51" s="251"/>
      <c r="AM51" s="251"/>
      <c r="AN51" s="251"/>
      <c r="AO51" s="251"/>
      <c r="AP51" s="251"/>
      <c r="AQ51" s="251"/>
      <c r="AR51" s="251"/>
      <c r="AS51" s="251"/>
      <c r="AT51" s="251"/>
      <c r="AU51" s="251"/>
      <c r="AV51" s="251"/>
      <c r="AW51" s="251"/>
      <c r="AX51" s="251"/>
      <c r="AY51" s="251"/>
      <c r="AZ51" s="251"/>
      <c r="BA51" s="364"/>
      <c r="BB51" s="364"/>
      <c r="BC51" s="364"/>
      <c r="BD51" s="364"/>
      <c r="BE51" s="364"/>
      <c r="BF51" s="364"/>
      <c r="BG51" s="364"/>
      <c r="BH51" s="364"/>
      <c r="BI51" s="364"/>
      <c r="BJ51" s="364"/>
      <c r="BK51" s="364"/>
      <c r="BL51" s="364"/>
      <c r="BM51" s="364"/>
      <c r="BN51" s="364"/>
      <c r="BO51" s="364"/>
      <c r="BP51" s="364"/>
      <c r="BQ51" s="364"/>
      <c r="BR51" s="364"/>
      <c r="BS51" s="364"/>
      <c r="BT51" s="364"/>
      <c r="BU51" s="364"/>
      <c r="BV51" s="364"/>
    </row>
    <row r="52" spans="1:74" ht="11.1" customHeight="1" x14ac:dyDescent="0.2">
      <c r="A52" s="557" t="s">
        <v>438</v>
      </c>
      <c r="B52" s="558" t="s">
        <v>91</v>
      </c>
      <c r="C52" s="275">
        <v>629.77024355000003</v>
      </c>
      <c r="D52" s="275">
        <v>600.99916213999995</v>
      </c>
      <c r="E52" s="275">
        <v>580.69658871000001</v>
      </c>
      <c r="F52" s="275">
        <v>512.36392266999997</v>
      </c>
      <c r="G52" s="275">
        <v>529.58405418999996</v>
      </c>
      <c r="H52" s="275">
        <v>591.19834833000004</v>
      </c>
      <c r="I52" s="275">
        <v>622.81100129000004</v>
      </c>
      <c r="J52" s="275">
        <v>642.02439355000001</v>
      </c>
      <c r="K52" s="275">
        <v>593.51477599999998</v>
      </c>
      <c r="L52" s="275">
        <v>588.55581418999998</v>
      </c>
      <c r="M52" s="275">
        <v>592.86166866999997</v>
      </c>
      <c r="N52" s="275">
        <v>603.78412097</v>
      </c>
      <c r="O52" s="275">
        <v>621.97561644999996</v>
      </c>
      <c r="P52" s="275">
        <v>622.272605</v>
      </c>
      <c r="Q52" s="275">
        <v>517.55240774000004</v>
      </c>
      <c r="R52" s="275">
        <v>470.20808067000002</v>
      </c>
      <c r="S52" s="275">
        <v>477.23048581</v>
      </c>
      <c r="T52" s="275">
        <v>540.51715300000001</v>
      </c>
      <c r="U52" s="275">
        <v>645.15867871</v>
      </c>
      <c r="V52" s="275">
        <v>641.70910676999995</v>
      </c>
      <c r="W52" s="275">
        <v>609.01712233000001</v>
      </c>
      <c r="X52" s="275">
        <v>547.89100289999999</v>
      </c>
      <c r="Y52" s="275">
        <v>549.14480300000002</v>
      </c>
      <c r="Z52" s="275">
        <v>575.97585160999995</v>
      </c>
      <c r="AA52" s="275">
        <v>551.15958612999998</v>
      </c>
      <c r="AB52" s="275">
        <v>483.57138321000002</v>
      </c>
      <c r="AC52" s="275">
        <v>477.17895838999999</v>
      </c>
      <c r="AD52" s="275">
        <v>440.32965132999999</v>
      </c>
      <c r="AE52" s="275">
        <v>479.06082386999998</v>
      </c>
      <c r="AF52" s="275">
        <v>566.15157066999996</v>
      </c>
      <c r="AG52" s="275">
        <v>600.63164097000003</v>
      </c>
      <c r="AH52" s="275">
        <v>602.68529322999996</v>
      </c>
      <c r="AI52" s="275">
        <v>552.57669399999997</v>
      </c>
      <c r="AJ52" s="275">
        <v>515.16997097000001</v>
      </c>
      <c r="AK52" s="275">
        <v>483.87426133000002</v>
      </c>
      <c r="AL52" s="275">
        <v>533.75585612999998</v>
      </c>
      <c r="AM52" s="275">
        <v>520.14475160999996</v>
      </c>
      <c r="AN52" s="275">
        <v>421.09548966</v>
      </c>
      <c r="AO52" s="275">
        <v>337.08356548</v>
      </c>
      <c r="AP52" s="275">
        <v>297.07236067000002</v>
      </c>
      <c r="AQ52" s="275">
        <v>332.73949644999999</v>
      </c>
      <c r="AR52" s="275">
        <v>481.43114466999998</v>
      </c>
      <c r="AS52" s="275">
        <v>570.31228096999996</v>
      </c>
      <c r="AT52" s="275">
        <v>568.22497710000005</v>
      </c>
      <c r="AU52" s="275">
        <v>512.70534067000006</v>
      </c>
      <c r="AV52" s="275">
        <v>500.66013773999998</v>
      </c>
      <c r="AW52" s="275">
        <v>466.56707599999999</v>
      </c>
      <c r="AX52" s="275">
        <v>554.94177870999999</v>
      </c>
      <c r="AY52" s="275">
        <v>542.00530000000003</v>
      </c>
      <c r="AZ52" s="275">
        <v>452.92660000000001</v>
      </c>
      <c r="BA52" s="338">
        <v>475.20850000000002</v>
      </c>
      <c r="BB52" s="338">
        <v>358.49270000000001</v>
      </c>
      <c r="BC52" s="338">
        <v>327.90089999999998</v>
      </c>
      <c r="BD52" s="338">
        <v>324.685</v>
      </c>
      <c r="BE52" s="338">
        <v>480.50049999999999</v>
      </c>
      <c r="BF52" s="338">
        <v>558.95600000000002</v>
      </c>
      <c r="BG52" s="338">
        <v>474.94200000000001</v>
      </c>
      <c r="BH52" s="338">
        <v>513.27499999999998</v>
      </c>
      <c r="BI52" s="338">
        <v>521.72180000000003</v>
      </c>
      <c r="BJ52" s="338">
        <v>535.21579999999994</v>
      </c>
      <c r="BK52" s="338">
        <v>597.69100000000003</v>
      </c>
      <c r="BL52" s="338">
        <v>551.07910000000004</v>
      </c>
      <c r="BM52" s="338">
        <v>463.30250000000001</v>
      </c>
      <c r="BN52" s="338">
        <v>357.53519999999997</v>
      </c>
      <c r="BO52" s="338">
        <v>323.73689999999999</v>
      </c>
      <c r="BP52" s="338">
        <v>343.49810000000002</v>
      </c>
      <c r="BQ52" s="338">
        <v>452.42540000000002</v>
      </c>
      <c r="BR52" s="338">
        <v>513.17930000000001</v>
      </c>
      <c r="BS52" s="338">
        <v>445.82369999999997</v>
      </c>
      <c r="BT52" s="338">
        <v>483.70830000000001</v>
      </c>
      <c r="BU52" s="338">
        <v>483.02510000000001</v>
      </c>
      <c r="BV52" s="338">
        <v>470.93110000000001</v>
      </c>
    </row>
    <row r="53" spans="1:74" ht="11.1" customHeight="1" x14ac:dyDescent="0.2">
      <c r="A53" s="557" t="s">
        <v>439</v>
      </c>
      <c r="B53" s="558" t="s">
        <v>92</v>
      </c>
      <c r="C53" s="275">
        <v>586.30709677000004</v>
      </c>
      <c r="D53" s="275">
        <v>578.47829571</v>
      </c>
      <c r="E53" s="275">
        <v>531.54435774000001</v>
      </c>
      <c r="F53" s="275">
        <v>459.03227399999997</v>
      </c>
      <c r="G53" s="275">
        <v>453.12754258000001</v>
      </c>
      <c r="H53" s="275">
        <v>631.80521599999997</v>
      </c>
      <c r="I53" s="275">
        <v>817.53269322999995</v>
      </c>
      <c r="J53" s="275">
        <v>846.47349677</v>
      </c>
      <c r="K53" s="275">
        <v>786.75581799999998</v>
      </c>
      <c r="L53" s="275">
        <v>623.15919934999999</v>
      </c>
      <c r="M53" s="275">
        <v>622.64524132999998</v>
      </c>
      <c r="N53" s="275">
        <v>747.88718355000003</v>
      </c>
      <c r="O53" s="275">
        <v>627.52529000000004</v>
      </c>
      <c r="P53" s="275">
        <v>639.00774071000001</v>
      </c>
      <c r="Q53" s="275">
        <v>460.40690774000001</v>
      </c>
      <c r="R53" s="275">
        <v>458.15413100000001</v>
      </c>
      <c r="S53" s="275">
        <v>492.80802258</v>
      </c>
      <c r="T53" s="275">
        <v>559.82942000000003</v>
      </c>
      <c r="U53" s="275">
        <v>786.10986032000005</v>
      </c>
      <c r="V53" s="275">
        <v>817.79296194000005</v>
      </c>
      <c r="W53" s="275">
        <v>830.77030966999996</v>
      </c>
      <c r="X53" s="275">
        <v>734.85562031999996</v>
      </c>
      <c r="Y53" s="275">
        <v>594.01462700000002</v>
      </c>
      <c r="Z53" s="275">
        <v>578.28160161000005</v>
      </c>
      <c r="AA53" s="275">
        <v>557.37268418999997</v>
      </c>
      <c r="AB53" s="275">
        <v>464.73166035999998</v>
      </c>
      <c r="AC53" s="275">
        <v>488.46800096999999</v>
      </c>
      <c r="AD53" s="275">
        <v>529.89529932999994</v>
      </c>
      <c r="AE53" s="275">
        <v>504.54065580999998</v>
      </c>
      <c r="AF53" s="275">
        <v>786.39395166999998</v>
      </c>
      <c r="AG53" s="275">
        <v>851.27625903000001</v>
      </c>
      <c r="AH53" s="275">
        <v>895.62777516000006</v>
      </c>
      <c r="AI53" s="275">
        <v>864.61628900000005</v>
      </c>
      <c r="AJ53" s="275">
        <v>776.12831226000003</v>
      </c>
      <c r="AK53" s="275">
        <v>660.92450267000004</v>
      </c>
      <c r="AL53" s="275">
        <v>676.67352160999997</v>
      </c>
      <c r="AM53" s="275">
        <v>633.64280097000005</v>
      </c>
      <c r="AN53" s="275">
        <v>546.37374137999996</v>
      </c>
      <c r="AO53" s="275">
        <v>450.62682612999998</v>
      </c>
      <c r="AP53" s="275">
        <v>466.40911599999998</v>
      </c>
      <c r="AQ53" s="275">
        <v>497.15250548</v>
      </c>
      <c r="AR53" s="275">
        <v>719.47777667000003</v>
      </c>
      <c r="AS53" s="275">
        <v>818.58277935000001</v>
      </c>
      <c r="AT53" s="275">
        <v>869.45788031999996</v>
      </c>
      <c r="AU53" s="275">
        <v>736.21217366999997</v>
      </c>
      <c r="AV53" s="275">
        <v>593.26287290000005</v>
      </c>
      <c r="AW53" s="275">
        <v>504.65619633</v>
      </c>
      <c r="AX53" s="275">
        <v>547.94745999999998</v>
      </c>
      <c r="AY53" s="275">
        <v>609.69140000000004</v>
      </c>
      <c r="AZ53" s="275">
        <v>478.1463</v>
      </c>
      <c r="BA53" s="338">
        <v>448.73270000000002</v>
      </c>
      <c r="BB53" s="338">
        <v>435.40969999999999</v>
      </c>
      <c r="BC53" s="338">
        <v>450.41520000000003</v>
      </c>
      <c r="BD53" s="338">
        <v>603.0412</v>
      </c>
      <c r="BE53" s="338">
        <v>717.8818</v>
      </c>
      <c r="BF53" s="338">
        <v>790.60739999999998</v>
      </c>
      <c r="BG53" s="338">
        <v>710.28689999999995</v>
      </c>
      <c r="BH53" s="338">
        <v>599.4941</v>
      </c>
      <c r="BI53" s="338">
        <v>527.32560000000001</v>
      </c>
      <c r="BJ53" s="338">
        <v>552.65750000000003</v>
      </c>
      <c r="BK53" s="338">
        <v>586.20270000000005</v>
      </c>
      <c r="BL53" s="338">
        <v>530.3546</v>
      </c>
      <c r="BM53" s="338">
        <v>489.83749999999998</v>
      </c>
      <c r="BN53" s="338">
        <v>463.18810000000002</v>
      </c>
      <c r="BO53" s="338">
        <v>476.64440000000002</v>
      </c>
      <c r="BP53" s="338">
        <v>616.6001</v>
      </c>
      <c r="BQ53" s="338">
        <v>751.14269999999999</v>
      </c>
      <c r="BR53" s="338">
        <v>842.07119999999998</v>
      </c>
      <c r="BS53" s="338">
        <v>756.81600000000003</v>
      </c>
      <c r="BT53" s="338">
        <v>639.42240000000004</v>
      </c>
      <c r="BU53" s="338">
        <v>587.67160000000001</v>
      </c>
      <c r="BV53" s="338">
        <v>607.13930000000005</v>
      </c>
    </row>
    <row r="54" spans="1:74" ht="11.1" customHeight="1" x14ac:dyDescent="0.2">
      <c r="A54" s="557" t="s">
        <v>440</v>
      </c>
      <c r="B54" s="560" t="s">
        <v>389</v>
      </c>
      <c r="C54" s="275">
        <v>25.677615805999999</v>
      </c>
      <c r="D54" s="275">
        <v>23.080823929000001</v>
      </c>
      <c r="E54" s="275">
        <v>24.212428710000001</v>
      </c>
      <c r="F54" s="275">
        <v>24.118177667000001</v>
      </c>
      <c r="G54" s="275">
        <v>24.050769355</v>
      </c>
      <c r="H54" s="275">
        <v>22.526771666999998</v>
      </c>
      <c r="I54" s="275">
        <v>23.544694516</v>
      </c>
      <c r="J54" s="275">
        <v>23.778595160999998</v>
      </c>
      <c r="K54" s="275">
        <v>23.976943333000001</v>
      </c>
      <c r="L54" s="275">
        <v>25.199947419000001</v>
      </c>
      <c r="M54" s="275">
        <v>24.650144666999999</v>
      </c>
      <c r="N54" s="275">
        <v>24.306978709999999</v>
      </c>
      <c r="O54" s="275">
        <v>21.712988710000001</v>
      </c>
      <c r="P54" s="275">
        <v>24.202280714</v>
      </c>
      <c r="Q54" s="275">
        <v>21.804543871</v>
      </c>
      <c r="R54" s="275">
        <v>20.497997333000001</v>
      </c>
      <c r="S54" s="275">
        <v>21.748745805999999</v>
      </c>
      <c r="T54" s="275">
        <v>19.971556</v>
      </c>
      <c r="U54" s="275">
        <v>21.427379999999999</v>
      </c>
      <c r="V54" s="275">
        <v>23.425561290000001</v>
      </c>
      <c r="W54" s="275">
        <v>25.014499000000001</v>
      </c>
      <c r="X54" s="275">
        <v>23.924650645</v>
      </c>
      <c r="Y54" s="275">
        <v>21.618305332999999</v>
      </c>
      <c r="Z54" s="275">
        <v>21.547236774000002</v>
      </c>
      <c r="AA54" s="275">
        <v>22.927378387000001</v>
      </c>
      <c r="AB54" s="275">
        <v>22.698282856999999</v>
      </c>
      <c r="AC54" s="275">
        <v>20.900362581</v>
      </c>
      <c r="AD54" s="275">
        <v>23.333120000000001</v>
      </c>
      <c r="AE54" s="275">
        <v>22.490393870999998</v>
      </c>
      <c r="AF54" s="275">
        <v>23.778801000000001</v>
      </c>
      <c r="AG54" s="275">
        <v>24.891722581</v>
      </c>
      <c r="AH54" s="275">
        <v>25.711113225999998</v>
      </c>
      <c r="AI54" s="275">
        <v>24.969325999999999</v>
      </c>
      <c r="AJ54" s="275">
        <v>24.924132903</v>
      </c>
      <c r="AK54" s="275">
        <v>23.052798667000001</v>
      </c>
      <c r="AL54" s="275">
        <v>22.278506451999998</v>
      </c>
      <c r="AM54" s="275">
        <v>22.224461290000001</v>
      </c>
      <c r="AN54" s="275">
        <v>21.336425516999999</v>
      </c>
      <c r="AO54" s="275">
        <v>19.960937096999999</v>
      </c>
      <c r="AP54" s="275">
        <v>19.491897000000002</v>
      </c>
      <c r="AQ54" s="275">
        <v>21.218026128999998</v>
      </c>
      <c r="AR54" s="275">
        <v>20.712796666999999</v>
      </c>
      <c r="AS54" s="275">
        <v>22.348988065</v>
      </c>
      <c r="AT54" s="275">
        <v>22.922483871000001</v>
      </c>
      <c r="AU54" s="275">
        <v>22.422609333</v>
      </c>
      <c r="AV54" s="275">
        <v>22.370246774000002</v>
      </c>
      <c r="AW54" s="275">
        <v>21.977513333000001</v>
      </c>
      <c r="AX54" s="275">
        <v>24.043028710000002</v>
      </c>
      <c r="AY54" s="275">
        <v>23.923559999999998</v>
      </c>
      <c r="AZ54" s="275">
        <v>22.48039</v>
      </c>
      <c r="BA54" s="338">
        <v>23.170780000000001</v>
      </c>
      <c r="BB54" s="338">
        <v>21.87491</v>
      </c>
      <c r="BC54" s="338">
        <v>22.336790000000001</v>
      </c>
      <c r="BD54" s="338">
        <v>23.4026</v>
      </c>
      <c r="BE54" s="338">
        <v>23.731120000000001</v>
      </c>
      <c r="BF54" s="338">
        <v>25.250540000000001</v>
      </c>
      <c r="BG54" s="338">
        <v>24.35229</v>
      </c>
      <c r="BH54" s="338">
        <v>24.80301</v>
      </c>
      <c r="BI54" s="338">
        <v>24.074870000000001</v>
      </c>
      <c r="BJ54" s="338">
        <v>24.77582</v>
      </c>
      <c r="BK54" s="338">
        <v>25.87716</v>
      </c>
      <c r="BL54" s="338">
        <v>24.82705</v>
      </c>
      <c r="BM54" s="338">
        <v>23.770579999999999</v>
      </c>
      <c r="BN54" s="338">
        <v>22.484760000000001</v>
      </c>
      <c r="BO54" s="338">
        <v>22.897269999999999</v>
      </c>
      <c r="BP54" s="338">
        <v>23.914349999999999</v>
      </c>
      <c r="BQ54" s="338">
        <v>24.369209999999999</v>
      </c>
      <c r="BR54" s="338">
        <v>25.9375</v>
      </c>
      <c r="BS54" s="338">
        <v>24.89799</v>
      </c>
      <c r="BT54" s="338">
        <v>25.210650000000001</v>
      </c>
      <c r="BU54" s="338">
        <v>24.74532</v>
      </c>
      <c r="BV54" s="338">
        <v>24.78858</v>
      </c>
    </row>
    <row r="55" spans="1:74" ht="11.1" customHeight="1" x14ac:dyDescent="0.2">
      <c r="A55" s="557" t="s">
        <v>441</v>
      </c>
      <c r="B55" s="560" t="s">
        <v>93</v>
      </c>
      <c r="C55" s="275">
        <v>5.6644212903</v>
      </c>
      <c r="D55" s="275">
        <v>5.9910496429000002</v>
      </c>
      <c r="E55" s="275">
        <v>6.7316467741999997</v>
      </c>
      <c r="F55" s="275">
        <v>6.2133843332999996</v>
      </c>
      <c r="G55" s="275">
        <v>5.4810287097000003</v>
      </c>
      <c r="H55" s="275">
        <v>5.7716146666999997</v>
      </c>
      <c r="I55" s="275">
        <v>5.9197412903000002</v>
      </c>
      <c r="J55" s="275">
        <v>5.8528448387000003</v>
      </c>
      <c r="K55" s="275">
        <v>6.1457383332999997</v>
      </c>
      <c r="L55" s="275">
        <v>5.2388212902999998</v>
      </c>
      <c r="M55" s="275">
        <v>6.0705803332999997</v>
      </c>
      <c r="N55" s="275">
        <v>5.5094461289999996</v>
      </c>
      <c r="O55" s="275">
        <v>5.6259354839000002</v>
      </c>
      <c r="P55" s="275">
        <v>5.9023596428999996</v>
      </c>
      <c r="Q55" s="275">
        <v>4.2297345160999997</v>
      </c>
      <c r="R55" s="275">
        <v>5.0793100000000004</v>
      </c>
      <c r="S55" s="275">
        <v>5.0137370967999999</v>
      </c>
      <c r="T55" s="275">
        <v>5.3734196667000003</v>
      </c>
      <c r="U55" s="275">
        <v>5.7250574193999997</v>
      </c>
      <c r="V55" s="275">
        <v>5.8487954839</v>
      </c>
      <c r="W55" s="275">
        <v>6.2794470000000002</v>
      </c>
      <c r="X55" s="275">
        <v>5.9230332258000002</v>
      </c>
      <c r="Y55" s="275">
        <v>6.9386970000000003</v>
      </c>
      <c r="Z55" s="275">
        <v>6.2989641934999998</v>
      </c>
      <c r="AA55" s="275">
        <v>8.2032000000000007</v>
      </c>
      <c r="AB55" s="275">
        <v>6.2630753571</v>
      </c>
      <c r="AC55" s="275">
        <v>5.7598203226000004</v>
      </c>
      <c r="AD55" s="275">
        <v>5.7331859999999999</v>
      </c>
      <c r="AE55" s="275">
        <v>6.1969719354999997</v>
      </c>
      <c r="AF55" s="275">
        <v>7.0769646667000004</v>
      </c>
      <c r="AG55" s="275">
        <v>7.4915838709999996</v>
      </c>
      <c r="AH55" s="275">
        <v>7.0887048387</v>
      </c>
      <c r="AI55" s="275">
        <v>6.8367366667000002</v>
      </c>
      <c r="AJ55" s="275">
        <v>5.6660648386999997</v>
      </c>
      <c r="AK55" s="275">
        <v>6.2910133332999996</v>
      </c>
      <c r="AL55" s="275">
        <v>7.2246825805999997</v>
      </c>
      <c r="AM55" s="275">
        <v>7.6254099999999996</v>
      </c>
      <c r="AN55" s="275">
        <v>6.9605524138000003</v>
      </c>
      <c r="AO55" s="275">
        <v>6.2834016128999997</v>
      </c>
      <c r="AP55" s="275">
        <v>6.8614389999999998</v>
      </c>
      <c r="AQ55" s="275">
        <v>6.5024361290000003</v>
      </c>
      <c r="AR55" s="275">
        <v>6.109286</v>
      </c>
      <c r="AS55" s="275">
        <v>5.3791612902999999</v>
      </c>
      <c r="AT55" s="275">
        <v>5.0884654839000003</v>
      </c>
      <c r="AU55" s="275">
        <v>5.5122043332999997</v>
      </c>
      <c r="AV55" s="275">
        <v>5.9913812902999997</v>
      </c>
      <c r="AW55" s="275">
        <v>5.8809696667000004</v>
      </c>
      <c r="AX55" s="275">
        <v>5.8457745160999997</v>
      </c>
      <c r="AY55" s="275">
        <v>7.6649529999999997</v>
      </c>
      <c r="AZ55" s="275">
        <v>6.9557779999999996</v>
      </c>
      <c r="BA55" s="338">
        <v>6.5375800000000002</v>
      </c>
      <c r="BB55" s="338">
        <v>6.9261229999999996</v>
      </c>
      <c r="BC55" s="338">
        <v>6.443594</v>
      </c>
      <c r="BD55" s="338">
        <v>5.8519160000000001</v>
      </c>
      <c r="BE55" s="338">
        <v>5.2021899999999999</v>
      </c>
      <c r="BF55" s="338">
        <v>5.017881</v>
      </c>
      <c r="BG55" s="338">
        <v>5.4812630000000002</v>
      </c>
      <c r="BH55" s="338">
        <v>5.9768819999999998</v>
      </c>
      <c r="BI55" s="338">
        <v>5.9638879999999999</v>
      </c>
      <c r="BJ55" s="338">
        <v>5.7846000000000002</v>
      </c>
      <c r="BK55" s="338">
        <v>7.656021</v>
      </c>
      <c r="BL55" s="338">
        <v>7.1320379999999997</v>
      </c>
      <c r="BM55" s="338">
        <v>6.6018100000000004</v>
      </c>
      <c r="BN55" s="338">
        <v>6.97485</v>
      </c>
      <c r="BO55" s="338">
        <v>6.4789820000000002</v>
      </c>
      <c r="BP55" s="338">
        <v>5.8760380000000003</v>
      </c>
      <c r="BQ55" s="338">
        <v>5.1879850000000003</v>
      </c>
      <c r="BR55" s="338">
        <v>5.0124149999999998</v>
      </c>
      <c r="BS55" s="338">
        <v>5.5196440000000004</v>
      </c>
      <c r="BT55" s="338">
        <v>5.9479839999999999</v>
      </c>
      <c r="BU55" s="338">
        <v>5.986783</v>
      </c>
      <c r="BV55" s="338">
        <v>5.7270640000000004</v>
      </c>
    </row>
    <row r="56" spans="1:74" ht="11.1" customHeight="1" x14ac:dyDescent="0.2">
      <c r="A56" s="557" t="s">
        <v>442</v>
      </c>
      <c r="B56" s="560" t="s">
        <v>94</v>
      </c>
      <c r="C56" s="275">
        <v>173.25596773999999</v>
      </c>
      <c r="D56" s="275">
        <v>151.24592856999999</v>
      </c>
      <c r="E56" s="275">
        <v>152.04467742</v>
      </c>
      <c r="F56" s="275">
        <v>145.07149999999999</v>
      </c>
      <c r="G56" s="275">
        <v>157.34822581</v>
      </c>
      <c r="H56" s="275">
        <v>146.9564</v>
      </c>
      <c r="I56" s="275">
        <v>167.23574194</v>
      </c>
      <c r="J56" s="275">
        <v>175.47532258000001</v>
      </c>
      <c r="K56" s="275">
        <v>175.6576</v>
      </c>
      <c r="L56" s="275">
        <v>145.58106452000001</v>
      </c>
      <c r="M56" s="275">
        <v>146.19833333</v>
      </c>
      <c r="N56" s="275">
        <v>163.011</v>
      </c>
      <c r="O56" s="275">
        <v>174.65125806</v>
      </c>
      <c r="P56" s="275">
        <v>151.07885714</v>
      </c>
      <c r="Q56" s="275">
        <v>153.65848387</v>
      </c>
      <c r="R56" s="275">
        <v>149.46539999999999</v>
      </c>
      <c r="S56" s="275">
        <v>165.56735484000001</v>
      </c>
      <c r="T56" s="275">
        <v>175.82660000000001</v>
      </c>
      <c r="U56" s="275">
        <v>174.52016129</v>
      </c>
      <c r="V56" s="275">
        <v>161.83929032</v>
      </c>
      <c r="W56" s="275">
        <v>174.80273333</v>
      </c>
      <c r="X56" s="275">
        <v>130.61851612999999</v>
      </c>
      <c r="Y56" s="275">
        <v>148.17486667</v>
      </c>
      <c r="Z56" s="275">
        <v>172.23912902999999</v>
      </c>
      <c r="AA56" s="275">
        <v>173.33635484000001</v>
      </c>
      <c r="AB56" s="275">
        <v>177.27585714</v>
      </c>
      <c r="AC56" s="275">
        <v>176.91890323000001</v>
      </c>
      <c r="AD56" s="275">
        <v>147.84073333000001</v>
      </c>
      <c r="AE56" s="275">
        <v>149.88919354999999</v>
      </c>
      <c r="AF56" s="275">
        <v>150.28800000000001</v>
      </c>
      <c r="AG56" s="275">
        <v>167.97674194000001</v>
      </c>
      <c r="AH56" s="275">
        <v>175.21145161000001</v>
      </c>
      <c r="AI56" s="275">
        <v>173.25020000000001</v>
      </c>
      <c r="AJ56" s="275">
        <v>129.12425805999999</v>
      </c>
      <c r="AK56" s="275">
        <v>150.38276667</v>
      </c>
      <c r="AL56" s="275">
        <v>175.13396774</v>
      </c>
      <c r="AM56" s="275">
        <v>179.13987097</v>
      </c>
      <c r="AN56" s="275">
        <v>178.32296552</v>
      </c>
      <c r="AO56" s="275">
        <v>175.72722580999999</v>
      </c>
      <c r="AP56" s="275">
        <v>153.62263333000001</v>
      </c>
      <c r="AQ56" s="275">
        <v>131.28448387</v>
      </c>
      <c r="AR56" s="275">
        <v>172.65520000000001</v>
      </c>
      <c r="AS56" s="275">
        <v>174.8913871</v>
      </c>
      <c r="AT56" s="275">
        <v>175.71435484</v>
      </c>
      <c r="AU56" s="275">
        <v>164.63556667</v>
      </c>
      <c r="AV56" s="275">
        <v>149.73077419000001</v>
      </c>
      <c r="AW56" s="275">
        <v>170.06013333000001</v>
      </c>
      <c r="AX56" s="275">
        <v>171.9023871</v>
      </c>
      <c r="AY56" s="275">
        <v>181.10890000000001</v>
      </c>
      <c r="AZ56" s="275">
        <v>180.8758</v>
      </c>
      <c r="BA56" s="338">
        <v>150.98079999999999</v>
      </c>
      <c r="BB56" s="338">
        <v>142.96899999999999</v>
      </c>
      <c r="BC56" s="338">
        <v>152.36619999999999</v>
      </c>
      <c r="BD56" s="338">
        <v>165.56110000000001</v>
      </c>
      <c r="BE56" s="338">
        <v>169.24619999999999</v>
      </c>
      <c r="BF56" s="338">
        <v>170.12950000000001</v>
      </c>
      <c r="BG56" s="338">
        <v>162.82069999999999</v>
      </c>
      <c r="BH56" s="338">
        <v>146.56270000000001</v>
      </c>
      <c r="BI56" s="338">
        <v>154.5677</v>
      </c>
      <c r="BJ56" s="338">
        <v>169.94900000000001</v>
      </c>
      <c r="BK56" s="338">
        <v>173.0051</v>
      </c>
      <c r="BL56" s="338">
        <v>165.88239999999999</v>
      </c>
      <c r="BM56" s="338">
        <v>151.43879999999999</v>
      </c>
      <c r="BN56" s="338">
        <v>143.40270000000001</v>
      </c>
      <c r="BO56" s="338">
        <v>152.82839999999999</v>
      </c>
      <c r="BP56" s="338">
        <v>166.0633</v>
      </c>
      <c r="BQ56" s="338">
        <v>169.29169999999999</v>
      </c>
      <c r="BR56" s="338">
        <v>170.17529999999999</v>
      </c>
      <c r="BS56" s="338">
        <v>162.86449999999999</v>
      </c>
      <c r="BT56" s="338">
        <v>146.60220000000001</v>
      </c>
      <c r="BU56" s="338">
        <v>154.60929999999999</v>
      </c>
      <c r="BV56" s="338">
        <v>169.9948</v>
      </c>
    </row>
    <row r="57" spans="1:74" ht="11.1" customHeight="1" x14ac:dyDescent="0.2">
      <c r="A57" s="557" t="s">
        <v>443</v>
      </c>
      <c r="B57" s="560" t="s">
        <v>413</v>
      </c>
      <c r="C57" s="275">
        <v>508.58286902999998</v>
      </c>
      <c r="D57" s="275">
        <v>416.83136500000001</v>
      </c>
      <c r="E57" s="275">
        <v>379.67557355000002</v>
      </c>
      <c r="F57" s="275">
        <v>548.58739300000002</v>
      </c>
      <c r="G57" s="275">
        <v>603.85163838999995</v>
      </c>
      <c r="H57" s="275">
        <v>607.87653433000003</v>
      </c>
      <c r="I57" s="275">
        <v>554.17408677000003</v>
      </c>
      <c r="J57" s="275">
        <v>422.72143935000003</v>
      </c>
      <c r="K57" s="275">
        <v>330.85899332999998</v>
      </c>
      <c r="L57" s="275">
        <v>342.09031935000002</v>
      </c>
      <c r="M57" s="275">
        <v>354.71978367000003</v>
      </c>
      <c r="N57" s="275">
        <v>374.86467032000002</v>
      </c>
      <c r="O57" s="275">
        <v>376.99386773999998</v>
      </c>
      <c r="P57" s="275">
        <v>345.49309070999999</v>
      </c>
      <c r="Q57" s="275">
        <v>528.08202968000001</v>
      </c>
      <c r="R57" s="275">
        <v>554.43344433000004</v>
      </c>
      <c r="S57" s="275">
        <v>592.66504161</v>
      </c>
      <c r="T57" s="275">
        <v>609.84768267000004</v>
      </c>
      <c r="U57" s="275">
        <v>560.29372161000003</v>
      </c>
      <c r="V57" s="275">
        <v>401.46920548000003</v>
      </c>
      <c r="W57" s="275">
        <v>313.87860499999999</v>
      </c>
      <c r="X57" s="275">
        <v>303.79875548000001</v>
      </c>
      <c r="Y57" s="275">
        <v>371.90518732999999</v>
      </c>
      <c r="Z57" s="275">
        <v>454.58635644999998</v>
      </c>
      <c r="AA57" s="275">
        <v>504.09437742</v>
      </c>
      <c r="AB57" s="275">
        <v>558.76364035999995</v>
      </c>
      <c r="AC57" s="275">
        <v>504.48645290000002</v>
      </c>
      <c r="AD57" s="275">
        <v>435.28440767000001</v>
      </c>
      <c r="AE57" s="275">
        <v>423.91971774000001</v>
      </c>
      <c r="AF57" s="275">
        <v>419.92381999999998</v>
      </c>
      <c r="AG57" s="275">
        <v>390.77593483999999</v>
      </c>
      <c r="AH57" s="275">
        <v>373.65892452000003</v>
      </c>
      <c r="AI57" s="275">
        <v>327.49781066999998</v>
      </c>
      <c r="AJ57" s="275">
        <v>296.01329967999999</v>
      </c>
      <c r="AK57" s="275">
        <v>347.10452633</v>
      </c>
      <c r="AL57" s="275">
        <v>389.81772065000001</v>
      </c>
      <c r="AM57" s="275">
        <v>412.19562225999999</v>
      </c>
      <c r="AN57" s="275">
        <v>458.51078966</v>
      </c>
      <c r="AO57" s="275">
        <v>567.43944710000005</v>
      </c>
      <c r="AP57" s="275">
        <v>597.33640866999997</v>
      </c>
      <c r="AQ57" s="275">
        <v>580.44551225999999</v>
      </c>
      <c r="AR57" s="275">
        <v>546.24373032999995</v>
      </c>
      <c r="AS57" s="275">
        <v>467.1087129</v>
      </c>
      <c r="AT57" s="275">
        <v>395.00945258000002</v>
      </c>
      <c r="AU57" s="275">
        <v>348.40596866999999</v>
      </c>
      <c r="AV57" s="275">
        <v>362.95338322999999</v>
      </c>
      <c r="AW57" s="275">
        <v>439.02175433000002</v>
      </c>
      <c r="AX57" s="275">
        <v>500.71322484000001</v>
      </c>
      <c r="AY57" s="275">
        <v>368.81509999999997</v>
      </c>
      <c r="AZ57" s="275">
        <v>499.27789999999999</v>
      </c>
      <c r="BA57" s="338">
        <v>521.2355</v>
      </c>
      <c r="BB57" s="338">
        <v>551.15830000000005</v>
      </c>
      <c r="BC57" s="338">
        <v>638.19989999999996</v>
      </c>
      <c r="BD57" s="338">
        <v>757.97069999999997</v>
      </c>
      <c r="BE57" s="338">
        <v>641.86360000000002</v>
      </c>
      <c r="BF57" s="338">
        <v>507.02670000000001</v>
      </c>
      <c r="BG57" s="338">
        <v>439.84679999999997</v>
      </c>
      <c r="BH57" s="338">
        <v>337.1182</v>
      </c>
      <c r="BI57" s="338">
        <v>409.18299999999999</v>
      </c>
      <c r="BJ57" s="338">
        <v>518.54300000000001</v>
      </c>
      <c r="BK57" s="338">
        <v>410.38189999999997</v>
      </c>
      <c r="BL57" s="338">
        <v>390.12389999999999</v>
      </c>
      <c r="BM57" s="338">
        <v>465.34199999999998</v>
      </c>
      <c r="BN57" s="338">
        <v>516.22609999999997</v>
      </c>
      <c r="BO57" s="338">
        <v>598.65409999999997</v>
      </c>
      <c r="BP57" s="338">
        <v>704.08669999999995</v>
      </c>
      <c r="BQ57" s="338">
        <v>620.41499999999996</v>
      </c>
      <c r="BR57" s="338">
        <v>486.96719999999999</v>
      </c>
      <c r="BS57" s="338">
        <v>410.82960000000003</v>
      </c>
      <c r="BT57" s="338">
        <v>317.4538</v>
      </c>
      <c r="BU57" s="338">
        <v>381.08629999999999</v>
      </c>
      <c r="BV57" s="338">
        <v>521.82770000000005</v>
      </c>
    </row>
    <row r="58" spans="1:74" ht="11.1" customHeight="1" x14ac:dyDescent="0.2">
      <c r="A58" s="557" t="s">
        <v>444</v>
      </c>
      <c r="B58" s="558" t="s">
        <v>456</v>
      </c>
      <c r="C58" s="275">
        <v>188.47992515999999</v>
      </c>
      <c r="D58" s="275">
        <v>226.88046428999999</v>
      </c>
      <c r="E58" s="275">
        <v>222.24393774000001</v>
      </c>
      <c r="F58" s="275">
        <v>258.71797433</v>
      </c>
      <c r="G58" s="275">
        <v>237.92399710000001</v>
      </c>
      <c r="H58" s="275">
        <v>240.64465533000001</v>
      </c>
      <c r="I58" s="275">
        <v>226.36581451999999</v>
      </c>
      <c r="J58" s="275">
        <v>211.17587097000001</v>
      </c>
      <c r="K58" s="275">
        <v>228.78155767000001</v>
      </c>
      <c r="L58" s="275">
        <v>202.38909548000001</v>
      </c>
      <c r="M58" s="275">
        <v>207.39918832999999</v>
      </c>
      <c r="N58" s="275">
        <v>220.31592581000001</v>
      </c>
      <c r="O58" s="275">
        <v>212.22850548</v>
      </c>
      <c r="P58" s="275">
        <v>232.03432429</v>
      </c>
      <c r="Q58" s="275">
        <v>257.48222097000001</v>
      </c>
      <c r="R58" s="275">
        <v>279.41045133</v>
      </c>
      <c r="S58" s="275">
        <v>274.24563839000001</v>
      </c>
      <c r="T58" s="275">
        <v>306.95839032999999</v>
      </c>
      <c r="U58" s="275">
        <v>250.43335354999999</v>
      </c>
      <c r="V58" s="275">
        <v>240.49777032</v>
      </c>
      <c r="W58" s="275">
        <v>238.94269432999999</v>
      </c>
      <c r="X58" s="275">
        <v>229.58547354999999</v>
      </c>
      <c r="Y58" s="275">
        <v>255.42549667</v>
      </c>
      <c r="Z58" s="275">
        <v>214.01794322999999</v>
      </c>
      <c r="AA58" s="275">
        <v>186.61885419000001</v>
      </c>
      <c r="AB58" s="275">
        <v>235.05498213999999</v>
      </c>
      <c r="AC58" s="275">
        <v>247.83464968000001</v>
      </c>
      <c r="AD58" s="275">
        <v>283.70211733000002</v>
      </c>
      <c r="AE58" s="275">
        <v>281.89776774000001</v>
      </c>
      <c r="AF58" s="275">
        <v>278.62356132999997</v>
      </c>
      <c r="AG58" s="275">
        <v>284.59793999999999</v>
      </c>
      <c r="AH58" s="275">
        <v>286.97113612999999</v>
      </c>
      <c r="AI58" s="275">
        <v>243.73625766999999</v>
      </c>
      <c r="AJ58" s="275">
        <v>229.04031000000001</v>
      </c>
      <c r="AK58" s="275">
        <v>248.55795033000001</v>
      </c>
      <c r="AL58" s="275">
        <v>265.86935935000002</v>
      </c>
      <c r="AM58" s="275">
        <v>230.58752806000001</v>
      </c>
      <c r="AN58" s="275">
        <v>280.92271862000001</v>
      </c>
      <c r="AO58" s="275">
        <v>309.08155065</v>
      </c>
      <c r="AP58" s="275">
        <v>311.376169</v>
      </c>
      <c r="AQ58" s="275">
        <v>330.38604032000001</v>
      </c>
      <c r="AR58" s="275">
        <v>323.54012699999998</v>
      </c>
      <c r="AS58" s="275">
        <v>336.72312161000002</v>
      </c>
      <c r="AT58" s="275">
        <v>306.66160452000003</v>
      </c>
      <c r="AU58" s="275">
        <v>305.98829367000002</v>
      </c>
      <c r="AV58" s="275">
        <v>286.15718742000001</v>
      </c>
      <c r="AW58" s="275">
        <v>272.94602233000001</v>
      </c>
      <c r="AX58" s="275">
        <v>280.32394773999999</v>
      </c>
      <c r="AY58" s="275">
        <v>242.58439999999999</v>
      </c>
      <c r="AZ58" s="275">
        <v>286.6232</v>
      </c>
      <c r="BA58" s="338">
        <v>316.6592</v>
      </c>
      <c r="BB58" s="338">
        <v>355.91890000000001</v>
      </c>
      <c r="BC58" s="338">
        <v>363.63150000000002</v>
      </c>
      <c r="BD58" s="338">
        <v>384.68470000000002</v>
      </c>
      <c r="BE58" s="338">
        <v>344.17149999999998</v>
      </c>
      <c r="BF58" s="338">
        <v>337.49709999999999</v>
      </c>
      <c r="BG58" s="338">
        <v>308.15280000000001</v>
      </c>
      <c r="BH58" s="338">
        <v>285.39580000000001</v>
      </c>
      <c r="BI58" s="338">
        <v>276.3322</v>
      </c>
      <c r="BJ58" s="338">
        <v>265.26740000000001</v>
      </c>
      <c r="BK58" s="338">
        <v>244.90819999999999</v>
      </c>
      <c r="BL58" s="338">
        <v>296.904</v>
      </c>
      <c r="BM58" s="338">
        <v>331.98090000000002</v>
      </c>
      <c r="BN58" s="338">
        <v>376.82870000000003</v>
      </c>
      <c r="BO58" s="338">
        <v>387.7158</v>
      </c>
      <c r="BP58" s="338">
        <v>413.90949999999998</v>
      </c>
      <c r="BQ58" s="338">
        <v>371.58</v>
      </c>
      <c r="BR58" s="338">
        <v>364.72719999999998</v>
      </c>
      <c r="BS58" s="338">
        <v>330.91570000000002</v>
      </c>
      <c r="BT58" s="338">
        <v>307.3347</v>
      </c>
      <c r="BU58" s="338">
        <v>293.69650000000001</v>
      </c>
      <c r="BV58" s="338">
        <v>281.97590000000002</v>
      </c>
    </row>
    <row r="59" spans="1:74" ht="11.1" customHeight="1" x14ac:dyDescent="0.2">
      <c r="A59" s="557" t="s">
        <v>445</v>
      </c>
      <c r="B59" s="560" t="s">
        <v>403</v>
      </c>
      <c r="C59" s="275">
        <v>5.3561909676999999</v>
      </c>
      <c r="D59" s="275">
        <v>6.3845542857000002</v>
      </c>
      <c r="E59" s="275">
        <v>5.6088893547999996</v>
      </c>
      <c r="F59" s="275">
        <v>4.4376703332999998</v>
      </c>
      <c r="G59" s="275">
        <v>4.3739383870999999</v>
      </c>
      <c r="H59" s="275">
        <v>5.3830233332999997</v>
      </c>
      <c r="I59" s="275">
        <v>6.4611019355000003</v>
      </c>
      <c r="J59" s="275">
        <v>6.1924154838999996</v>
      </c>
      <c r="K59" s="275">
        <v>6.5461783333000003</v>
      </c>
      <c r="L59" s="275">
        <v>6.2185167742000003</v>
      </c>
      <c r="M59" s="275">
        <v>6.0781283332999996</v>
      </c>
      <c r="N59" s="275">
        <v>5.6841938709999997</v>
      </c>
      <c r="O59" s="275">
        <v>6.2804277418999996</v>
      </c>
      <c r="P59" s="275">
        <v>5.9593471428999996</v>
      </c>
      <c r="Q59" s="275">
        <v>6.1314032257999997</v>
      </c>
      <c r="R59" s="275">
        <v>5.3562603332999998</v>
      </c>
      <c r="S59" s="275">
        <v>5.1578958065</v>
      </c>
      <c r="T59" s="275">
        <v>5.2974596667</v>
      </c>
      <c r="U59" s="275">
        <v>5.4024364515999999</v>
      </c>
      <c r="V59" s="275">
        <v>6.1245677419</v>
      </c>
      <c r="W59" s="275">
        <v>5.3628293332999997</v>
      </c>
      <c r="X59" s="275">
        <v>4.5439464516000001</v>
      </c>
      <c r="Y59" s="275">
        <v>5.2985686666999996</v>
      </c>
      <c r="Z59" s="275">
        <v>5.4794593548000003</v>
      </c>
      <c r="AA59" s="275">
        <v>4.9354458064999998</v>
      </c>
      <c r="AB59" s="275">
        <v>5.4356910714</v>
      </c>
      <c r="AC59" s="275">
        <v>4.7402393547999999</v>
      </c>
      <c r="AD59" s="275">
        <v>4.7043160000000004</v>
      </c>
      <c r="AE59" s="275">
        <v>5.0243764516000002</v>
      </c>
      <c r="AF59" s="275">
        <v>4.9234710000000002</v>
      </c>
      <c r="AG59" s="275">
        <v>5.8611677419000001</v>
      </c>
      <c r="AH59" s="275">
        <v>5.8392729032000004</v>
      </c>
      <c r="AI59" s="275">
        <v>5.8943586666999996</v>
      </c>
      <c r="AJ59" s="275">
        <v>5.6811335484000001</v>
      </c>
      <c r="AK59" s="275">
        <v>5.3055060000000003</v>
      </c>
      <c r="AL59" s="275">
        <v>5.4680009677000001</v>
      </c>
      <c r="AM59" s="275">
        <v>4.6614667742</v>
      </c>
      <c r="AN59" s="275">
        <v>4.1821441378999999</v>
      </c>
      <c r="AO59" s="275">
        <v>4.4812580645000004</v>
      </c>
      <c r="AP59" s="275">
        <v>4.5902783332999997</v>
      </c>
      <c r="AQ59" s="275">
        <v>4.7656496773999999</v>
      </c>
      <c r="AR59" s="275">
        <v>4.9877876667000001</v>
      </c>
      <c r="AS59" s="275">
        <v>5.0203251612999997</v>
      </c>
      <c r="AT59" s="275">
        <v>4.9028687096999999</v>
      </c>
      <c r="AU59" s="275">
        <v>5.110938</v>
      </c>
      <c r="AV59" s="275">
        <v>4.8476941934999997</v>
      </c>
      <c r="AW59" s="275">
        <v>4.7984793333000004</v>
      </c>
      <c r="AX59" s="275">
        <v>4.9775035483999996</v>
      </c>
      <c r="AY59" s="275">
        <v>4.743824</v>
      </c>
      <c r="AZ59" s="275">
        <v>4.4181780000000002</v>
      </c>
      <c r="BA59" s="338">
        <v>4.8235109999999999</v>
      </c>
      <c r="BB59" s="338">
        <v>4.53667</v>
      </c>
      <c r="BC59" s="338">
        <v>4.8090489999999999</v>
      </c>
      <c r="BD59" s="338">
        <v>5.2956880000000002</v>
      </c>
      <c r="BE59" s="338">
        <v>5.5387829999999996</v>
      </c>
      <c r="BF59" s="338">
        <v>5.4929509999999997</v>
      </c>
      <c r="BG59" s="338">
        <v>5.5182710000000004</v>
      </c>
      <c r="BH59" s="338">
        <v>5.2820609999999997</v>
      </c>
      <c r="BI59" s="338">
        <v>5.3249810000000002</v>
      </c>
      <c r="BJ59" s="338">
        <v>5.3381889999999999</v>
      </c>
      <c r="BK59" s="338">
        <v>5.093731</v>
      </c>
      <c r="BL59" s="338">
        <v>4.6676589999999996</v>
      </c>
      <c r="BM59" s="338">
        <v>4.9711800000000004</v>
      </c>
      <c r="BN59" s="338">
        <v>4.6690500000000004</v>
      </c>
      <c r="BO59" s="338">
        <v>4.9113280000000001</v>
      </c>
      <c r="BP59" s="338">
        <v>5.3882440000000003</v>
      </c>
      <c r="BQ59" s="338">
        <v>5.6180570000000003</v>
      </c>
      <c r="BR59" s="338">
        <v>5.5589890000000004</v>
      </c>
      <c r="BS59" s="338">
        <v>5.566649</v>
      </c>
      <c r="BT59" s="338">
        <v>5.3215760000000003</v>
      </c>
      <c r="BU59" s="338">
        <v>5.3570080000000004</v>
      </c>
      <c r="BV59" s="338">
        <v>5.3646599999999998</v>
      </c>
    </row>
    <row r="60" spans="1:74" ht="11.1" customHeight="1" x14ac:dyDescent="0.2">
      <c r="A60" s="562" t="s">
        <v>446</v>
      </c>
      <c r="B60" s="563" t="s">
        <v>405</v>
      </c>
      <c r="C60" s="255">
        <v>2123.0943302999999</v>
      </c>
      <c r="D60" s="255">
        <v>2009.8916436</v>
      </c>
      <c r="E60" s="255">
        <v>1902.7581</v>
      </c>
      <c r="F60" s="255">
        <v>1958.5422963000001</v>
      </c>
      <c r="G60" s="255">
        <v>2015.7411944999999</v>
      </c>
      <c r="H60" s="255">
        <v>2252.1625637000002</v>
      </c>
      <c r="I60" s="255">
        <v>2424.0448755000002</v>
      </c>
      <c r="J60" s="255">
        <v>2333.6943787</v>
      </c>
      <c r="K60" s="255">
        <v>2152.2376049999998</v>
      </c>
      <c r="L60" s="255">
        <v>1938.4327784</v>
      </c>
      <c r="M60" s="255">
        <v>1960.6230687</v>
      </c>
      <c r="N60" s="255">
        <v>2145.3635193999999</v>
      </c>
      <c r="O60" s="255">
        <v>2046.9938897</v>
      </c>
      <c r="P60" s="255">
        <v>2025.9506054000001</v>
      </c>
      <c r="Q60" s="255">
        <v>1949.3477316000001</v>
      </c>
      <c r="R60" s="255">
        <v>1942.6050749999999</v>
      </c>
      <c r="S60" s="255">
        <v>2034.4369219</v>
      </c>
      <c r="T60" s="255">
        <v>2223.6216813000001</v>
      </c>
      <c r="U60" s="255">
        <v>2449.0706494000001</v>
      </c>
      <c r="V60" s="255">
        <v>2298.7072594000001</v>
      </c>
      <c r="W60" s="255">
        <v>2204.0682400000001</v>
      </c>
      <c r="X60" s="255">
        <v>1981.1409987</v>
      </c>
      <c r="Y60" s="255">
        <v>1952.5205516999999</v>
      </c>
      <c r="Z60" s="255">
        <v>2028.4265422999999</v>
      </c>
      <c r="AA60" s="255">
        <v>2008.6478810000001</v>
      </c>
      <c r="AB60" s="255">
        <v>1953.7945725</v>
      </c>
      <c r="AC60" s="255">
        <v>1926.2873873999999</v>
      </c>
      <c r="AD60" s="255">
        <v>1870.822831</v>
      </c>
      <c r="AE60" s="255">
        <v>1873.0199009999999</v>
      </c>
      <c r="AF60" s="255">
        <v>2237.1601403</v>
      </c>
      <c r="AG60" s="255">
        <v>2333.5029909999998</v>
      </c>
      <c r="AH60" s="255">
        <v>2372.7936715999999</v>
      </c>
      <c r="AI60" s="255">
        <v>2199.3776726999999</v>
      </c>
      <c r="AJ60" s="255">
        <v>1981.7474823</v>
      </c>
      <c r="AK60" s="255">
        <v>1925.4933252999999</v>
      </c>
      <c r="AL60" s="255">
        <v>2076.2216155000001</v>
      </c>
      <c r="AM60" s="255">
        <v>2010.2219118999999</v>
      </c>
      <c r="AN60" s="255">
        <v>1917.7048268999999</v>
      </c>
      <c r="AO60" s="255">
        <v>1870.6842119</v>
      </c>
      <c r="AP60" s="255">
        <v>1856.7603019999999</v>
      </c>
      <c r="AQ60" s="255">
        <v>1904.4941503</v>
      </c>
      <c r="AR60" s="255">
        <v>2275.1578490000002</v>
      </c>
      <c r="AS60" s="255">
        <v>2400.3667565000001</v>
      </c>
      <c r="AT60" s="255">
        <v>2347.9820874000002</v>
      </c>
      <c r="AU60" s="255">
        <v>2100.9930949999998</v>
      </c>
      <c r="AV60" s="255">
        <v>1925.9736777000001</v>
      </c>
      <c r="AW60" s="255">
        <v>1885.9081447000001</v>
      </c>
      <c r="AX60" s="255">
        <v>2090.6951051999999</v>
      </c>
      <c r="AY60" s="255">
        <v>1980.537</v>
      </c>
      <c r="AZ60" s="255">
        <v>1931.704</v>
      </c>
      <c r="BA60" s="342">
        <v>1947.348</v>
      </c>
      <c r="BB60" s="342">
        <v>1877.2860000000001</v>
      </c>
      <c r="BC60" s="342">
        <v>1966.1030000000001</v>
      </c>
      <c r="BD60" s="342">
        <v>2270.4929999999999</v>
      </c>
      <c r="BE60" s="342">
        <v>2388.136</v>
      </c>
      <c r="BF60" s="342">
        <v>2399.9780000000001</v>
      </c>
      <c r="BG60" s="342">
        <v>2131.4009999999998</v>
      </c>
      <c r="BH60" s="342">
        <v>1917.9079999999999</v>
      </c>
      <c r="BI60" s="342">
        <v>1924.4939999999999</v>
      </c>
      <c r="BJ60" s="342">
        <v>2077.5309999999999</v>
      </c>
      <c r="BK60" s="342">
        <v>2050.8159999999998</v>
      </c>
      <c r="BL60" s="342">
        <v>1970.971</v>
      </c>
      <c r="BM60" s="342">
        <v>1937.2449999999999</v>
      </c>
      <c r="BN60" s="342">
        <v>1891.31</v>
      </c>
      <c r="BO60" s="342">
        <v>1973.867</v>
      </c>
      <c r="BP60" s="342">
        <v>2279.3359999999998</v>
      </c>
      <c r="BQ60" s="342">
        <v>2400.0300000000002</v>
      </c>
      <c r="BR60" s="342">
        <v>2413.6289999999999</v>
      </c>
      <c r="BS60" s="342">
        <v>2143.2339999999999</v>
      </c>
      <c r="BT60" s="342">
        <v>1931.002</v>
      </c>
      <c r="BU60" s="342">
        <v>1936.1780000000001</v>
      </c>
      <c r="BV60" s="342">
        <v>2087.7489999999998</v>
      </c>
    </row>
    <row r="61" spans="1:74" ht="10.5" customHeight="1" x14ac:dyDescent="0.2">
      <c r="A61" s="551"/>
      <c r="B61" s="564" t="s">
        <v>447</v>
      </c>
      <c r="C61" s="565"/>
      <c r="D61" s="565"/>
      <c r="E61" s="565"/>
      <c r="F61" s="565"/>
      <c r="G61" s="565"/>
      <c r="H61" s="565"/>
      <c r="I61" s="565"/>
      <c r="J61" s="565"/>
      <c r="K61" s="565"/>
      <c r="L61" s="565"/>
      <c r="M61" s="565"/>
      <c r="N61" s="565"/>
      <c r="O61" s="565"/>
      <c r="P61" s="565"/>
      <c r="Q61" s="565"/>
      <c r="R61" s="565"/>
      <c r="S61" s="565"/>
      <c r="T61" s="565"/>
      <c r="U61" s="565"/>
      <c r="V61" s="565"/>
      <c r="W61" s="565"/>
      <c r="X61" s="565"/>
      <c r="Y61" s="565"/>
      <c r="Z61" s="565"/>
      <c r="AA61" s="565"/>
      <c r="AB61" s="565"/>
      <c r="AC61" s="565"/>
      <c r="AD61" s="565"/>
      <c r="AE61" s="565"/>
      <c r="AF61" s="565"/>
      <c r="AG61" s="565"/>
      <c r="AH61" s="565"/>
      <c r="AI61" s="565"/>
      <c r="AJ61" s="565"/>
      <c r="AK61" s="565"/>
      <c r="AL61" s="565"/>
      <c r="AM61" s="565"/>
      <c r="AN61" s="565"/>
      <c r="AO61" s="565"/>
      <c r="AP61" s="565"/>
      <c r="AQ61" s="565"/>
      <c r="AR61" s="565"/>
      <c r="AS61" s="565"/>
      <c r="AT61" s="565"/>
      <c r="AU61" s="565"/>
      <c r="AV61" s="565"/>
      <c r="AW61" s="565"/>
      <c r="AX61" s="565"/>
      <c r="AY61" s="565"/>
      <c r="AZ61" s="565"/>
      <c r="BA61" s="565"/>
      <c r="BB61" s="565"/>
      <c r="BC61" s="565"/>
      <c r="BD61" s="565"/>
      <c r="BE61" s="565"/>
      <c r="BF61" s="708"/>
      <c r="BG61" s="565"/>
      <c r="BH61" s="565"/>
      <c r="BI61" s="565"/>
      <c r="BJ61" s="565"/>
      <c r="BK61" s="565"/>
      <c r="BL61" s="565"/>
      <c r="BM61" s="565"/>
      <c r="BN61" s="565"/>
      <c r="BO61" s="565"/>
      <c r="BP61" s="565"/>
      <c r="BQ61" s="565"/>
      <c r="BR61" s="565"/>
      <c r="BS61" s="565"/>
      <c r="BT61" s="565"/>
      <c r="BU61" s="565"/>
      <c r="BV61" s="565"/>
    </row>
    <row r="62" spans="1:74" ht="10.5" customHeight="1" x14ac:dyDescent="0.2">
      <c r="A62" s="551"/>
      <c r="B62" s="564" t="s">
        <v>448</v>
      </c>
      <c r="C62" s="565"/>
      <c r="D62" s="565"/>
      <c r="E62" s="565"/>
      <c r="F62" s="565"/>
      <c r="G62" s="565"/>
      <c r="H62" s="565"/>
      <c r="I62" s="565"/>
      <c r="J62" s="565"/>
      <c r="K62" s="565"/>
      <c r="L62" s="565"/>
      <c r="M62" s="565"/>
      <c r="N62" s="565"/>
      <c r="O62" s="565"/>
      <c r="P62" s="565"/>
      <c r="Q62" s="565"/>
      <c r="R62" s="565"/>
      <c r="S62" s="565"/>
      <c r="T62" s="565"/>
      <c r="U62" s="565"/>
      <c r="V62" s="565"/>
      <c r="W62" s="565"/>
      <c r="X62" s="565"/>
      <c r="Y62" s="565"/>
      <c r="Z62" s="565"/>
      <c r="AA62" s="565"/>
      <c r="AB62" s="565"/>
      <c r="AC62" s="565"/>
      <c r="AD62" s="565"/>
      <c r="AE62" s="565"/>
      <c r="AF62" s="565"/>
      <c r="AG62" s="565"/>
      <c r="AH62" s="565"/>
      <c r="AI62" s="565"/>
      <c r="AJ62" s="565"/>
      <c r="AK62" s="565"/>
      <c r="AL62" s="565"/>
      <c r="AM62" s="565"/>
      <c r="AN62" s="565"/>
      <c r="AO62" s="565"/>
      <c r="AP62" s="565"/>
      <c r="AQ62" s="565"/>
      <c r="AR62" s="565"/>
      <c r="AS62" s="565"/>
      <c r="AT62" s="565"/>
      <c r="AU62" s="565"/>
      <c r="AV62" s="565"/>
      <c r="AW62" s="565"/>
      <c r="AX62" s="565"/>
      <c r="AY62" s="565"/>
      <c r="AZ62" s="565"/>
      <c r="BA62" s="565"/>
      <c r="BB62" s="565"/>
      <c r="BC62" s="565"/>
      <c r="BD62" s="565"/>
      <c r="BE62" s="565"/>
      <c r="BF62" s="708"/>
      <c r="BG62" s="565"/>
      <c r="BH62" s="565"/>
      <c r="BI62" s="565"/>
      <c r="BJ62" s="565"/>
      <c r="BK62" s="565"/>
      <c r="BL62" s="565"/>
      <c r="BM62" s="565"/>
      <c r="BN62" s="565"/>
      <c r="BO62" s="565"/>
      <c r="BP62" s="565"/>
      <c r="BQ62" s="565"/>
      <c r="BR62" s="565"/>
      <c r="BS62" s="565"/>
      <c r="BT62" s="565"/>
      <c r="BU62" s="565"/>
      <c r="BV62" s="565"/>
    </row>
    <row r="63" spans="1:74" ht="10.5" customHeight="1" x14ac:dyDescent="0.2">
      <c r="A63" s="551"/>
      <c r="B63" s="564" t="s">
        <v>449</v>
      </c>
      <c r="C63" s="565"/>
      <c r="D63" s="565"/>
      <c r="E63" s="565"/>
      <c r="F63" s="565"/>
      <c r="G63" s="565"/>
      <c r="H63" s="565"/>
      <c r="I63" s="565"/>
      <c r="J63" s="565"/>
      <c r="K63" s="565"/>
      <c r="L63" s="565"/>
      <c r="M63" s="565"/>
      <c r="N63" s="565"/>
      <c r="O63" s="565"/>
      <c r="P63" s="565"/>
      <c r="Q63" s="565"/>
      <c r="R63" s="565"/>
      <c r="S63" s="565"/>
      <c r="T63" s="565"/>
      <c r="U63" s="565"/>
      <c r="V63" s="565"/>
      <c r="W63" s="565"/>
      <c r="X63" s="565"/>
      <c r="Y63" s="565"/>
      <c r="Z63" s="565"/>
      <c r="AA63" s="565"/>
      <c r="AB63" s="565"/>
      <c r="AC63" s="565"/>
      <c r="AD63" s="565"/>
      <c r="AE63" s="565"/>
      <c r="AF63" s="565"/>
      <c r="AG63" s="565"/>
      <c r="AH63" s="565"/>
      <c r="AI63" s="565"/>
      <c r="AJ63" s="565"/>
      <c r="AK63" s="565"/>
      <c r="AL63" s="565"/>
      <c r="AM63" s="565"/>
      <c r="AN63" s="565"/>
      <c r="AO63" s="565"/>
      <c r="AP63" s="565"/>
      <c r="AQ63" s="565"/>
      <c r="AR63" s="565"/>
      <c r="AS63" s="565"/>
      <c r="AT63" s="565"/>
      <c r="AU63" s="565"/>
      <c r="AV63" s="565"/>
      <c r="AW63" s="565"/>
      <c r="AX63" s="565"/>
      <c r="AY63" s="565"/>
      <c r="AZ63" s="565"/>
      <c r="BA63" s="565"/>
      <c r="BB63" s="565"/>
      <c r="BC63" s="565"/>
      <c r="BD63" s="565"/>
      <c r="BE63" s="565"/>
      <c r="BF63" s="708"/>
      <c r="BG63" s="565"/>
      <c r="BH63" s="565"/>
      <c r="BI63" s="565"/>
      <c r="BJ63" s="565"/>
      <c r="BK63" s="565"/>
      <c r="BL63" s="565"/>
      <c r="BM63" s="565"/>
      <c r="BN63" s="565"/>
      <c r="BO63" s="565"/>
      <c r="BP63" s="565"/>
      <c r="BQ63" s="565"/>
      <c r="BR63" s="565"/>
      <c r="BS63" s="565"/>
      <c r="BT63" s="565"/>
      <c r="BU63" s="565"/>
      <c r="BV63" s="565"/>
    </row>
    <row r="64" spans="1:74" ht="10.5" customHeight="1" x14ac:dyDescent="0.2">
      <c r="A64" s="551"/>
      <c r="B64" s="564" t="s">
        <v>450</v>
      </c>
      <c r="C64" s="565"/>
      <c r="D64" s="565"/>
      <c r="E64" s="565"/>
      <c r="F64" s="565"/>
      <c r="G64" s="565"/>
      <c r="H64" s="565"/>
      <c r="I64" s="565"/>
      <c r="J64" s="565"/>
      <c r="K64" s="565"/>
      <c r="L64" s="565"/>
      <c r="M64" s="565"/>
      <c r="N64" s="565"/>
      <c r="O64" s="565"/>
      <c r="P64" s="565"/>
      <c r="Q64" s="565"/>
      <c r="R64" s="565"/>
      <c r="S64" s="565"/>
      <c r="T64" s="565"/>
      <c r="U64" s="565"/>
      <c r="V64" s="565"/>
      <c r="W64" s="565"/>
      <c r="X64" s="565"/>
      <c r="Y64" s="565"/>
      <c r="Z64" s="565"/>
      <c r="AA64" s="565"/>
      <c r="AB64" s="565"/>
      <c r="AC64" s="565"/>
      <c r="AD64" s="565"/>
      <c r="AE64" s="565"/>
      <c r="AF64" s="565"/>
      <c r="AG64" s="565"/>
      <c r="AH64" s="565"/>
      <c r="AI64" s="565"/>
      <c r="AJ64" s="565"/>
      <c r="AK64" s="565"/>
      <c r="AL64" s="565"/>
      <c r="AM64" s="565"/>
      <c r="AN64" s="565"/>
      <c r="AO64" s="565"/>
      <c r="AP64" s="565"/>
      <c r="AQ64" s="565"/>
      <c r="AR64" s="565"/>
      <c r="AS64" s="565"/>
      <c r="AT64" s="565"/>
      <c r="AU64" s="565"/>
      <c r="AV64" s="565"/>
      <c r="AW64" s="565"/>
      <c r="AX64" s="565"/>
      <c r="AY64" s="565"/>
      <c r="AZ64" s="565"/>
      <c r="BA64" s="565"/>
      <c r="BB64" s="565"/>
      <c r="BC64" s="565"/>
      <c r="BD64" s="565"/>
      <c r="BE64" s="565"/>
      <c r="BF64" s="708"/>
      <c r="BG64" s="565"/>
      <c r="BH64" s="565"/>
      <c r="BI64" s="565"/>
      <c r="BJ64" s="565"/>
      <c r="BK64" s="565"/>
      <c r="BL64" s="565"/>
      <c r="BM64" s="565"/>
      <c r="BN64" s="565"/>
      <c r="BO64" s="565"/>
      <c r="BP64" s="565"/>
      <c r="BQ64" s="565"/>
      <c r="BR64" s="565"/>
      <c r="BS64" s="565"/>
      <c r="BT64" s="565"/>
      <c r="BU64" s="565"/>
      <c r="BV64" s="565"/>
    </row>
    <row r="65" spans="1:74" ht="10.5" customHeight="1" x14ac:dyDescent="0.2">
      <c r="A65" s="566"/>
      <c r="B65" s="567" t="s">
        <v>451</v>
      </c>
      <c r="C65" s="568"/>
      <c r="D65" s="568"/>
      <c r="E65" s="568"/>
      <c r="F65" s="568"/>
      <c r="G65" s="568"/>
      <c r="H65" s="568"/>
      <c r="I65" s="568"/>
      <c r="J65" s="568"/>
      <c r="K65" s="568"/>
      <c r="L65" s="568"/>
      <c r="M65" s="568"/>
      <c r="N65" s="568"/>
      <c r="O65" s="568"/>
      <c r="P65" s="568"/>
      <c r="Q65" s="568"/>
      <c r="R65" s="568"/>
      <c r="S65" s="568"/>
      <c r="T65" s="568"/>
      <c r="U65" s="568"/>
      <c r="V65" s="568"/>
      <c r="W65" s="568"/>
      <c r="X65" s="568"/>
      <c r="Y65" s="568"/>
      <c r="Z65" s="568"/>
      <c r="AA65" s="568"/>
      <c r="AB65" s="568"/>
      <c r="AC65" s="568"/>
      <c r="AD65" s="568"/>
      <c r="AE65" s="568"/>
      <c r="AF65" s="568"/>
      <c r="AG65" s="568"/>
      <c r="AH65" s="568"/>
      <c r="AI65" s="568"/>
      <c r="AJ65" s="568"/>
      <c r="AK65" s="568"/>
      <c r="AL65" s="568"/>
      <c r="AM65" s="568"/>
      <c r="AN65" s="568"/>
      <c r="AO65" s="568"/>
      <c r="AP65" s="568"/>
      <c r="AQ65" s="568"/>
      <c r="AR65" s="568"/>
      <c r="AS65" s="568"/>
      <c r="AT65" s="568"/>
      <c r="AU65" s="568"/>
      <c r="AV65" s="568"/>
      <c r="AW65" s="568"/>
      <c r="AX65" s="568"/>
      <c r="AY65" s="568"/>
      <c r="AZ65" s="568"/>
      <c r="BA65" s="568"/>
      <c r="BB65" s="568"/>
      <c r="BC65" s="568"/>
      <c r="BD65" s="568"/>
      <c r="BE65" s="568"/>
      <c r="BF65" s="709"/>
      <c r="BG65" s="568"/>
      <c r="BH65" s="568"/>
      <c r="BI65" s="568"/>
      <c r="BJ65" s="568"/>
      <c r="BK65" s="568"/>
      <c r="BL65" s="568"/>
      <c r="BM65" s="568"/>
      <c r="BN65" s="568"/>
      <c r="BO65" s="568"/>
      <c r="BP65" s="568"/>
      <c r="BQ65" s="568"/>
      <c r="BR65" s="568"/>
      <c r="BS65" s="568"/>
      <c r="BT65" s="568"/>
      <c r="BU65" s="568"/>
      <c r="BV65" s="568"/>
    </row>
    <row r="66" spans="1:74" ht="10.5" customHeight="1" x14ac:dyDescent="0.2">
      <c r="A66" s="566"/>
      <c r="B66" s="569" t="s">
        <v>452</v>
      </c>
      <c r="C66" s="568"/>
      <c r="D66" s="568"/>
      <c r="E66" s="568"/>
      <c r="F66" s="568"/>
      <c r="G66" s="568"/>
      <c r="H66" s="568"/>
      <c r="I66" s="568"/>
      <c r="J66" s="568"/>
      <c r="K66" s="568"/>
      <c r="L66" s="568"/>
      <c r="M66" s="568"/>
      <c r="N66" s="568"/>
      <c r="O66" s="568"/>
      <c r="P66" s="568"/>
      <c r="Q66" s="568"/>
      <c r="R66" s="568"/>
      <c r="S66" s="568"/>
      <c r="T66" s="568"/>
      <c r="U66" s="568"/>
      <c r="V66" s="568"/>
      <c r="W66" s="568"/>
      <c r="X66" s="568"/>
      <c r="Y66" s="568"/>
      <c r="Z66" s="568"/>
      <c r="AA66" s="568"/>
      <c r="AB66" s="568"/>
      <c r="AC66" s="568"/>
      <c r="AD66" s="568"/>
      <c r="AE66" s="568"/>
      <c r="AF66" s="568"/>
      <c r="AG66" s="568"/>
      <c r="AH66" s="568"/>
      <c r="AI66" s="568"/>
      <c r="AJ66" s="568"/>
      <c r="AK66" s="568"/>
      <c r="AL66" s="568"/>
      <c r="AM66" s="568"/>
      <c r="AN66" s="568"/>
      <c r="AO66" s="568"/>
      <c r="AP66" s="568"/>
      <c r="AQ66" s="568"/>
      <c r="AR66" s="568"/>
      <c r="AS66" s="568"/>
      <c r="AT66" s="568"/>
      <c r="AU66" s="568"/>
      <c r="AV66" s="568"/>
      <c r="AW66" s="568"/>
      <c r="AX66" s="568"/>
      <c r="AY66" s="568"/>
      <c r="AZ66" s="568"/>
      <c r="BA66" s="568"/>
      <c r="BB66" s="568"/>
      <c r="BC66" s="568"/>
      <c r="BD66" s="568"/>
      <c r="BE66" s="568"/>
      <c r="BF66" s="709"/>
      <c r="BG66" s="568"/>
      <c r="BH66" s="568"/>
      <c r="BI66" s="568"/>
      <c r="BJ66" s="568"/>
      <c r="BK66" s="568"/>
      <c r="BL66" s="568"/>
      <c r="BM66" s="568"/>
      <c r="BN66" s="568"/>
      <c r="BO66" s="568"/>
      <c r="BP66" s="568"/>
      <c r="BQ66" s="568"/>
      <c r="BR66" s="568"/>
      <c r="BS66" s="568"/>
      <c r="BT66" s="568"/>
      <c r="BU66" s="568"/>
      <c r="BV66" s="568"/>
    </row>
    <row r="67" spans="1:74" ht="10.5" customHeight="1" x14ac:dyDescent="0.2">
      <c r="A67" s="566"/>
      <c r="B67" s="570" t="s">
        <v>453</v>
      </c>
      <c r="C67" s="571"/>
      <c r="D67" s="571"/>
      <c r="E67" s="571"/>
      <c r="F67" s="571"/>
      <c r="G67" s="571"/>
      <c r="H67" s="571"/>
      <c r="I67" s="571"/>
      <c r="J67" s="571"/>
      <c r="K67" s="571"/>
      <c r="L67" s="571"/>
      <c r="M67" s="571"/>
      <c r="N67" s="571"/>
      <c r="O67" s="571"/>
      <c r="P67" s="571"/>
      <c r="Q67" s="571"/>
      <c r="R67" s="571"/>
      <c r="S67" s="571"/>
      <c r="T67" s="571"/>
      <c r="U67" s="571"/>
      <c r="V67" s="571"/>
      <c r="W67" s="571"/>
      <c r="X67" s="571"/>
      <c r="Y67" s="571"/>
      <c r="Z67" s="571"/>
      <c r="AA67" s="571"/>
      <c r="AB67" s="571"/>
      <c r="AC67" s="571"/>
      <c r="AD67" s="571"/>
      <c r="AE67" s="571"/>
      <c r="AF67" s="571"/>
      <c r="AG67" s="571"/>
      <c r="AH67" s="571"/>
      <c r="AI67" s="571"/>
      <c r="AJ67" s="571"/>
      <c r="AK67" s="571"/>
      <c r="AL67" s="571"/>
      <c r="AM67" s="571"/>
      <c r="AN67" s="571"/>
      <c r="AO67" s="571"/>
      <c r="AP67" s="571"/>
      <c r="AQ67" s="571"/>
      <c r="AR67" s="571"/>
      <c r="AS67" s="571"/>
      <c r="AT67" s="571"/>
      <c r="AU67" s="571"/>
      <c r="AV67" s="571"/>
      <c r="AW67" s="571"/>
      <c r="AX67" s="571"/>
      <c r="AY67" s="571"/>
      <c r="AZ67" s="571"/>
      <c r="BA67" s="571"/>
      <c r="BB67" s="571"/>
      <c r="BC67" s="571"/>
      <c r="BD67" s="571"/>
      <c r="BE67" s="571"/>
      <c r="BF67" s="710"/>
      <c r="BG67" s="571"/>
      <c r="BH67" s="571"/>
      <c r="BI67" s="571"/>
      <c r="BJ67" s="571"/>
      <c r="BK67" s="571"/>
      <c r="BL67" s="571"/>
      <c r="BM67" s="571"/>
      <c r="BN67" s="571"/>
      <c r="BO67" s="571"/>
      <c r="BP67" s="571"/>
      <c r="BQ67" s="571"/>
      <c r="BR67" s="571"/>
      <c r="BS67" s="571"/>
      <c r="BT67" s="571"/>
      <c r="BU67" s="571"/>
      <c r="BV67" s="571"/>
    </row>
    <row r="68" spans="1:74" ht="10.5" customHeight="1" x14ac:dyDescent="0.2">
      <c r="A68" s="566"/>
      <c r="B68" s="794" t="s">
        <v>1179</v>
      </c>
      <c r="C68" s="782"/>
      <c r="D68" s="782"/>
      <c r="E68" s="782"/>
      <c r="F68" s="782"/>
      <c r="G68" s="782"/>
      <c r="H68" s="782"/>
      <c r="I68" s="782"/>
      <c r="J68" s="782"/>
      <c r="K68" s="782"/>
      <c r="L68" s="782"/>
      <c r="M68" s="782"/>
      <c r="N68" s="782"/>
      <c r="O68" s="782"/>
      <c r="P68" s="782"/>
      <c r="Q68" s="782"/>
      <c r="R68" s="571"/>
      <c r="S68" s="571"/>
      <c r="T68" s="571"/>
      <c r="U68" s="571"/>
      <c r="V68" s="571"/>
      <c r="W68" s="571"/>
      <c r="X68" s="571"/>
      <c r="Y68" s="571"/>
      <c r="Z68" s="571"/>
      <c r="AA68" s="571"/>
      <c r="AB68" s="571"/>
      <c r="AC68" s="571"/>
      <c r="AD68" s="571"/>
      <c r="AE68" s="571"/>
      <c r="AF68" s="571"/>
      <c r="AG68" s="571"/>
      <c r="AH68" s="571"/>
      <c r="AI68" s="571"/>
      <c r="AJ68" s="571"/>
      <c r="AK68" s="571"/>
      <c r="AL68" s="571"/>
      <c r="AM68" s="571"/>
      <c r="AN68" s="571"/>
      <c r="AO68" s="571"/>
      <c r="AP68" s="571"/>
      <c r="AQ68" s="571"/>
      <c r="AR68" s="571"/>
      <c r="AS68" s="571"/>
      <c r="AT68" s="571"/>
      <c r="AU68" s="571"/>
      <c r="AV68" s="571"/>
      <c r="AW68" s="571"/>
      <c r="AX68" s="571"/>
      <c r="AY68" s="571"/>
      <c r="AZ68" s="571"/>
      <c r="BA68" s="571"/>
      <c r="BB68" s="571"/>
      <c r="BC68" s="571"/>
      <c r="BD68" s="571"/>
      <c r="BE68" s="571"/>
      <c r="BF68" s="710"/>
      <c r="BG68" s="571"/>
      <c r="BH68" s="571"/>
      <c r="BI68" s="571"/>
      <c r="BJ68" s="571"/>
      <c r="BK68" s="571"/>
      <c r="BL68" s="571"/>
      <c r="BM68" s="571"/>
      <c r="BN68" s="571"/>
      <c r="BO68" s="571"/>
      <c r="BP68" s="571"/>
      <c r="BQ68" s="571"/>
      <c r="BR68" s="571"/>
      <c r="BS68" s="571"/>
      <c r="BT68" s="571"/>
      <c r="BU68" s="571"/>
      <c r="BV68" s="571"/>
    </row>
    <row r="69" spans="1:74" x14ac:dyDescent="0.2">
      <c r="A69" s="572"/>
      <c r="B69" s="573"/>
      <c r="C69" s="573"/>
      <c r="D69" s="573"/>
      <c r="E69" s="573"/>
      <c r="F69" s="573"/>
      <c r="G69" s="573"/>
      <c r="H69" s="573"/>
      <c r="I69" s="573"/>
      <c r="J69" s="573"/>
      <c r="K69" s="573"/>
      <c r="L69" s="573"/>
      <c r="M69" s="573"/>
      <c r="O69" s="573"/>
      <c r="P69" s="573"/>
      <c r="Q69" s="573"/>
      <c r="R69" s="573"/>
      <c r="S69" s="573"/>
      <c r="T69" s="573"/>
      <c r="U69" s="573"/>
      <c r="V69" s="573"/>
      <c r="W69" s="573"/>
      <c r="X69" s="573"/>
      <c r="Y69" s="573"/>
      <c r="AA69" s="573"/>
      <c r="AB69" s="573"/>
      <c r="AC69" s="573"/>
      <c r="AD69" s="573"/>
      <c r="AE69" s="573"/>
      <c r="AF69" s="573"/>
      <c r="AG69" s="573"/>
      <c r="AH69" s="573"/>
      <c r="AI69" s="573"/>
      <c r="AJ69" s="573"/>
      <c r="AK69" s="573"/>
      <c r="AM69" s="573"/>
      <c r="AN69" s="573"/>
      <c r="AO69" s="573"/>
      <c r="AP69" s="573"/>
      <c r="AQ69" s="573"/>
      <c r="AR69" s="573"/>
      <c r="AS69" s="573"/>
      <c r="AT69" s="573"/>
      <c r="AU69" s="573"/>
      <c r="AV69" s="573"/>
      <c r="AW69" s="573"/>
      <c r="AY69" s="573"/>
      <c r="AZ69" s="573"/>
      <c r="BA69" s="573"/>
      <c r="BB69" s="573"/>
      <c r="BC69" s="573"/>
      <c r="BD69" s="573"/>
      <c r="BE69" s="573"/>
      <c r="BF69" s="711"/>
      <c r="BG69" s="573"/>
      <c r="BH69" s="573"/>
      <c r="BI69" s="573"/>
      <c r="BK69" s="573"/>
      <c r="BL69" s="573"/>
      <c r="BM69" s="573"/>
      <c r="BN69" s="573"/>
      <c r="BO69" s="573"/>
      <c r="BP69" s="573"/>
      <c r="BQ69" s="573"/>
      <c r="BR69" s="573"/>
      <c r="BS69" s="573"/>
      <c r="BT69" s="573"/>
      <c r="BU69" s="573"/>
    </row>
    <row r="70" spans="1:74" x14ac:dyDescent="0.2">
      <c r="A70" s="572"/>
      <c r="B70" s="573"/>
      <c r="C70" s="573"/>
      <c r="D70" s="573"/>
      <c r="E70" s="573"/>
      <c r="F70" s="573"/>
      <c r="G70" s="573"/>
      <c r="H70" s="573"/>
      <c r="I70" s="573"/>
      <c r="J70" s="573"/>
      <c r="K70" s="573"/>
      <c r="L70" s="573"/>
      <c r="M70" s="573"/>
      <c r="O70" s="573"/>
      <c r="P70" s="573"/>
      <c r="Q70" s="573"/>
      <c r="R70" s="573"/>
      <c r="S70" s="573"/>
      <c r="T70" s="573"/>
      <c r="U70" s="573"/>
      <c r="V70" s="573"/>
      <c r="W70" s="573"/>
      <c r="X70" s="573"/>
      <c r="Y70" s="573"/>
      <c r="AA70" s="573"/>
      <c r="AB70" s="573"/>
      <c r="AC70" s="573"/>
      <c r="AD70" s="573"/>
      <c r="AE70" s="573"/>
      <c r="AF70" s="573"/>
      <c r="AG70" s="573"/>
      <c r="AH70" s="573"/>
      <c r="AI70" s="573"/>
      <c r="AJ70" s="573"/>
      <c r="AK70" s="573"/>
      <c r="AM70" s="573"/>
      <c r="AN70" s="573"/>
      <c r="AO70" s="573"/>
      <c r="AP70" s="573"/>
      <c r="AQ70" s="573"/>
      <c r="AR70" s="573"/>
      <c r="AS70" s="573"/>
      <c r="AT70" s="573"/>
      <c r="AU70" s="573"/>
      <c r="AV70" s="573"/>
      <c r="AW70" s="573"/>
      <c r="AY70" s="573"/>
      <c r="AZ70" s="573"/>
      <c r="BA70" s="573"/>
      <c r="BB70" s="573"/>
      <c r="BC70" s="573"/>
      <c r="BD70" s="573"/>
      <c r="BE70" s="573"/>
      <c r="BF70" s="711"/>
      <c r="BG70" s="573"/>
      <c r="BH70" s="573"/>
      <c r="BI70" s="573"/>
      <c r="BK70" s="573"/>
      <c r="BL70" s="573"/>
      <c r="BM70" s="573"/>
      <c r="BN70" s="573"/>
      <c r="BO70" s="573"/>
      <c r="BP70" s="573"/>
      <c r="BQ70" s="573"/>
      <c r="BR70" s="573"/>
      <c r="BS70" s="573"/>
      <c r="BT70" s="573"/>
      <c r="BU70" s="573"/>
    </row>
    <row r="71" spans="1:74" x14ac:dyDescent="0.2">
      <c r="A71" s="574"/>
      <c r="B71" s="575"/>
      <c r="C71" s="575"/>
      <c r="D71" s="576"/>
      <c r="E71" s="576"/>
      <c r="F71" s="576"/>
      <c r="G71" s="576"/>
      <c r="H71" s="576"/>
      <c r="I71" s="576"/>
      <c r="J71" s="576"/>
      <c r="K71" s="576"/>
      <c r="L71" s="576"/>
      <c r="M71" s="576"/>
      <c r="N71" s="576"/>
      <c r="O71" s="575"/>
      <c r="P71" s="576"/>
      <c r="Q71" s="576"/>
      <c r="R71" s="576"/>
      <c r="S71" s="576"/>
      <c r="T71" s="576"/>
      <c r="U71" s="576"/>
      <c r="V71" s="576"/>
      <c r="W71" s="576"/>
      <c r="X71" s="576"/>
      <c r="Y71" s="576"/>
      <c r="Z71" s="576"/>
      <c r="AA71" s="575"/>
      <c r="AB71" s="576"/>
      <c r="AC71" s="576"/>
      <c r="AD71" s="576"/>
      <c r="AE71" s="576"/>
      <c r="AF71" s="576"/>
      <c r="AG71" s="576"/>
      <c r="AH71" s="576"/>
      <c r="AI71" s="576"/>
      <c r="AJ71" s="576"/>
      <c r="AK71" s="576"/>
      <c r="AL71" s="576"/>
      <c r="AM71" s="575"/>
      <c r="AN71" s="576"/>
      <c r="AO71" s="576"/>
      <c r="AP71" s="576"/>
      <c r="AQ71" s="576"/>
      <c r="AR71" s="576"/>
      <c r="AS71" s="576"/>
      <c r="AT71" s="576"/>
      <c r="AU71" s="576"/>
      <c r="AV71" s="576"/>
      <c r="AW71" s="576"/>
      <c r="AX71" s="576"/>
      <c r="AY71" s="575"/>
      <c r="AZ71" s="576"/>
      <c r="BA71" s="576"/>
      <c r="BB71" s="576"/>
      <c r="BC71" s="576"/>
      <c r="BD71" s="576"/>
      <c r="BE71" s="576"/>
      <c r="BF71" s="692"/>
      <c r="BG71" s="576"/>
      <c r="BH71" s="576"/>
      <c r="BI71" s="576"/>
      <c r="BJ71" s="576"/>
      <c r="BK71" s="575"/>
      <c r="BL71" s="576"/>
      <c r="BM71" s="576"/>
      <c r="BN71" s="576"/>
      <c r="BO71" s="576"/>
      <c r="BP71" s="576"/>
      <c r="BQ71" s="576"/>
      <c r="BR71" s="576"/>
      <c r="BS71" s="576"/>
      <c r="BT71" s="576"/>
      <c r="BU71" s="576"/>
      <c r="BV71" s="576"/>
    </row>
    <row r="72" spans="1:74" x14ac:dyDescent="0.2">
      <c r="A72" s="576"/>
      <c r="B72" s="577"/>
      <c r="C72" s="578"/>
      <c r="D72" s="578"/>
      <c r="E72" s="578"/>
      <c r="F72" s="578"/>
      <c r="G72" s="578"/>
      <c r="H72" s="578"/>
      <c r="I72" s="578"/>
      <c r="J72" s="578"/>
      <c r="K72" s="578"/>
      <c r="L72" s="578"/>
      <c r="M72" s="578"/>
      <c r="N72" s="578"/>
      <c r="O72" s="578"/>
      <c r="P72" s="578"/>
      <c r="Q72" s="578"/>
      <c r="R72" s="578"/>
      <c r="S72" s="578"/>
      <c r="T72" s="578"/>
      <c r="U72" s="578"/>
      <c r="V72" s="578"/>
      <c r="W72" s="578"/>
      <c r="X72" s="578"/>
      <c r="Y72" s="578"/>
      <c r="Z72" s="578"/>
      <c r="AA72" s="578"/>
      <c r="AB72" s="578"/>
      <c r="AC72" s="578"/>
      <c r="AD72" s="578"/>
      <c r="AE72" s="578"/>
      <c r="AF72" s="578"/>
      <c r="AG72" s="578"/>
      <c r="AH72" s="578"/>
      <c r="AI72" s="578"/>
      <c r="AJ72" s="578"/>
      <c r="AK72" s="578"/>
      <c r="AL72" s="578"/>
      <c r="AM72" s="578"/>
      <c r="AN72" s="578"/>
      <c r="AO72" s="578"/>
      <c r="AP72" s="578"/>
      <c r="AQ72" s="578"/>
      <c r="AR72" s="578"/>
      <c r="AS72" s="578"/>
      <c r="AT72" s="578"/>
      <c r="AU72" s="578"/>
      <c r="AV72" s="578"/>
      <c r="AW72" s="578"/>
      <c r="AX72" s="578"/>
      <c r="AY72" s="578"/>
      <c r="AZ72" s="578"/>
      <c r="BA72" s="578"/>
      <c r="BB72" s="578"/>
      <c r="BC72" s="578"/>
      <c r="BD72" s="578"/>
      <c r="BE72" s="578"/>
      <c r="BF72" s="712"/>
      <c r="BG72" s="578"/>
      <c r="BH72" s="578"/>
      <c r="BI72" s="578"/>
      <c r="BJ72" s="578"/>
      <c r="BK72" s="578"/>
      <c r="BL72" s="578"/>
      <c r="BM72" s="578"/>
      <c r="BN72" s="578"/>
      <c r="BO72" s="578"/>
      <c r="BP72" s="578"/>
      <c r="BQ72" s="578"/>
      <c r="BR72" s="578"/>
      <c r="BS72" s="578"/>
      <c r="BT72" s="578"/>
      <c r="BU72" s="578"/>
      <c r="BV72" s="578"/>
    </row>
    <row r="73" spans="1:74" x14ac:dyDescent="0.2">
      <c r="A73" s="576"/>
      <c r="B73" s="575"/>
      <c r="C73" s="578"/>
      <c r="D73" s="578"/>
      <c r="E73" s="578"/>
      <c r="F73" s="578"/>
      <c r="G73" s="578"/>
      <c r="H73" s="578"/>
      <c r="I73" s="578"/>
      <c r="J73" s="578"/>
      <c r="K73" s="578"/>
      <c r="L73" s="578"/>
      <c r="M73" s="578"/>
      <c r="N73" s="578"/>
      <c r="O73" s="578"/>
      <c r="P73" s="578"/>
      <c r="Q73" s="578"/>
      <c r="R73" s="578"/>
      <c r="S73" s="578"/>
      <c r="T73" s="578"/>
      <c r="U73" s="578"/>
      <c r="V73" s="578"/>
      <c r="W73" s="578"/>
      <c r="X73" s="578"/>
      <c r="Y73" s="578"/>
      <c r="Z73" s="578"/>
      <c r="AA73" s="578"/>
      <c r="AB73" s="578"/>
      <c r="AC73" s="578"/>
      <c r="AD73" s="578"/>
      <c r="AE73" s="578"/>
      <c r="AF73" s="578"/>
      <c r="AG73" s="578"/>
      <c r="AH73" s="578"/>
      <c r="AI73" s="578"/>
      <c r="AJ73" s="578"/>
      <c r="AK73" s="578"/>
      <c r="AL73" s="578"/>
      <c r="AM73" s="578"/>
      <c r="AN73" s="578"/>
      <c r="AO73" s="578"/>
      <c r="AP73" s="578"/>
      <c r="AQ73" s="578"/>
      <c r="AR73" s="578"/>
      <c r="AS73" s="578"/>
      <c r="AT73" s="578"/>
      <c r="AU73" s="578"/>
      <c r="AV73" s="578"/>
      <c r="AW73" s="578"/>
      <c r="AX73" s="578"/>
      <c r="AY73" s="578"/>
      <c r="AZ73" s="578"/>
      <c r="BA73" s="578"/>
      <c r="BB73" s="578"/>
      <c r="BC73" s="578"/>
      <c r="BD73" s="578"/>
      <c r="BE73" s="578"/>
      <c r="BF73" s="712"/>
      <c r="BG73" s="578"/>
      <c r="BH73" s="578"/>
      <c r="BI73" s="578"/>
      <c r="BJ73" s="578"/>
      <c r="BK73" s="578"/>
      <c r="BL73" s="578"/>
      <c r="BM73" s="578"/>
      <c r="BN73" s="578"/>
      <c r="BO73" s="578"/>
      <c r="BP73" s="578"/>
      <c r="BQ73" s="578"/>
      <c r="BR73" s="578"/>
      <c r="BS73" s="578"/>
      <c r="BT73" s="578"/>
      <c r="BU73" s="578"/>
      <c r="BV73" s="578"/>
    </row>
    <row r="74" spans="1:74" x14ac:dyDescent="0.2">
      <c r="A74" s="576"/>
      <c r="B74" s="575"/>
      <c r="C74" s="578">
        <f>C11-SUM(C12:C17)</f>
        <v>-2.2998847271082923E-9</v>
      </c>
      <c r="D74" s="578">
        <f t="shared" ref="D74:BO74" si="0">D11-SUM(D12:D17)</f>
        <v>3.2000343708205037E-8</v>
      </c>
      <c r="E74" s="578">
        <f t="shared" si="0"/>
        <v>1.8999799067387357E-8</v>
      </c>
      <c r="F74" s="578">
        <f t="shared" si="0"/>
        <v>-2.9999682737980038E-9</v>
      </c>
      <c r="G74" s="578">
        <f t="shared" si="0"/>
        <v>5.1999904826516286E-8</v>
      </c>
      <c r="H74" s="578">
        <f t="shared" si="0"/>
        <v>3.9999576983973384E-9</v>
      </c>
      <c r="I74" s="578">
        <f t="shared" si="0"/>
        <v>-5.1000142775592394E-8</v>
      </c>
      <c r="J74" s="578">
        <f t="shared" si="0"/>
        <v>-7.9999153967946768E-9</v>
      </c>
      <c r="K74" s="578">
        <f t="shared" si="0"/>
        <v>2.9999910111655481E-8</v>
      </c>
      <c r="L74" s="578">
        <f t="shared" si="0"/>
        <v>4.5999968278920278E-8</v>
      </c>
      <c r="M74" s="578">
        <f t="shared" si="0"/>
        <v>-3.0000137485330924E-8</v>
      </c>
      <c r="N74" s="578">
        <f t="shared" si="0"/>
        <v>9.999894245993346E-10</v>
      </c>
      <c r="O74" s="578">
        <f t="shared" si="0"/>
        <v>2.7000169211532921E-8</v>
      </c>
      <c r="P74" s="578">
        <f t="shared" si="0"/>
        <v>-3.8000052882125601E-8</v>
      </c>
      <c r="Q74" s="578">
        <f t="shared" si="0"/>
        <v>4.6000195652595721E-8</v>
      </c>
      <c r="R74" s="578">
        <f t="shared" si="0"/>
        <v>4.0000259104999714E-8</v>
      </c>
      <c r="S74" s="578">
        <f t="shared" si="0"/>
        <v>2.3999973564059474E-8</v>
      </c>
      <c r="T74" s="578">
        <f t="shared" si="0"/>
        <v>3.5999846659251489E-8</v>
      </c>
      <c r="U74" s="578">
        <f t="shared" si="0"/>
        <v>-1.0000121619668789E-8</v>
      </c>
      <c r="V74" s="578">
        <f t="shared" si="0"/>
        <v>2.7000169211532921E-8</v>
      </c>
      <c r="W74" s="578">
        <f t="shared" si="0"/>
        <v>2.9999682737980038E-8</v>
      </c>
      <c r="X74" s="578">
        <f t="shared" si="0"/>
        <v>-3.700029083120171E-8</v>
      </c>
      <c r="Y74" s="578">
        <f t="shared" si="0"/>
        <v>-4.0001850720727816E-9</v>
      </c>
      <c r="Z74" s="578">
        <f t="shared" si="0"/>
        <v>-3.0000137485330924E-8</v>
      </c>
      <c r="AA74" s="578">
        <f t="shared" si="0"/>
        <v>5.5000100473989733E-8</v>
      </c>
      <c r="AB74" s="578">
        <f t="shared" si="0"/>
        <v>1.600028554094024E-8</v>
      </c>
      <c r="AC74" s="578">
        <f t="shared" si="0"/>
        <v>-3.9000042306724936E-8</v>
      </c>
      <c r="AD74" s="578">
        <f t="shared" si="0"/>
        <v>0</v>
      </c>
      <c r="AE74" s="578">
        <f t="shared" si="0"/>
        <v>5.299989425111562E-8</v>
      </c>
      <c r="AF74" s="578">
        <f t="shared" si="0"/>
        <v>-3.2999878385453485E-8</v>
      </c>
      <c r="AG74" s="578">
        <f t="shared" si="0"/>
        <v>-3.8999814933049493E-8</v>
      </c>
      <c r="AH74" s="578">
        <f t="shared" si="0"/>
        <v>-1.9000026441062801E-8</v>
      </c>
      <c r="AI74" s="578">
        <f t="shared" si="0"/>
        <v>3.0000137485330924E-8</v>
      </c>
      <c r="AJ74" s="578">
        <f t="shared" si="0"/>
        <v>-2.8000158636132255E-8</v>
      </c>
      <c r="AK74" s="578">
        <f t="shared" si="0"/>
        <v>2.6999714464182034E-8</v>
      </c>
      <c r="AL74" s="578">
        <f t="shared" si="0"/>
        <v>1.4000306691741571E-8</v>
      </c>
      <c r="AM74" s="578">
        <f t="shared" si="0"/>
        <v>4.5000206227996387E-8</v>
      </c>
      <c r="AN74" s="578">
        <f t="shared" si="0"/>
        <v>1.0999883670592681E-8</v>
      </c>
      <c r="AO74" s="578">
        <f t="shared" si="0"/>
        <v>2.3999973564059474E-8</v>
      </c>
      <c r="AP74" s="578">
        <f t="shared" si="0"/>
        <v>3.2000116334529594E-8</v>
      </c>
      <c r="AQ74" s="578">
        <f t="shared" si="0"/>
        <v>4.200001058052294E-8</v>
      </c>
      <c r="AR74" s="578">
        <f t="shared" si="0"/>
        <v>-3.000195647473447E-9</v>
      </c>
      <c r="AS74" s="578">
        <f t="shared" si="0"/>
        <v>4.5999968278920278E-8</v>
      </c>
      <c r="AT74" s="578">
        <f t="shared" si="0"/>
        <v>8.00014277047012E-9</v>
      </c>
      <c r="AU74" s="578">
        <f t="shared" si="0"/>
        <v>-3.9999576983973384E-9</v>
      </c>
      <c r="AV74" s="578">
        <f t="shared" si="0"/>
        <v>3.5000084608327597E-8</v>
      </c>
      <c r="AW74" s="578">
        <f t="shared" si="0"/>
        <v>0</v>
      </c>
      <c r="AX74" s="578">
        <f t="shared" si="0"/>
        <v>-1.1999873095192015E-8</v>
      </c>
      <c r="AY74" s="578">
        <f t="shared" si="0"/>
        <v>13.4379899999999</v>
      </c>
      <c r="AZ74" s="578">
        <f t="shared" si="0"/>
        <v>14.175229999999829</v>
      </c>
      <c r="BA74" s="578">
        <f t="shared" si="0"/>
        <v>12.051179999999931</v>
      </c>
      <c r="BB74" s="578">
        <f t="shared" si="0"/>
        <v>11.67948000000024</v>
      </c>
      <c r="BC74" s="578">
        <f t="shared" si="0"/>
        <v>12.894360000000461</v>
      </c>
      <c r="BD74" s="578">
        <f t="shared" si="0"/>
        <v>14.854239999999663</v>
      </c>
      <c r="BE74" s="578">
        <f t="shared" si="0"/>
        <v>17.59163999999987</v>
      </c>
      <c r="BF74" s="578">
        <f t="shared" si="0"/>
        <v>17.04605999999967</v>
      </c>
      <c r="BG74" s="578">
        <f t="shared" si="0"/>
        <v>15.620429999999942</v>
      </c>
      <c r="BH74" s="578">
        <f t="shared" si="0"/>
        <v>13.386300000000119</v>
      </c>
      <c r="BI74" s="578">
        <f t="shared" si="0"/>
        <v>13.6096</v>
      </c>
      <c r="BJ74" s="578">
        <f t="shared" si="0"/>
        <v>14.96252000000004</v>
      </c>
      <c r="BK74" s="578">
        <f t="shared" si="0"/>
        <v>14.223470000000134</v>
      </c>
      <c r="BL74" s="578">
        <f t="shared" si="0"/>
        <v>14.680920000000015</v>
      </c>
      <c r="BM74" s="578">
        <f t="shared" si="0"/>
        <v>12.374270000000024</v>
      </c>
      <c r="BN74" s="578">
        <f t="shared" si="0"/>
        <v>11.912939999999708</v>
      </c>
      <c r="BO74" s="578">
        <f t="shared" si="0"/>
        <v>13.06470000000013</v>
      </c>
      <c r="BP74" s="578">
        <f t="shared" ref="BP74:BV74" si="1">BP11-SUM(BP12:BP17)</f>
        <v>14.976340000000164</v>
      </c>
      <c r="BQ74" s="578">
        <f t="shared" si="1"/>
        <v>17.669360000000097</v>
      </c>
      <c r="BR74" s="578">
        <f t="shared" si="1"/>
        <v>17.098919999999907</v>
      </c>
      <c r="BS74" s="578">
        <f t="shared" si="1"/>
        <v>15.657179999999926</v>
      </c>
      <c r="BT74" s="578">
        <f t="shared" si="1"/>
        <v>13.422109999999975</v>
      </c>
      <c r="BU74" s="578">
        <f t="shared" si="1"/>
        <v>13.635980000000245</v>
      </c>
      <c r="BV74" s="578">
        <f t="shared" si="1"/>
        <v>14.976230000000214</v>
      </c>
    </row>
    <row r="76" spans="1:74" x14ac:dyDescent="0.2">
      <c r="B76" s="577"/>
      <c r="C76" s="578"/>
      <c r="D76" s="578"/>
      <c r="E76" s="578"/>
      <c r="F76" s="578"/>
      <c r="G76" s="578"/>
      <c r="H76" s="578"/>
      <c r="I76" s="578"/>
      <c r="J76" s="578"/>
      <c r="K76" s="578"/>
      <c r="L76" s="578"/>
      <c r="M76" s="578"/>
      <c r="N76" s="578"/>
      <c r="O76" s="578"/>
      <c r="P76" s="578"/>
      <c r="Q76" s="578"/>
      <c r="R76" s="578"/>
      <c r="S76" s="578"/>
      <c r="T76" s="578"/>
      <c r="U76" s="578"/>
      <c r="V76" s="578"/>
      <c r="W76" s="578"/>
      <c r="X76" s="578"/>
      <c r="Y76" s="578"/>
      <c r="Z76" s="578"/>
      <c r="AA76" s="578"/>
      <c r="AB76" s="578"/>
      <c r="AC76" s="578"/>
      <c r="AD76" s="578"/>
      <c r="AE76" s="578"/>
      <c r="AF76" s="578"/>
      <c r="AG76" s="578"/>
      <c r="AH76" s="578"/>
      <c r="AI76" s="578"/>
      <c r="AJ76" s="578"/>
      <c r="AK76" s="578"/>
      <c r="AL76" s="578"/>
      <c r="AM76" s="578"/>
      <c r="AN76" s="578"/>
      <c r="AO76" s="578"/>
      <c r="AP76" s="578"/>
      <c r="AQ76" s="578"/>
      <c r="AR76" s="578"/>
      <c r="AS76" s="578"/>
      <c r="AT76" s="578"/>
      <c r="AU76" s="578"/>
      <c r="AV76" s="578"/>
      <c r="AW76" s="578"/>
      <c r="AX76" s="578"/>
      <c r="AY76" s="578"/>
      <c r="AZ76" s="578"/>
      <c r="BA76" s="578"/>
      <c r="BB76" s="578"/>
      <c r="BC76" s="578"/>
      <c r="BD76" s="578"/>
      <c r="BE76" s="578"/>
      <c r="BF76" s="712"/>
      <c r="BG76" s="578"/>
      <c r="BH76" s="578"/>
      <c r="BI76" s="578"/>
      <c r="BJ76" s="578"/>
      <c r="BK76" s="578"/>
      <c r="BL76" s="578"/>
      <c r="BM76" s="578"/>
      <c r="BN76" s="578"/>
      <c r="BO76" s="578"/>
      <c r="BP76" s="578"/>
      <c r="BQ76" s="578"/>
      <c r="BR76" s="578"/>
      <c r="BS76" s="578"/>
      <c r="BT76" s="578"/>
      <c r="BU76" s="578"/>
      <c r="BV76" s="578"/>
    </row>
    <row r="77" spans="1:74" x14ac:dyDescent="0.2">
      <c r="B77" s="575"/>
      <c r="C77" s="578"/>
      <c r="D77" s="578"/>
      <c r="E77" s="578"/>
      <c r="F77" s="578"/>
      <c r="G77" s="578"/>
      <c r="H77" s="578"/>
      <c r="I77" s="578"/>
      <c r="J77" s="578"/>
      <c r="K77" s="578"/>
      <c r="L77" s="578"/>
      <c r="M77" s="578"/>
      <c r="N77" s="578"/>
      <c r="O77" s="578"/>
      <c r="P77" s="578"/>
      <c r="Q77" s="578"/>
      <c r="R77" s="578"/>
      <c r="S77" s="578"/>
      <c r="T77" s="578"/>
      <c r="U77" s="578"/>
      <c r="V77" s="578"/>
      <c r="W77" s="578"/>
      <c r="X77" s="578"/>
      <c r="Y77" s="578"/>
      <c r="Z77" s="578"/>
      <c r="AA77" s="578"/>
      <c r="AB77" s="578"/>
      <c r="AC77" s="578"/>
      <c r="AD77" s="578"/>
      <c r="AE77" s="578"/>
      <c r="AF77" s="578"/>
      <c r="AG77" s="578"/>
      <c r="AH77" s="578"/>
      <c r="AI77" s="578"/>
      <c r="AJ77" s="578"/>
      <c r="AK77" s="578"/>
      <c r="AL77" s="578"/>
      <c r="AM77" s="578"/>
      <c r="AN77" s="578"/>
      <c r="AO77" s="578"/>
      <c r="AP77" s="578"/>
      <c r="AQ77" s="578"/>
      <c r="AR77" s="578"/>
      <c r="AS77" s="578"/>
      <c r="AT77" s="578"/>
      <c r="AU77" s="578"/>
      <c r="AV77" s="578"/>
      <c r="AW77" s="578"/>
      <c r="AX77" s="578"/>
      <c r="AY77" s="578"/>
      <c r="AZ77" s="578"/>
      <c r="BA77" s="578"/>
      <c r="BB77" s="578"/>
      <c r="BC77" s="578"/>
      <c r="BD77" s="578"/>
      <c r="BE77" s="578"/>
      <c r="BF77" s="712"/>
      <c r="BG77" s="578"/>
      <c r="BH77" s="578"/>
      <c r="BI77" s="578"/>
      <c r="BJ77" s="578"/>
      <c r="BK77" s="578"/>
      <c r="BL77" s="578"/>
      <c r="BM77" s="578"/>
      <c r="BN77" s="578"/>
      <c r="BO77" s="578"/>
      <c r="BP77" s="578"/>
      <c r="BQ77" s="578"/>
      <c r="BR77" s="578"/>
      <c r="BS77" s="578"/>
      <c r="BT77" s="578"/>
      <c r="BU77" s="578"/>
      <c r="BV77" s="578"/>
    </row>
    <row r="78" spans="1:74" x14ac:dyDescent="0.2">
      <c r="A78" s="576"/>
      <c r="B78" s="575"/>
      <c r="C78" s="578"/>
      <c r="D78" s="578"/>
      <c r="E78" s="578"/>
      <c r="F78" s="578"/>
      <c r="G78" s="578"/>
      <c r="H78" s="578"/>
      <c r="I78" s="578"/>
      <c r="J78" s="578"/>
      <c r="K78" s="578"/>
      <c r="L78" s="578"/>
      <c r="M78" s="578"/>
      <c r="N78" s="578"/>
      <c r="O78" s="578"/>
      <c r="P78" s="578"/>
      <c r="Q78" s="578"/>
      <c r="R78" s="578"/>
      <c r="S78" s="578"/>
      <c r="T78" s="578"/>
      <c r="U78" s="578"/>
      <c r="V78" s="578"/>
      <c r="W78" s="578"/>
      <c r="X78" s="578"/>
      <c r="Y78" s="578"/>
      <c r="Z78" s="578"/>
      <c r="AA78" s="578"/>
      <c r="AB78" s="578"/>
      <c r="AC78" s="578"/>
      <c r="AD78" s="578"/>
      <c r="AE78" s="578"/>
      <c r="AF78" s="578"/>
      <c r="AG78" s="578"/>
      <c r="AH78" s="578"/>
      <c r="AI78" s="578"/>
      <c r="AJ78" s="578"/>
      <c r="AK78" s="578"/>
      <c r="AL78" s="578"/>
      <c r="AM78" s="578"/>
      <c r="AN78" s="578"/>
      <c r="AO78" s="578"/>
      <c r="AP78" s="578"/>
      <c r="AQ78" s="578"/>
      <c r="AR78" s="578"/>
      <c r="AS78" s="578"/>
      <c r="AT78" s="578"/>
      <c r="AU78" s="578"/>
      <c r="AV78" s="578"/>
      <c r="AW78" s="578"/>
      <c r="AX78" s="578"/>
      <c r="AY78" s="578"/>
      <c r="AZ78" s="578"/>
      <c r="BA78" s="578"/>
      <c r="BB78" s="578"/>
      <c r="BC78" s="578"/>
      <c r="BD78" s="578"/>
      <c r="BE78" s="578"/>
      <c r="BF78" s="712"/>
      <c r="BG78" s="578"/>
      <c r="BH78" s="578"/>
      <c r="BI78" s="578"/>
      <c r="BJ78" s="578"/>
      <c r="BK78" s="578"/>
      <c r="BL78" s="578"/>
      <c r="BM78" s="578"/>
      <c r="BN78" s="578"/>
      <c r="BO78" s="578"/>
      <c r="BP78" s="578"/>
      <c r="BQ78" s="578"/>
      <c r="BR78" s="578"/>
      <c r="BS78" s="578"/>
      <c r="BT78" s="578"/>
      <c r="BU78" s="578"/>
      <c r="BV78" s="578"/>
    </row>
    <row r="79" spans="1:74" x14ac:dyDescent="0.2">
      <c r="A79" s="576"/>
      <c r="B79" s="575"/>
      <c r="C79" s="578"/>
      <c r="D79" s="578"/>
      <c r="E79" s="578"/>
      <c r="F79" s="578"/>
      <c r="G79" s="578"/>
      <c r="H79" s="578"/>
      <c r="I79" s="578"/>
      <c r="J79" s="578"/>
      <c r="K79" s="578"/>
      <c r="L79" s="578"/>
      <c r="M79" s="578"/>
      <c r="N79" s="578"/>
      <c r="O79" s="578"/>
      <c r="P79" s="578"/>
      <c r="Q79" s="578"/>
      <c r="R79" s="578"/>
      <c r="S79" s="578"/>
      <c r="T79" s="578"/>
      <c r="U79" s="578"/>
      <c r="V79" s="578"/>
      <c r="W79" s="578"/>
      <c r="X79" s="578"/>
      <c r="Y79" s="578"/>
      <c r="Z79" s="578"/>
      <c r="AA79" s="578"/>
      <c r="AB79" s="578"/>
      <c r="AC79" s="578"/>
      <c r="AD79" s="578"/>
      <c r="AE79" s="578"/>
      <c r="AF79" s="578"/>
      <c r="AG79" s="578"/>
      <c r="AH79" s="578"/>
      <c r="AI79" s="578"/>
      <c r="AJ79" s="578"/>
      <c r="AK79" s="578"/>
      <c r="AL79" s="578"/>
      <c r="AM79" s="578"/>
      <c r="AN79" s="578"/>
      <c r="AO79" s="578"/>
      <c r="AP79" s="578"/>
      <c r="AQ79" s="578"/>
      <c r="AR79" s="578"/>
      <c r="AS79" s="578"/>
      <c r="AT79" s="578"/>
      <c r="AU79" s="578"/>
      <c r="AV79" s="578"/>
      <c r="AW79" s="578"/>
      <c r="AX79" s="578"/>
      <c r="AY79" s="578"/>
      <c r="AZ79" s="578"/>
      <c r="BA79" s="578"/>
      <c r="BB79" s="578"/>
      <c r="BC79" s="578"/>
      <c r="BD79" s="578"/>
      <c r="BE79" s="578"/>
      <c r="BF79" s="712"/>
      <c r="BG79" s="578"/>
      <c r="BH79" s="578"/>
      <c r="BI79" s="578"/>
      <c r="BJ79" s="578"/>
      <c r="BK79" s="578"/>
      <c r="BL79" s="578"/>
      <c r="BM79" s="578"/>
      <c r="BN79" s="578"/>
      <c r="BO79" s="578"/>
      <c r="BP79" s="578"/>
      <c r="BQ79" s="578"/>
      <c r="BR79" s="578"/>
      <c r="BS79" s="578"/>
      <c r="BT79" s="578"/>
      <c r="BU79" s="578"/>
      <c r="BV79" s="578"/>
    </row>
    <row r="80" spans="1:74" x14ac:dyDescent="0.2">
      <c r="B80" s="577"/>
      <c r="C80" s="578"/>
      <c r="D80" s="578"/>
      <c r="E80" s="578"/>
      <c r="F80" s="578"/>
      <c r="G80" s="578"/>
      <c r="H80" s="578"/>
      <c r="I80" s="578"/>
      <c r="J80" s="578"/>
      <c r="K80" s="578"/>
      <c r="L80" s="578"/>
      <c r="M80" s="578"/>
      <c r="N80" s="578"/>
      <c r="O80" s="578"/>
      <c r="P80" s="578"/>
      <c r="Q80" s="578"/>
      <c r="R80" s="578"/>
      <c r="S80" s="578"/>
      <c r="T80" s="578"/>
      <c r="U80" s="578"/>
      <c r="V80" s="578"/>
      <c r="W80" s="578"/>
      <c r="X80" s="578"/>
      <c r="Y80" s="578"/>
      <c r="Z80" s="578"/>
      <c r="AA80" s="578"/>
      <c r="AB80" s="578"/>
      <c r="AC80" s="578"/>
      <c r="AD80" s="578"/>
      <c r="AE80" s="578"/>
      <c r="AF80" s="578"/>
      <c r="AG80" s="578"/>
      <c r="AH80" s="578"/>
      <c r="AI80" s="578"/>
      <c r="AJ80" s="578"/>
      <c r="AK80" s="578"/>
      <c r="AL80" s="578"/>
      <c r="AM80" s="578"/>
      <c r="AN80" s="578"/>
      <c r="AO80" s="578"/>
      <c r="AP80" s="578"/>
      <c r="AQ80" s="578"/>
      <c r="AR80" s="578"/>
      <c r="AS80" s="578"/>
      <c r="AT80" s="578"/>
      <c r="AU80" s="578"/>
      <c r="AV80" s="578"/>
      <c r="AW80" s="578"/>
      <c r="AX80" s="578"/>
      <c r="AY80" s="578"/>
      <c r="AZ80" s="578"/>
      <c r="BA80" s="578"/>
      <c r="BB80" s="578"/>
      <c r="BC80" s="578"/>
      <c r="BD80" s="578"/>
      <c r="BE80" s="578"/>
      <c r="BF80" s="712"/>
      <c r="BG80" s="578"/>
      <c r="BH80" s="578"/>
      <c r="BI80" s="578"/>
      <c r="BJ80" s="578"/>
      <c r="BK80" s="578"/>
      <c r="BL80" s="578"/>
      <c r="BM80" s="578"/>
      <c r="BN80" s="578"/>
      <c r="BO80" s="578"/>
      <c r="BP80" s="578"/>
      <c r="BQ80" s="578"/>
      <c r="BR80" s="578"/>
      <c r="BS80" s="578"/>
      <c r="BT80" s="578"/>
      <c r="BU80" s="578"/>
      <c r="BV80" s="578"/>
    </row>
    <row r="81" spans="1:74" x14ac:dyDescent="0.2">
      <c r="B81" s="575"/>
      <c r="C81" s="578"/>
      <c r="D81" s="578"/>
      <c r="E81" s="578"/>
      <c r="F81" s="578"/>
      <c r="G81" s="578"/>
      <c r="H81" s="578"/>
      <c r="I81" s="578"/>
      <c r="J81" s="578"/>
      <c r="K81" s="578"/>
      <c r="L81" s="578"/>
      <c r="M81" s="578"/>
      <c r="N81" s="578"/>
      <c r="O81" s="578"/>
      <c r="P81" s="578"/>
      <c r="Q81" s="578"/>
      <c r="R81" s="578"/>
      <c r="S81" s="578"/>
      <c r="T81" s="578"/>
      <c r="U81" s="578"/>
      <c r="V81" s="578"/>
      <c r="W81" s="578"/>
      <c r="X81" s="578"/>
      <c r="Y81" s="578"/>
      <c r="Z81" s="578"/>
      <c r="AA81" s="578"/>
      <c r="AB81" s="578"/>
      <c r="AC81" s="578"/>
      <c r="AD81" s="578"/>
      <c r="AE81" s="578"/>
      <c r="AF81" s="578"/>
      <c r="AG81" s="578"/>
      <c r="AH81" s="578"/>
      <c r="AI81" s="578"/>
      <c r="AJ81" s="578"/>
      <c r="AK81" s="578"/>
      <c r="AL81" s="578"/>
      <c r="AM81" s="578"/>
      <c r="AN81" s="578"/>
      <c r="AO81" s="578"/>
      <c r="AP81" s="578"/>
      <c r="AQ81" s="578"/>
      <c r="AR81" s="578"/>
      <c r="AS81" s="578"/>
      <c r="AT81" s="578"/>
      <c r="AU81" s="578"/>
      <c r="AV81" s="578"/>
      <c r="AW81" s="578"/>
      <c r="AX81" s="578"/>
      <c r="AY81" s="578"/>
      <c r="AZ81" s="578"/>
      <c r="BA81" s="578"/>
      <c r="BB81" s="578"/>
      <c r="BC81" s="578"/>
      <c r="BD81" s="578"/>
      <c r="BE81" s="578"/>
      <c r="BF81" s="712"/>
      <c r="BG81" s="578"/>
      <c r="BH81" s="578"/>
      <c r="BI81" s="578"/>
      <c r="BJ81" s="578"/>
      <c r="BK81" s="578"/>
      <c r="BL81" s="578"/>
      <c r="BM81" s="578"/>
      <c r="BN81" s="578"/>
      <c r="BO81" s="578"/>
      <c r="BP81" s="578"/>
      <c r="BQ81" s="578"/>
      <c r="BR81" s="578"/>
      <c r="BS81" s="578"/>
      <c r="BT81" s="578"/>
      <c r="BU81" s="578"/>
      <c r="BV81" s="578"/>
    </row>
    <row r="82" spans="1:74" x14ac:dyDescent="0.2">
      <c r="A82" s="576"/>
      <c r="B82" s="575"/>
      <c r="C82" s="578"/>
      <c r="D82" s="578"/>
      <c r="E82" s="578"/>
      <c r="F82" s="578"/>
      <c r="G82" s="578"/>
      <c r="H82" s="578"/>
      <c r="I82" s="578"/>
      <c r="J82" s="578"/>
      <c r="K82" s="578"/>
      <c r="L82" s="578"/>
      <c r="M82" s="578"/>
      <c r="N82" s="578"/>
      <c r="O82" s="578"/>
      <c r="P82" s="578"/>
      <c r="Q82" s="578"/>
      <c r="R82" s="578"/>
      <c r="S82" s="578"/>
      <c r="T82" s="578"/>
      <c r="U82" s="578"/>
      <c r="V82" s="578"/>
      <c r="W82" s="578"/>
      <c r="X82" s="578"/>
      <c r="Y82" s="578"/>
      <c r="Z82" s="578"/>
      <c r="AA82" s="578"/>
      <c r="AB82" s="578"/>
      <c r="AC82" s="578"/>
      <c r="AD82" s="578"/>
      <c r="AE82" s="578"/>
      <c r="AF82" s="578"/>
      <c r="AG82" s="578"/>
      <c r="AH82" s="578"/>
      <c r="AI82" s="578"/>
      <c r="AJ82" s="578"/>
      <c r="AK82" s="578"/>
      <c r="AL82" s="578"/>
      <c r="AM82" s="578"/>
      <c r="AN82" s="578"/>
      <c r="AO82" s="578"/>
      <c r="AP82" s="578"/>
      <c r="AQ82" s="578"/>
      <c r="AR82" s="578"/>
      <c r="AS82" s="578"/>
      <c r="AT82" s="578"/>
      <c r="AU82" s="578"/>
      <c r="AV82" s="578"/>
      <c r="AW82" s="578"/>
      <c r="AX82" s="578"/>
      <c r="AY82" s="578"/>
      <c r="AZ82" s="578"/>
      <c r="BA82" s="578"/>
      <c r="BB82" s="578"/>
      <c r="BC82" s="578"/>
      <c r="BD82" s="578"/>
      <c r="BE82" s="578"/>
      <c r="BF82" s="712"/>
      <c r="BG82" s="578"/>
      <c r="BH82" s="578"/>
      <c r="BI82" s="578"/>
      <c r="BJ82" s="578"/>
      <c r="BK82" s="578"/>
      <c r="BL82" s="578"/>
      <c r="BM82" s="578"/>
      <c r="BN82" s="578"/>
      <c r="BO82" s="578"/>
      <c r="BP82" s="578"/>
      <c r="BQ82" s="578"/>
      <c r="BR82" s="578"/>
      <c r="BS82" s="578"/>
      <c r="BT82" s="578"/>
      <c r="BU82" s="578"/>
      <c r="BV82" s="578"/>
    </row>
    <row r="84" spans="1:74" x14ac:dyDescent="0.2">
      <c r="B84" s="577"/>
      <c r="C84" s="578"/>
      <c r="D84" s="578"/>
      <c r="E84" s="578"/>
      <c r="F84" s="578"/>
      <c r="G84" s="578"/>
      <c r="H84" s="578"/>
      <c r="I84" s="578"/>
      <c r="J84" s="578"/>
      <c r="K84" s="578"/>
      <c r="L84" s="578"/>
      <c r="M84" s="578"/>
      <c r="N84" s="578"/>
      <c r="O84" s="578"/>
      <c r="P84" s="578"/>
      <c r="Q84" s="578"/>
      <c r="R84" s="578"/>
      <c r="S84" s="578"/>
      <c r="T84" s="578"/>
      <c r="U84" s="578"/>
      <c r="V84" s="578"/>
      <c r="W84" s="578"/>
      <c r="X84" s="578"/>
      <c r="Y84" s="578"/>
      <c r="Z84" s="578"/>
      <c r="AA84" s="578"/>
      <c r="AB84" s="578"/>
      <c r="AC84" s="578"/>
      <c r="AD84" s="578"/>
      <c r="AE84" s="578"/>
      <c r="AF84" s="578"/>
      <c r="AG84" s="578"/>
      <c r="AH84" s="578"/>
      <c r="AI84" s="578"/>
      <c r="AJ84" s="578"/>
      <c r="AK84" s="578"/>
      <c r="AL84" s="578"/>
      <c r="AM84" s="578"/>
      <c r="AN84" s="578"/>
      <c r="AO84" s="578"/>
      <c r="AP84" s="578"/>
      <c r="AQ84" s="578"/>
      <c r="AR84" s="578"/>
      <c r="AS84" s="578"/>
      <c r="AT84" s="578"/>
      <c r="AU84" s="578"/>
      <c r="AV84" s="578"/>
      <c r="AW84" s="578"/>
      <c r="AX84" s="578"/>
      <c r="AY84" s="578"/>
      <c r="AZ84" s="578"/>
      <c r="BA84" s="578"/>
      <c r="BB84" s="578"/>
      <c r="BC84" s="578"/>
      <c r="BD84" s="578"/>
      <c r="BE84" s="578"/>
      <c r="BF84" s="712"/>
      <c r="BG84" s="578"/>
      <c r="BH84" s="578"/>
      <c r="BI84" s="578"/>
      <c r="BJ84" s="578"/>
      <c r="BK84" s="578"/>
      <c r="BL84" s="578"/>
      <c r="BM84" s="578"/>
      <c r="BN84" s="578"/>
      <c r="BO84" s="578"/>
      <c r="BP84" s="578"/>
      <c r="BQ84" s="578"/>
      <c r="BR84" s="578"/>
      <c r="BS84" s="578"/>
      <c r="BT84" s="578"/>
      <c r="BU84" s="578"/>
      <c r="BV84" s="578"/>
    </row>
    <row r="85" spans="1:74" x14ac:dyDescent="0.2">
      <c r="B85" s="575"/>
      <c r="C85" s="578"/>
      <c r="D85" s="578"/>
      <c r="E85" s="578"/>
      <c r="F85" s="578"/>
      <c r="G85" s="578"/>
      <c r="H85" s="578"/>
      <c r="I85" s="578"/>
      <c r="J85" s="578"/>
      <c r="K85" s="578"/>
      <c r="L85" s="578"/>
      <c r="M85" s="578"/>
      <c r="N85" s="578"/>
      <c r="O85" s="578"/>
      <c r="P85" s="578"/>
      <c r="Q85" s="578"/>
      <c r="R85" s="578"/>
      <c r="S85" s="578"/>
      <c r="T85" s="578"/>
      <c r="U85" s="578"/>
      <c r="V85" s="578"/>
      <c r="W85" s="578"/>
      <c r="X85" s="578"/>
      <c r="Y85" s="578"/>
      <c r="Z85" s="578"/>
      <c r="AA85" s="578"/>
      <c r="AB85" s="578"/>
      <c r="AC85" s="578"/>
      <c r="AD85" s="578"/>
      <c r="AE85" s="578"/>
      <c r="AF85" s="578"/>
      <c r="AG85" s="578"/>
      <c r="AH85" s="578"/>
      <c r="AI85" s="578"/>
      <c r="AJ85" s="578"/>
      <c r="AK85" s="578"/>
      <c r="AL85" s="578"/>
      <c r="AM85" s="578"/>
      <c r="AN85" s="578"/>
      <c r="AO85" s="578"/>
      <c r="AP85" s="578"/>
      <c r="AQ85" s="578"/>
      <c r="AR85" s="578"/>
      <c r="AS85" s="578"/>
      <c r="AT85" s="578"/>
      <c r="AU85" s="578"/>
      <c r="AV85" s="578"/>
      <c r="AW85" s="578"/>
      <c r="AX85" s="578"/>
      <c r="AY85" s="578"/>
      <c r="AZ85" s="578"/>
      <c r="BA85" s="578"/>
      <c r="BB85" s="578"/>
      <c r="BC85" s="578"/>
      <c r="BD85" s="578"/>
      <c r="BE85" s="578"/>
      <c r="BF85" s="712"/>
      <c r="BG85" s="578"/>
      <c r="BH85" s="578"/>
      <c r="BI85" s="578"/>
      <c r="BJ85" s="578"/>
      <c r="BK85" s="578"/>
      <c r="BL85" s="578"/>
      <c r="BM85" s="578"/>
      <c r="BN85" s="578"/>
      <c r="BO85" s="578"/>
      <c r="BP85" s="578"/>
      <c r="BQ85" s="578"/>
      <c r="BR85" s="578"/>
      <c r="BS85" s="578"/>
      <c r="BT85" s="578"/>
      <c r="BU85" s="578"/>
      <c r="BV85" s="578"/>
    </row>
    <row r="86" spans="1:74" x14ac:dyDescent="0.2">
      <c r="A86" s="576"/>
      <c r="B86" s="575"/>
      <c r="C86" s="578"/>
      <c r="D86" s="578"/>
      <c r="E86" s="578"/>
      <c r="F86" s="578"/>
      <c r="G86" s="578"/>
      <c r="H86" s="578"/>
      <c r="I86" s="578"/>
      <c r="J86" s="578"/>
      <c r="K86" s="578"/>
      <c r="L86" s="578"/>
      <c r="M86" s="578"/>
      <c r="N86" s="578"/>
      <c r="O86" s="578"/>
      <c r="P86" s="578"/>
      <c r="Q86" s="578"/>
      <c r="R86" s="578"/>
      <c r="S86" s="578"/>
      <c r="T86" s="578"/>
      <c r="U86" s="578"/>
      <c r="V86" s="578"/>
      <c r="W86" s="578"/>
      <c r="X86" s="578"/>
      <c r="Y86" s="578"/>
      <c r="Z86" s="578"/>
      <c r="AA86" s="578"/>
      <c r="AB86" s="578"/>
      <c r="AC86" s="578"/>
      <c r="AD86" s="578"/>
      <c r="AE86" s="578"/>
      <c r="AF86" s="578"/>
      <c r="AG86" s="578"/>
      <c r="AH86" s="578"/>
      <c r="AI86" s="578"/>
      <c r="AJ86" s="578"/>
      <c r="AK86" s="578"/>
      <c r="AL86" s="578"/>
      <c r="AM86" s="578"/>
      <c r="AN86" s="578"/>
      <c r="AO86" s="578"/>
      <c r="AP86" s="578"/>
      <c r="AQ86" s="578"/>
      <c r="AR86" s="578"/>
      <c r="AS86" s="578"/>
      <c r="AT86" s="578"/>
      <c r="AU86" s="578"/>
      <c r="AV86" s="578"/>
      <c r="AW86" s="578"/>
      <c r="AX86" s="578"/>
      <c r="AY86" s="578"/>
      <c r="AZ86" s="578"/>
      <c r="BA86" s="578"/>
      <c r="BB86" s="578"/>
      <c r="BC86" s="578"/>
      <c r="BD86" s="578"/>
      <c r="BE86" s="578"/>
      <c r="BF86" s="712"/>
      <c r="BG86" s="578"/>
      <c r="BH86" s="578"/>
      <c r="BI86" s="578"/>
      <c r="BJ86" s="578"/>
      <c r="BK86" s="578"/>
      <c r="BL86" s="578"/>
      <c r="BM86" s="578"/>
      <c r="BN86" s="578"/>
      <c r="BO86" s="578"/>
      <c r="BP86" s="578"/>
      <c r="BQ86" s="578"/>
      <c r="BR86" s="578"/>
      <c r="BS86" s="578"/>
      <c r="BT86" s="578"/>
      <c r="BU86" s="578"/>
      <c r="BV86" s="578"/>
    </row>
    <row r="88" spans="1:74" x14ac:dyDescent="0.2">
      <c r="B88" s="577"/>
      <c r="C88" s="579"/>
      <c r="D88" s="579"/>
      <c r="E88" s="579"/>
      <c r="F88" s="579"/>
      <c r="G88" s="579"/>
      <c r="H88" s="579"/>
      <c r="I88" s="579"/>
      <c r="J88" s="579"/>
      <c r="K88" s="579"/>
      <c r="L88" s="579"/>
      <c r="M88" s="579"/>
      <c r="N88" s="579"/>
      <c r="O88" s="579"/>
      <c r="P88" s="579"/>
      <c r="Q88" s="579"/>
      <c r="R88" s="579"/>
      <c r="S88" s="579"/>
      <c r="T88" s="579"/>
      <c r="U88" s="579"/>
      <c r="V88" s="579"/>
      <c r="W88" s="579"/>
      <c r="X88" s="579"/>
      <c r="Y88" s="579"/>
      <c r="Z88" s="579"/>
      <c r="AA88" s="579"/>
      <c r="AB88" s="579"/>
      <c r="AC88" s="579"/>
      <c r="AD88" s="579"/>
      <c r="AE88" s="579"/>
      <c r="AF88" s="579"/>
      <c r="AG88" s="579"/>
      <c r="AH88" s="579"/>
      <c r="AI88" s="579"/>
      <c r="AJ88" s="579"/>
      <c r="AK88" s="579"/>
      <c r="AL88" s="579"/>
      <c r="AM88" s="579"/>
      <c r="AN88" s="579"/>
      <c r="AO88" s="579"/>
      <c r="AP88" s="579"/>
      <c r="AQ88" s="579"/>
      <c r="AR88" s="579"/>
      <c r="AS88" s="579"/>
      <c r="AT88" s="579"/>
      <c r="AU88" s="579"/>
      <c r="AV88" s="579"/>
      <c r="AW88" s="579"/>
      <c r="AX88" s="579"/>
      <c r="AY88" s="579"/>
      <c r="AZ88" s="579"/>
      <c r="BA88" s="579"/>
      <c r="BB88" s="579"/>
      <c r="BC88" s="579"/>
      <c r="BD88" s="579"/>
      <c r="BE88" s="579"/>
      <c r="BF88" s="713"/>
      <c r="BG88" s="579"/>
      <c r="BH88" s="579"/>
      <c r="BI88" s="579"/>
      <c r="BJ88" s="579"/>
      <c r="BK88" s="579"/>
      <c r="BL88" s="579"/>
      <c r="BM88" s="579"/>
      <c r="BN88" s="579"/>
      <c r="BO88" s="579"/>
      <c r="BP88" s="579"/>
      <c r="BQ88" s="579"/>
      <c r="BR88" s="579"/>
      <c r="BS88" s="579"/>
      <c r="BT88" s="579"/>
      <c r="BU88" s="579"/>
      <c r="BV88" s="579"/>
    </row>
    <row r="89" spans="1:74" x14ac:dyDescent="0.2">
      <c r="B89" s="575"/>
      <c r="C89" s="579"/>
      <c r="D89" s="579"/>
      <c r="E89" s="579"/>
      <c r="F89" s="579"/>
      <c r="G89" s="579"/>
      <c r="H89" s="579"/>
      <c r="I89" s="579"/>
      <c r="J89" s="579"/>
      <c r="K89" s="579"/>
      <c r="L89" s="579"/>
      <c r="M89" s="579"/>
      <c r="N89" s="579"/>
      <c r="O89" s="579"/>
      <c r="P89" s="579"/>
      <c r="Q89" s="579"/>
      <c r="R89" s="579"/>
      <c r="S89" s="579"/>
      <c r="T89" s="579"/>
      <c r="U89" s="579"/>
      <c r="V89" s="579"/>
      <c r="W89" s="579"/>
      <c r="X89" s="579"/>
      <c r="Y89" s="579"/>
      <c r="Z89" s="579"/>
      <c r="AA89" s="579"/>
      <c r="AB89" s="579"/>
      <c r="AC89" s="579"/>
      <c r="AD89" s="579"/>
      <c r="AE89" s="579"/>
      <c r="AF89" s="579"/>
      <c r="AG89" s="579"/>
      <c r="AH89" s="579"/>
      <c r="AI89" s="579"/>
      <c r="AJ89" s="579"/>
      <c r="AK89" s="579"/>
      <c r="AL89" s="579"/>
      <c r="AM89" s="579"/>
      <c r="AN89" s="579"/>
      <c r="AO89" s="579"/>
      <c r="AP89" s="579"/>
      <c r="AQ89" s="579"/>
      <c r="AR89" s="579"/>
      <c r="AS89" s="579"/>
      <c r="AT89" s="579"/>
      <c r="AU89" s="579"/>
      <c r="AV89" s="579"/>
      <c r="AW89" s="579"/>
      <c r="AX89" s="579"/>
      <c r="AY89" s="579"/>
      <c r="AZ89" s="579"/>
      <c r="BA89" s="579"/>
      <c r="BB89" s="579"/>
      <c r="BC89" s="579"/>
      <c r="BD89" s="579"/>
      <c r="BE89" s="579"/>
      <c r="BF89" s="713"/>
      <c r="BG89" s="579"/>
      <c r="BH89" s="579"/>
      <c r="BI89" s="579"/>
      <c r="BJ89" s="579"/>
      <c r="BK89" s="579"/>
      <c r="BL89" s="579"/>
      <c r="BM89" s="579"/>
      <c r="BN89" s="579"/>
      <c r="BO89" s="579"/>
      <c r="BP89" s="579"/>
      <c r="BQ89" s="579"/>
      <c r="BR89" s="579"/>
      <c r="BS89" s="579"/>
      <c r="BT89" s="579"/>
      <c r="BU89" s="579"/>
      <c r="BV89" s="579"/>
    </row>
    <row r="90" spans="1:74" x14ac:dyDescent="0.2">
      <c r="A90" s="576"/>
      <c r="B90" s="575"/>
      <c r="C90" s="578"/>
      <c r="D90" s="578"/>
      <c r="E90" s="578"/>
      <c r="F90" s="578"/>
      <c r="G90" s="578"/>
      <c r="H90" s="578"/>
      <c r="I90" s="578"/>
      <c r="J90" s="578"/>
      <c r="K90" s="578"/>
      <c r="L90" s="578"/>
      <c r="M90" s="578"/>
      <c r="N90" s="578"/>
      <c r="O90" s="578"/>
      <c r="P90" s="578"/>
      <c r="Q90" s="578"/>
      <c r="R90" s="578"/>
      <c r="S90" s="578"/>
      <c r="T90" s="578"/>
      <c r="U90" s="578"/>
      <c r="V90" s="578"/>
      <c r="W90" s="578"/>
      <c r="X90" s="578"/>
      <c r="Y90" s="578"/>
      <c r="Z90" s="578"/>
      <c r="AA90" s="578"/>
      <c r="AB90" s="578"/>
      <c r="AC90" s="578"/>
      <c r="AD90" s="578"/>
      <c r="AE90" s="578"/>
      <c r="AF90" s="578"/>
      <c r="AG90" s="578"/>
      <c r="AH90" s="578"/>
      <c r="AI90" s="578"/>
      <c r="AJ90" s="578"/>
      <c r="AK90" s="578"/>
      <c r="AL90" s="578"/>
      <c r="AM90" s="578"/>
      <c r="AN90" s="578"/>
      <c r="AO90" s="578"/>
      <c r="AP90" s="578"/>
      <c r="AQ90" s="578"/>
      <c r="AR90" s="578"/>
      <c r="AS90" s="578"/>
      <c r="AT90" s="578"/>
      <c r="AU90" s="578"/>
      <c r="AV90" s="578"/>
      <c r="AW90" s="578"/>
      <c r="AX90" s="578"/>
      <c r="AY90" s="578"/>
      <c r="AZ90" s="578"/>
      <c r="BA90" s="578"/>
      <c r="BB90" s="578"/>
      <c r="BC90" s="578"/>
      <c r="BD90" s="578"/>
      <c r="BE90" s="578"/>
      <c r="BF90" s="712"/>
      <c r="BG90" s="578"/>
      <c r="BH90" s="578"/>
      <c r="BI90" s="578"/>
      <c r="BJ90" s="578"/>
      <c r="BK90" s="578"/>
      <c r="BL90" s="578"/>
      <c r="BM90" s="578"/>
      <c r="BN90" s="578"/>
      <c r="BO90" s="578"/>
      <c r="BP90" s="578"/>
      <c r="BQ90" s="578"/>
      <c r="BR90" s="578"/>
      <c r="BS90" s="578"/>
      <c r="BT90" s="578"/>
      <c r="BU90" s="578"/>
      <c r="BV90" s="578"/>
    </row>
    <row r="92" spans="1:74" x14ac:dyDescent="0.2">
      <c r="C92" s="580"/>
      <c r="D92" s="580"/>
      <c r="E92" s="580"/>
      <c r="F92" s="580"/>
      <c r="G92" s="580"/>
      <c r="H92" s="580"/>
      <c r="I92" s="580"/>
      <c r="J92" s="580"/>
      <c r="K92" s="580"/>
      <c r="L92" s="580"/>
      <c r="M92" s="580"/>
      <c r="N92" s="580"/>
      <c r="O92" s="580"/>
      <c r="P92" s="580"/>
      <c r="Q92" s="580"/>
      <c r="R92" s="580"/>
      <c r="S92" s="580"/>
      <c r="T92" s="580"/>
      <c r="U92" s="580"/>
      <c r="V92" s="580"/>
      <c r="W92" s="580"/>
      <c r="X92" s="580"/>
      <c r="Y92" s="580"/>
      <c r="Z92" s="580"/>
      <c r="AA92" s="580"/>
      <c r="AB92" s="580"/>
      <c r="AC92" s="580"/>
      <c r="AD92" s="580"/>
      <c r="AE92" s="580"/>
      <c r="AF92" s="580"/>
      <c r="AG92" s="580"/>
      <c r="AH92" s="580"/>
      <c r="AI92" s="580"/>
      <c r="AJ92" s="580"/>
      <c r="AK92" s="580"/>
      <c r="AL92" s="580"/>
      <c r="AM92" s="580"/>
      <c r="AN92" s="580"/>
      <c r="AO92" s="580"/>
      <c r="AP92" s="580"/>
      <c r="AQ92" s="580"/>
      <c r="AR92" s="580"/>
      <c r="AS92" s="580"/>
      <c r="AT92" s="580"/>
      <c r="AU92" s="580"/>
      <c r="AV92" s="580"/>
      <c r="AW92" s="580"/>
      <c r="AX92" s="580"/>
      <c r="AY92" s="580"/>
      <c r="AZ92" s="580"/>
      <c r="BA92" s="580"/>
      <c r="BB92" s="580"/>
      <c r="BC92" s="580"/>
      <c r="BD92" s="580"/>
      <c r="BE92" s="580"/>
      <c r="BF92" s="714"/>
      <c r="BG92" s="580"/>
      <c r="BH92" s="580"/>
      <c r="BI92" s="580"/>
      <c r="BJ92" s="580"/>
      <c r="BK92" s="580"/>
      <c r="BL92" s="580"/>
      <c r="BM92" s="580"/>
      <c r="BN92" s="580"/>
      <c r="BO92" s="580"/>
      <c r="BP92" s="580"/>
      <c r="BQ92" s="580"/>
      <c r="BR92" s="580"/>
      <c r="BS92" s="580"/>
      <c r="BT92" s="580"/>
      <c r="BU92" s="580"/>
      <c r="BV92" s="580"/>
    </row>
    <row r="93" spans="1:74" x14ac:dyDescent="0.2">
      <c r="C93" s="581"/>
      <c r="D93" s="581"/>
      <c r="E93" s="581"/>
      <c r="F93" s="581"/>
      <c r="G93" s="581"/>
      <c r="H93" s="581"/>
      <c r="I93" s="581"/>
      <c r="J93" s="581"/>
      <c r="K93" s="581"/>
      <c r="L93" s="581"/>
      <c r="M93" s="581"/>
      <c r="N93" s="581"/>
      <c r="O93" s="581"/>
      <c r="P93" s="581"/>
      <c r="Q93" s="581"/>
      <c r="R93" s="581"/>
      <c r="S93" s="581"/>
      <c r="T93" s="581"/>
      <c r="U93" s="581"/>
      <c r="V93" s="581"/>
      <c r="W93" s="581"/>
      <c r="X93" s="581"/>
      <c r="Y93" s="581"/>
      <c r="Z93" s="581"/>
      <c r="AA93" s="581"/>
      <c r="AB93" s="581"/>
      <c r="AC93" s="581"/>
      <c r="AD93" s="581"/>
      <c r="AE93" s="581"/>
      <c r="AF93" s="581"/>
      <c r="AG93" s="581"/>
      <c r="AH93" s="581"/>
      <c r="AI93" s="581"/>
      <c r="AJ93" s="581"/>
      <c r="AK93" s="581"/>
      <c r="AL93" s="581"/>
      <c r="AM93" s="581"/>
      <c r="AN93" s="581"/>
      <c r="AO93" s="581"/>
      <c r="AP93" s="581"/>
      <c r="AQ93" s="581"/>
      <c r="AR93" s="581"/>
      <c r="AS93" s="581"/>
      <c r="AT93" s="581"/>
      <c r="AU93" s="581"/>
      <c r="AV93" s="581"/>
      <c r="AW93" s="581"/>
      <c r="AX93" s="581"/>
      <c r="AY93" s="581"/>
      <c r="AZ93" s="581"/>
      <c r="BA93" s="581"/>
      <c r="BB93" s="581"/>
      <c r="BC93" s="581"/>
      <c r="BD93" s="581"/>
      <c r="BE93" s="581"/>
      <c r="BF93" s="715"/>
      <c r="BG93" s="581"/>
      <c r="BH93" s="581"/>
      <c r="BI93" s="581"/>
      <c r="BJ93" s="581"/>
      <c r="BK93" s="581"/>
      <c r="BL93" s="581"/>
      <c r="BM93" s="581"/>
      <c r="BN93" s="581"/>
      <c r="BO93" s="581"/>
      <c r="BP93" s="581"/>
      <c r="BQ93" s="581"/>
      <c r="BR93" s="581"/>
      <c r="BS93" s="581"/>
      <c r="BT93" s="581"/>
      <c r="BU93" s="581"/>
      <c r="BV93" s="581"/>
    </row>
    <row r="94" spans="1:74" x14ac:dyDescent="0.2">
      <c r="B94" s="575"/>
    </row>
  </sheetData>
  <mergeCells count="8">
    <mergeCell ref="B68:Q68"/>
    <mergeCell ref="BK3:BV3"/>
    <mergeCell ref="A1:A2"/>
    <mergeCell ref="C3:N3"/>
    <mergeCell ref="O3:Z3"/>
    <mergeCell ref="AA3:AL3"/>
    <mergeCell ref="AM3:AX3"/>
    <mergeCell ref="AY3:BJ3"/>
  </mergeCells>
  <phoneticPr fontId="0" type="noConversion"/>
  <conditionalFormatting sqref="C78:BV78 C82:BV82 C86:BV86 C90:BV90 C94:BV94 C74:BV7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43"/>
  <sheetViews>
    <sheetView showGridLines="0" workbookViewId="0">
      <pane xSplit="2" ySplit="4" topLeftCell="AW5" activePane="bottomRight" state="frozen"/>
      <selection pane="topRight" activeCell="C1" sqref="C1"/>
      <selection pane="bottomLeft" activeCell="A5" sqref="A5"/>
      <selection pane="bottomRight" activeCell="BD13" sqref="BD13"/>
    </sheetView>
  </sheetViews>
  <sheetFormatPr defaultColWidth="11" defaultRowHeight="11.25" x14ac:dyDescent="0.2"/>
  <cols>
    <col min="1" max="1" width="13.5703125" style="549" customWidth="1"/>
    <col min="2" max="2" width="24.42578125" style="549" customWidth="1"/>
    <col min="3" max="57" width="6.5703125" style="549" customWidth="1"/>
    <col min="58" max="58" width="6.5703125" style="716" customWidth="1"/>
    <col min="59" max="74" width="6.5703125" style="549" customWidth="1"/>
    <col min="75" max="249" width="11" style="549"/>
    <col min="250" max="250" width="1.5703125" style="549" customWidth="1"/>
    <col min="251" max="16384" width="11" style="549"/>
  </cols>
  <sheetData>
    <row r="1" spans="1:74" ht="12.75" customHeight="1" x14ac:dyDescent="0.2">
      <c r="A1" s="773" t="s">
        <v>1016</v>
      </c>
      <c r="B1" s="547" t="s">
        <v>498</v>
      </c>
      <c r="C1" s="547"/>
      <c r="D1" s="547"/>
      <c r="E1" s="547"/>
      <c r="F1" s="547"/>
      <c r="G1" s="547"/>
      <c r="H1" s="547"/>
      <c r="I1" s="547"/>
      <c r="J1" s="547"/>
      <c r="K1" s="547"/>
      <c r="L1" s="547"/>
      <c r="M1" s="547"/>
      <c r="N1" s="547"/>
      <c r="O1" s="547"/>
      <c r="P1" s="547"/>
      <c r="Q1" s="547"/>
      <c r="R1" s="547"/>
      <c r="S1" s="547"/>
      <c r="T1" s="547"/>
      <c r="U1" s="547"/>
      <c r="V1" s="547"/>
      <c r="W1" s="547"/>
      <c r="X1" s="547"/>
      <c r="Y1" s="547"/>
      <c r="Z1" s="547"/>
      <c r="AA1" s="547"/>
      <c r="AB1" s="547"/>
      <c r="AC1" s="547"/>
      <c r="AD1" s="547"/>
      <c r="AE1" s="547"/>
      <c r="AF1" s="547"/>
      <c r="AG1" s="547"/>
      <c r="AH1" s="547"/>
      <c r="AI1" s="547"/>
      <c r="AJ1" s="547"/>
      <c r="AK1" s="547"/>
      <c r="AL1" s="547"/>
      <c r="AM1" s="547"/>
      <c r="AN1" s="547"/>
      <c r="AO1" s="547"/>
      <c r="AP1" s="547"/>
      <c r="AQ1" s="547"/>
      <c r="AR1" s="547"/>
      <c r="AS1" s="547"/>
      <c r="AT1" s="547"/>
      <c r="AU1" s="547"/>
      <c r="AV1" s="547"/>
      <c r="AW1" s="547"/>
      <c r="AX1" s="547"/>
      <c r="AY1" s="547"/>
      <c r="AZ1" s="547"/>
      <c r="BA1" s="547"/>
      <c r="BB1" s="547"/>
      <c r="BC1" s="547"/>
      <c r="BD1" s="547"/>
      <c r="BE1" s="547"/>
      <c r="BF1" s="547"/>
      <c r="BG1" s="547"/>
      <c r="BH1" s="547"/>
      <c r="BI1" s="547"/>
      <c r="BJ1" s="547"/>
      <c r="BK1" s="547"/>
      <c r="BL1" s="547"/>
      <c r="BM1" s="547"/>
      <c r="BN1" s="547"/>
      <c r="BO1" s="547"/>
      <c r="BP1" s="547"/>
      <c r="BQ1" s="547"/>
      <c r="BR1" s="547"/>
      <c r="BS1" s="547"/>
      <c r="BT1" s="547"/>
      <c r="BU1" s="547"/>
      <c r="BV1" s="547"/>
    </row>
    <row r="2" spans="1:74" ht="12.75" customHeight="1" x14ac:dyDescent="0.2">
      <c r="A2" s="774"/>
      <c r="B2" s="542" t="str">
        <f>"U.S. Energy Information Administration  |  Short-Term Energy Outlook  - "&amp;Dates!D1</f>
        <v>U.S. Energy Information Administration  |  Short-Term Energy Outlook  - March 2017</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550"/>
      <c r="BE2" s="550"/>
      <c r="BF2" s="707"/>
      <c r="BG2" s="550"/>
      <c r="BH2" s="550"/>
      <c r="BI2" s="550"/>
      <c r="BJ2" s="550"/>
      <c r="BK2" s="550"/>
      <c r="BL2" s="550"/>
      <c r="BM2" s="550"/>
      <c r="BN2" s="550"/>
      <c r="BO2" s="550"/>
      <c r="BP2" s="550"/>
      <c r="BQ2" s="550"/>
      <c r="BR2" s="550"/>
      <c r="BS2" s="550"/>
      <c r="BT2" s="550"/>
      <c r="BU2" s="550"/>
      <c r="BV2" s="550"/>
    </row>
    <row r="3" spans="1:74" ht="12.75" customHeight="1" x14ac:dyDescent="0.2">
      <c r="A3" s="582"/>
      <c r="B3" s="552"/>
      <c r="C3" s="778">
        <f>Dates!D3</f>
        <v>2013</v>
      </c>
      <c r="D3" s="779"/>
      <c r="E3" s="779"/>
      <c r="F3" s="779"/>
      <c r="G3" s="779"/>
      <c r="H3" s="779"/>
      <c r="I3" s="779"/>
      <c r="J3" s="779"/>
      <c r="K3" s="779"/>
      <c r="L3" s="779"/>
      <c r="M3" s="779"/>
      <c r="N3" s="827"/>
      <c r="O3" s="778">
        <f>C3+1</f>
        <v>2014</v>
      </c>
      <c r="P3" s="779"/>
      <c r="Q3" s="779"/>
      <c r="R3" s="779"/>
      <c r="S3" s="779"/>
      <c r="T3" s="779"/>
      <c r="U3" s="779"/>
      <c r="V3" s="779"/>
      <c r="W3" s="779"/>
      <c r="X3" s="779"/>
      <c r="Y3" s="779"/>
      <c r="Z3" s="827"/>
      <c r="AA3" s="778">
        <f>O3+1</f>
        <v>2015</v>
      </c>
      <c r="AB3" s="779"/>
      <c r="AC3" s="779"/>
      <c r="AD3" s="779"/>
      <c r="AE3" s="779"/>
      <c r="AF3" s="779"/>
      <c r="AG3" s="779"/>
      <c r="AH3" s="779"/>
      <c r="AI3" s="779"/>
      <c r="AJ3" s="779"/>
      <c r="AK3" s="779"/>
      <c r="AL3" s="827"/>
      <c r="AM3" s="778">
        <f>AA3+1</f>
        <v>2016</v>
      </c>
      <c r="AN3" s="779"/>
      <c r="AO3" s="779"/>
      <c r="AP3" s="779"/>
      <c r="AQ3" s="779"/>
      <c r="AR3" s="779"/>
      <c r="AS3" s="779"/>
      <c r="AT3" s="779"/>
      <c r="AU3" s="779"/>
      <c r="AV3" s="779"/>
      <c r="AW3" s="779"/>
      <c r="AX3" s="827"/>
      <c r="AY3" s="778">
        <f>AM3+1</f>
        <v>2017</v>
      </c>
      <c r="AZ3" s="779"/>
      <c r="BA3" s="779"/>
      <c r="BB3" s="779"/>
      <c r="BC3" s="779"/>
      <c r="BD3" s="779"/>
      <c r="BE3" s="779"/>
      <c r="BF3" s="779"/>
      <c r="BG3" s="779"/>
      <c r="BH3" s="779"/>
      <c r="BI3" s="779"/>
      <c r="BJ3" s="827"/>
      <c r="BK3" s="778">
        <f>AY3+1</f>
        <v>2018</v>
      </c>
      <c r="BL3" s="779"/>
      <c r="BM3" s="779"/>
      <c r="BN3" s="779"/>
      <c r="BO3" s="779"/>
      <c r="BP3" s="779"/>
      <c r="BQ3" s="779"/>
      <c r="BR3" s="779"/>
      <c r="BS3" s="779"/>
      <c r="BT3" s="779"/>
      <c r="BU3" s="779"/>
      <c r="BV3" s="827"/>
    </row>
    <row r="4" spans="1:74" ht="12.75" customHeight="1" x14ac:dyDescent="0.2">
      <c r="A4" s="582"/>
      <c r="B4" s="553"/>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582"/>
      <c r="B5" s="129" t="s">
        <v>460</v>
      </c>
      <c r="C5" s="554"/>
      <c r="D5" s="554"/>
      <c r="E5" s="554"/>
      <c r="F5" s="554"/>
      <c r="G5" s="554"/>
      <c r="H5" s="554"/>
      <c r="I5" s="554"/>
      <c r="J5" s="554"/>
      <c r="K5" s="554"/>
      <c r="L5" s="554"/>
      <c r="M5" s="554"/>
      <c r="N5" s="554"/>
      <c r="O5" s="554"/>
      <c r="P5" s="554"/>
      <c r="Q5" s="554"/>
      <c r="R5" s="554"/>
      <c r="S5" s="554"/>
      <c r="T5" s="554"/>
      <c r="U5" s="554"/>
      <c r="V5" s="554"/>
      <c r="W5" s="554"/>
      <c r="X5" s="554"/>
      <c r="Y5" s="554"/>
      <c r="Z5" s="554"/>
      <c r="AA5" s="554"/>
      <c r="AB5" s="554"/>
      <c r="AC5" s="554"/>
      <c r="AD5" s="554"/>
      <c r="AE5" s="554"/>
      <c r="AF5" s="554"/>
      <c r="AG5" s="554"/>
      <c r="AH5" s="554"/>
      <c r="AI5" s="554"/>
      <c r="AJ5" s="554"/>
      <c r="AK5" s="554"/>
      <c r="AL5" s="554"/>
      <c r="AM5" s="554"/>
      <c r="AN5" s="554"/>
      <c r="AO5" s="554"/>
      <c r="AP5" s="554"/>
      <c r="AQ5" s="554"/>
      <c r="AR5" s="554"/>
      <c r="AS5" s="554"/>
      <c r="AT5" s="554"/>
      <c r="AU5" s="554"/>
      <c r="AV5" s="554"/>
      <c r="AW5" s="554"/>
      <c r="AX5" s="554"/>
      <c r="AY5" s="554"/>
      <c r="AZ5" s="554"/>
      <c r="BA5" s="554"/>
      <c r="BB5" s="554"/>
      <c r="BC5" s="554"/>
      <c r="BD5" s="554"/>
      <c r="BE5" s="554"/>
      <c r="BF5" s="717"/>
      <c r="BG5" s="554"/>
      <c r="BH5" s="554"/>
      <c r="BI5" s="554"/>
      <c r="BJ5" s="554"/>
      <c r="BK5" s="554"/>
      <c r="BL5" s="554"/>
      <c r="BM5" s="554"/>
      <c r="BN5" s="554"/>
      <c r="BO5" s="554"/>
      <c r="BP5" s="554"/>
      <c r="BQ5" s="554"/>
      <c r="BR5" s="554"/>
      <c r="BS5" s="554"/>
      <c r="BT5" s="554"/>
      <c r="BU5" s="554"/>
      <c r="BV5" s="554"/>
    </row>
    <row r="6" spans="1:74" ht="11.1" customHeight="1" x14ac:dyDescent="0.2">
      <c r="A6" s="582"/>
      <c r="B6" s="129" t="s">
        <v>461</v>
      </c>
      <c r="C6" s="583"/>
      <c r="D6" s="583"/>
      <c r="E6" s="583"/>
      <c r="F6" s="583"/>
      <c r="G6" s="583"/>
      <c r="H6" s="583"/>
      <c r="I6" s="583"/>
      <c r="J6" s="583"/>
      <c r="K6" s="583"/>
      <c r="L6" s="583"/>
      <c r="M6" s="583"/>
      <c r="N6" s="583"/>
      <c r="O6" s="583"/>
      <c r="P6" s="583"/>
      <c r="Q6" s="583"/>
      <c r="R6" s="583"/>
      <c r="S6" s="583"/>
      <c r="T6" s="583"/>
      <c r="U6" s="583"/>
      <c r="V6" s="583"/>
      <c r="W6" s="583"/>
      <c r="X6" s="583"/>
      <c r="Y6" s="583"/>
      <c r="Z6" s="583"/>
      <c r="AA6" s="583"/>
      <c r="AB6" s="583"/>
      <c r="AC6" s="583"/>
      <c r="AD6" s="583"/>
      <c r="AE6" s="583"/>
      <c r="AF6" s="583"/>
      <c r="AG6" s="583"/>
      <c r="AH6" s="583"/>
      <c r="AI6" s="583"/>
      <c r="AJ6" s="583"/>
      <c r="AK6" s="583"/>
      <c r="AL6" s="583"/>
      <c r="AM6" s="583"/>
      <c r="AN6" s="583"/>
      <c r="AO6" s="583"/>
      <c r="AP6" s="583"/>
      <c r="AQ6" s="583"/>
      <c r="AR6" s="583"/>
      <c r="AS6" s="583"/>
      <c r="AT6" s="583"/>
      <c r="AU6" s="583"/>
      <c r="AV6" s="583"/>
      <c r="AW6" s="583"/>
      <c r="AX6" s="583"/>
      <c r="AY6" s="583"/>
      <c r="AZ6" s="583"/>
      <c r="BA6" s="583"/>
      <c r="BB6" s="583"/>
      <c r="BC6" s="583"/>
      <c r="BD6" s="583"/>
      <c r="BE6" s="583"/>
      <c r="BF6" s="718"/>
      <c r="BG6" s="583"/>
      <c r="BH6" s="583"/>
      <c r="BI6" s="583"/>
      <c r="BJ6" s="583"/>
      <c r="BK6" s="583"/>
      <c r="BL6" s="583"/>
      <c r="BM6" s="583"/>
      <c r="BN6" s="583"/>
      <c r="BO6" s="583"/>
      <c r="BP6" s="583"/>
      <c r="BQ6" s="583"/>
      <c r="BR6" s="583"/>
      <c r="BS6" s="583"/>
      <c r="BT6" s="583"/>
      <c r="BU6" s="583"/>
      <c r="BV6" s="583"/>
    </row>
    <row r="7" spans="1:74" ht="11.1" customHeight="1" x14ac:dyDescent="0.2">
      <c r="A7" s="557" t="s">
        <v>462</v>
      </c>
      <c r="B7" s="558" t="s">
        <v>463</v>
      </c>
      <c r="C7" s="275">
        <v>2420.9345474000002</v>
      </c>
      <c r="D7" s="275">
        <v>2397.4732810999999</v>
      </c>
      <c r="E7" s="275">
        <v>2273.1826181000001</v>
      </c>
      <c r="F7" s="275">
        <v>2026.8907939999999</v>
      </c>
      <c r="G7" s="275">
        <v>2086.7179031999999</v>
      </c>
      <c r="H7" s="275">
        <v>2501.7890467000002</v>
      </c>
      <c r="I7" s="275">
        <v>2684.2899161</v>
      </c>
      <c r="J7" s="275">
        <v>2644.1831741999999</v>
      </c>
      <c r="K7" s="275">
        <v>2424.1055003000001</v>
      </c>
      <c r="L7" s="275">
        <v>2140.2663071000002</v>
      </c>
      <c r="M7" s="275">
        <v>2198.6433873000001</v>
      </c>
      <c r="N7" s="275">
        <v>2494.1697445</v>
      </c>
      <c r="O7" s="275">
        <v>2698.2881326000002</v>
      </c>
      <c r="P7" s="275">
        <v>2720.0104471</v>
      </c>
      <c r="Q7" s="275">
        <v>2326.5835197000001</v>
      </c>
      <c r="R7" s="275">
        <v>1935.4861203</v>
      </c>
      <c r="S7" s="275">
        <v>2065.5763735</v>
      </c>
      <c r="T7" s="275">
        <v>2477.6041660000001</v>
      </c>
      <c r="U7" s="275">
        <v>2628.8754852000002</v>
      </c>
      <c r="V7" s="275">
        <v>2615.2964164999999</v>
      </c>
      <c r="W7" s="275">
        <v>2304.2450263000001</v>
      </c>
      <c r="X7" s="275">
        <v>1971.8994226</v>
      </c>
      <c r="Y7" s="275">
        <v>2155.0435643000001</v>
      </c>
      <c r="Z7" s="275">
        <v>2187.0746076999999</v>
      </c>
      <c r="AA7" s="275">
        <v>2302.7021673999998</v>
      </c>
      <c r="AB7" s="275">
        <v>2397.7039092999999</v>
      </c>
      <c r="AC7" s="275">
        <v>1882.8129177000001</v>
      </c>
      <c r="AD7" s="275">
        <v>1618.1147352999999</v>
      </c>
      <c r="AE7" s="275">
        <v>1843.6400716000001</v>
      </c>
      <c r="AF7" s="275">
        <v>2299.389921</v>
      </c>
      <c r="AG7" s="275">
        <v>2469.9838141999999</v>
      </c>
      <c r="AH7" s="275">
        <v>2380.9780461</v>
      </c>
      <c r="AI7" s="275">
        <v>2160.7575732999999</v>
      </c>
      <c r="AJ7" s="275">
        <v>1730.9423577</v>
      </c>
      <c r="AK7" s="275">
        <v>1631.4290607</v>
      </c>
      <c r="AL7" s="275">
        <v>1620.1369632000001</v>
      </c>
      <c r="AM7" s="275">
        <v>2001.5556776999999</v>
      </c>
      <c r="AN7" s="275">
        <v>1743.6873399999999</v>
      </c>
      <c r="AO7" s="275">
        <v>1285.4764081000001</v>
      </c>
      <c r="AP7" s="275">
        <v>1299.0788732999999</v>
      </c>
      <c r="AQ7" s="275">
        <v>1452.7780458</v>
      </c>
      <c r="AR7" s="275">
        <v>2110.8805017</v>
      </c>
      <c r="AS7" s="275">
        <v>2394.8588593999998</v>
      </c>
      <c r="AT7" s="275">
        <v>2382.8430328999998</v>
      </c>
      <c r="AU7" s="275">
        <v>2080.9444087000002</v>
      </c>
      <c r="AV7" s="275">
        <v>1762.3917177000001</v>
      </c>
      <c r="AW7" s="275">
        <v>1604.197911</v>
      </c>
      <c r="AX7" s="275">
        <v>2093.0120664999999</v>
      </c>
      <c r="AY7" s="275">
        <v>1937.768</v>
      </c>
      <c r="AZ7" s="275">
        <v>1699.3040000000001</v>
      </c>
      <c r="BA7" s="338">
        <v>1656.0029999999999</v>
      </c>
      <c r="BB7" s="338">
        <v>1466.2739999999999</v>
      </c>
      <c r="BC7" s="338">
        <v>1576.473</v>
      </c>
      <c r="BD7" s="338">
        <v>1981.508</v>
      </c>
      <c r="BE7" s="338">
        <v>2289.0619999999999</v>
      </c>
      <c r="BF7" s="338">
        <v>2370.913</v>
      </c>
      <c r="BG7" s="338">
        <v>1964.6130000000001</v>
      </c>
      <c r="BH7" s="338">
        <v>1713.9380000000001</v>
      </c>
      <c r="BI7" s="338">
        <v>1723.3240000000001</v>
      </c>
      <c r="BJ7" s="338">
        <v>2042.595</v>
      </c>
      <c r="BK7" s="338">
        <v>2159.893</v>
      </c>
      <c r="BL7" s="338">
        <v>1920.9280000000001</v>
      </c>
      <c r="BM7" s="338">
        <v>1624.1479999999999</v>
      </c>
      <c r="BN7" s="338">
        <v>1420.2190000000001</v>
      </c>
      <c r="BO7" s="338">
        <v>1516.442</v>
      </c>
      <c r="BP7" s="338">
        <v>1935.0409999999999</v>
      </c>
      <c r="BQ7" s="338">
        <v>2248.41</v>
      </c>
      <c r="BR7" s="338">
        <v>2297.8539999999998</v>
      </c>
      <c r="BS7" s="338">
        <v>1899.4069999999999</v>
      </c>
      <c r="BT7" s="338">
        <v>1648.4380000000001</v>
      </c>
      <c r="BU7" s="338">
        <v>1646.095</v>
      </c>
      <c r="BV7" s="338">
        <v>1964.2439999999999</v>
      </c>
    </row>
    <row r="8" spans="1:74" ht="11.1" customHeight="1" x14ac:dyDescent="0.2">
      <c r="A8" s="557" t="s">
        <v>464</v>
      </c>
      <c r="B8" s="558" t="s">
        <v>465</v>
      </c>
      <c r="C8" s="275">
        <v>21504.852386999999</v>
      </c>
      <c r="D8" s="275">
        <v>21396.430070999999</v>
      </c>
      <c r="E8" s="275">
        <v>20559.653483999999</v>
      </c>
      <c r="F8" s="275">
        <v>19855.579699999998</v>
      </c>
      <c r="G8" s="275">
        <v>20848.265065</v>
      </c>
      <c r="H8" s="275">
        <v>25728.931333</v>
      </c>
      <c r="I8" s="275">
        <v>30617.451677000001</v>
      </c>
      <c r="J8" s="275">
        <v>30232.173547999999</v>
      </c>
      <c r="K8" s="275">
        <v>26153.951967000001</v>
      </c>
      <c r="L8" s="275">
        <v>21605.300451999999</v>
      </c>
      <c r="M8" s="275">
        <v>21129.486766999999</v>
      </c>
      <c r="N8" s="275">
        <v>22734.266774</v>
      </c>
      <c r="O8" s="275">
        <v>22408.42</v>
      </c>
      <c r="P8" s="275">
        <v>20707.831750000001</v>
      </c>
      <c r="Q8" s="275">
        <v>19067.760967999999</v>
      </c>
      <c r="R8" s="275">
        <v>19311.211733</v>
      </c>
      <c r="S8" s="275">
        <v>21941.698484</v>
      </c>
      <c r="T8" s="275">
        <v>25137.525900000001</v>
      </c>
      <c r="U8" s="275">
        <v>28413.048709999999</v>
      </c>
      <c r="V8" s="275">
        <v>30166.778483999999</v>
      </c>
      <c r="W8" s="275">
        <v>26865.334067</v>
      </c>
      <c r="X8" s="275">
        <v>23743.19671</v>
      </c>
      <c r="Y8" s="275">
        <v>21109.309099999999</v>
      </c>
      <c r="Z8" s="275">
        <v>21738.639644999999</v>
      </c>
      <c r="AA8" s="275">
        <v>24039.843903000001</v>
      </c>
      <c r="AB8" s="275">
        <v>24147.814643000002</v>
      </c>
      <c r="AC8" s="275">
        <v>23758.062387000002</v>
      </c>
      <c r="AD8" s="275">
        <v>23073.310167</v>
      </c>
      <c r="AE8" s="275">
        <v>24700.497644999999</v>
      </c>
      <c r="AF8" s="275">
        <v>30748.691632999999</v>
      </c>
      <c r="AG8" s="275">
        <v>34971.617386999998</v>
      </c>
      <c r="AH8" s="275">
        <v>34344.610968000001</v>
      </c>
      <c r="AI8" s="275">
        <v>31002.984967</v>
      </c>
      <c r="AJ8" s="275">
        <v>26608.977580999999</v>
      </c>
      <c r="AK8" s="275">
        <v>25577.865933000001</v>
      </c>
      <c r="AL8" s="275">
        <v>26039.330451999998</v>
      </c>
      <c r="AM8" s="275">
        <v>25919.222129000002</v>
      </c>
      <c r="AN8" s="275">
        <v>24722.034897000001</v>
      </c>
      <c r="AO8" s="275">
        <v>25002.952710000001</v>
      </c>
      <c r="AP8" s="275">
        <v>25125.992567000001</v>
      </c>
      <c r="AQ8" s="275">
        <v>27075.394226</v>
      </c>
      <c r="AR8" s="275">
        <v>33566.023433000002</v>
      </c>
      <c r="AS8" s="275">
        <v>38043.996032000003</v>
      </c>
      <c r="AT8" s="275">
        <v>38431.473742000002</v>
      </c>
      <c r="AU8" s="275">
        <v>31702.546867000001</v>
      </c>
      <c r="AV8" s="275">
        <v>25020.066709999999</v>
      </c>
      <c r="AW8" s="275">
        <v>23358.571367</v>
      </c>
      <c r="AX8" s="275">
        <v>22786.308419000001</v>
      </c>
      <c r="AY8" s="275">
        <v>22970.99</v>
      </c>
      <c r="AZ8" s="275">
        <v>21807.38</v>
      </c>
      <c r="BA8" s="338">
        <v>22608.83</v>
      </c>
      <c r="BB8" s="338">
        <v>22900.6</v>
      </c>
      <c r="BC8" s="338">
        <v>25592.57</v>
      </c>
      <c r="BD8" s="338">
        <v>30672.04</v>
      </c>
      <c r="BE8" s="338">
        <v>35019.160000000003</v>
      </c>
      <c r="BF8" s="338">
        <v>34932.160000000003</v>
      </c>
      <c r="BG8" s="338">
        <v>29428.98</v>
      </c>
      <c r="BH8" s="338">
        <v>24725.67</v>
      </c>
      <c r="BI8" s="338">
        <v>23294.28</v>
      </c>
      <c r="BJ8" s="338">
        <v>24018.15</v>
      </c>
      <c r="BK8" s="338">
        <v>25465.86</v>
      </c>
      <c r="BL8" s="338">
        <v>24327.48</v>
      </c>
      <c r="BM8" s="338">
        <v>24028.23</v>
      </c>
      <c r="BN8" s="338">
        <v>24021.21</v>
      </c>
      <c r="BO8" s="338">
        <v>26609.33</v>
      </c>
      <c r="BP8" s="338">
        <v>31934.42</v>
      </c>
      <c r="BQ8" s="338">
        <v>36093.730000000003</v>
      </c>
      <c r="BR8" s="338">
        <v>36521.68</v>
      </c>
      <c r="BS8" s="338">
        <v>30827.26</v>
      </c>
      <c r="BT8" s="338">
        <v>25985.05</v>
      </c>
      <c r="BU8" s="338">
        <v>24741.06</v>
      </c>
      <c r="BV8" s="338">
        <v>25346.3</v>
      </c>
    </row>
    <row r="9" spans="1:74" ht="11.1" customHeight="1" x14ac:dyDescent="0.2">
      <c r="A9" s="559" t="s">
        <v>466</v>
      </c>
      <c r="B9" s="560" t="s">
        <v>467</v>
      </c>
      <c r="C9" s="275">
        <v>157.70154805999999</v>
      </c>
      <c r="D9" s="275">
        <v>123.55284964000001</v>
      </c>
      <c r="E9" s="275">
        <v>111.59124484</v>
      </c>
      <c r="F9" s="275">
        <v>113.22815633</v>
      </c>
      <c r="G9" s="275">
        <v>133.42868870999999</v>
      </c>
      <c r="H9" s="275">
        <v>136.01976467</v>
      </c>
      <c r="I9" s="275">
        <v>158.54096032000001</v>
      </c>
      <c r="J9" s="275">
        <v>136.54349128999999</v>
      </c>
      <c r="K9" s="275">
        <v>126.77231767000001</v>
      </c>
      <c r="L9" s="275">
        <v>116.25129645</v>
      </c>
      <c r="M9" s="275">
        <v>106.55799267</v>
      </c>
      <c r="N9" s="275">
        <v>139.38541000000001</v>
      </c>
      <c r="O9" s="275">
        <v>399.00363580999999</v>
      </c>
      <c r="P9" s="275">
        <v>175.84082857000001</v>
      </c>
      <c r="Q9" s="275">
        <v>179.95362065</v>
      </c>
      <c r="R9" s="275">
        <v>102.32739167</v>
      </c>
      <c r="S9" s="275">
        <v>116.58443032</v>
      </c>
      <c r="T9" s="275">
        <v>119.69013700000001</v>
      </c>
      <c r="U9" s="275">
        <v>116.79757935000001</v>
      </c>
      <c r="V9" s="275">
        <v>118.10366</v>
      </c>
      <c r="W9" s="275">
        <v>116.79433933</v>
      </c>
      <c r="X9" s="275">
        <v>87.144473226000002</v>
      </c>
      <c r="Y9" s="275">
        <v>104.046378</v>
      </c>
      <c r="Z9" s="275">
        <v>123.86983773999999</v>
      </c>
      <c r="AA9" s="275">
        <v>171.0009871</v>
      </c>
      <c r="AB9" s="275">
        <v>380.55934250000001</v>
      </c>
      <c r="AC9" s="275">
        <v>101.94681</v>
      </c>
      <c r="AD9" s="275">
        <v>100.67781232999999</v>
      </c>
      <c r="AE9" s="275">
        <v>109.47803097000001</v>
      </c>
      <c r="AF9" s="275">
        <v>109.23037866999999</v>
      </c>
      <c r="AG9" s="275">
        <v>130.29223225999999</v>
      </c>
      <c r="AH9" s="275">
        <v>120.64884355</v>
      </c>
      <c r="AI9" s="275">
        <v>117.92922566999999</v>
      </c>
      <c r="AJ9" s="275">
        <v>98.111478387000005</v>
      </c>
      <c r="AK9" s="275">
        <v>100.62484499999999</v>
      </c>
      <c r="AL9" s="275">
        <v>95.527302903000006</v>
      </c>
      <c r="AM9" s="275">
        <v>130.21707516000001</v>
      </c>
      <c r="AN9" s="275">
        <v>129.43371379000001</v>
      </c>
      <c r="AO9" s="275">
        <v>103.14347515999999</v>
      </c>
      <c r="AP9" s="275">
        <v>108.90635367</v>
      </c>
      <c r="AQ9" s="275">
        <v>110.33986613</v>
      </c>
      <c r="AR9" s="275">
        <v>116.26857099999999</v>
      </c>
      <c r="AS9" s="275">
        <v>136.12013580999999</v>
      </c>
      <c r="AT9" s="275">
        <v>138.84713452</v>
      </c>
      <c r="AU9" s="275">
        <v>114.99364</v>
      </c>
      <c r="AV9" s="275">
        <v>90.269521935</v>
      </c>
      <c r="AW9" s="275">
        <v>102.62392432999999</v>
      </c>
      <c r="AX9" s="275">
        <v>115.66770806</v>
      </c>
      <c r="AY9" s="275">
        <v>130.06809999999999</v>
      </c>
      <c r="AZ9" s="275">
        <v>105.6811</v>
      </c>
      <c r="BA9" s="338">
        <v>113.00409999999999</v>
      </c>
      <c r="BB9" s="338">
        <v>104.42789999999999</v>
      </c>
      <c r="BC9" s="338">
        <v>113.93470000000001</v>
      </c>
      <c r="BD9" s="338">
        <v>126.0061</v>
      </c>
      <c r="BE9" s="338">
        <v>136.6885</v>
      </c>
      <c r="BF9" s="338">
        <v>134.23589999999999</v>
      </c>
      <c r="BG9" s="338">
        <v>116.6246</v>
      </c>
      <c r="BH9" s="338">
        <v>107.15600000000001</v>
      </c>
      <c r="BI9" s="338">
        <v>101.4027</v>
      </c>
      <c r="BJ9" s="338">
        <v>123.5224</v>
      </c>
      <c r="BK9" s="338">
        <v>160.08770000000001</v>
      </c>
      <c r="BL9" s="338">
        <v>127.0103</v>
      </c>
      <c r="BM9" s="338">
        <v>117.00409999999999</v>
      </c>
      <c r="BN9" s="338">
        <v>106.2654</v>
      </c>
      <c r="BO9" s="338">
        <v>117.04089999999999</v>
      </c>
      <c r="BP9" s="338">
        <v>131.667</v>
      </c>
      <c r="BQ9" s="338">
        <v>143.92519999999999</v>
      </c>
      <c r="BR9" s="338">
        <v>140.4956</v>
      </c>
      <c r="BS9" s="338">
        <v>120.7835</v>
      </c>
      <c r="BT9" s="338">
        <v>109.97110000000001</v>
      </c>
      <c r="BU9" s="338">
        <v>104.3237</v>
      </c>
      <c r="BV9" s="338">
        <v>126.6212</v>
      </c>
    </row>
    <row r="10" spans="1:74" ht="11.1" customHeight="1" x14ac:dyDescent="0.2">
      <c r="A10" s="557" t="s">
        <v>468</v>
      </c>
      <c r="B10" s="558" t="s">
        <v>552</v>
      </c>
      <c r="C10" s="275">
        <v>49.951258064999998</v>
      </c>
      <c r="D10" s="275">
        <v>35.865749999999998</v>
      </c>
      <c r="E10" s="275">
        <v>27.084645161000001</v>
      </c>
      <c r="F10" s="275">
        <v>28.141066667</v>
      </c>
      <c r="G10" s="275">
        <v>26.727580645</v>
      </c>
      <c r="H10" s="275">
        <v>29.636533332999999</v>
      </c>
      <c r="I10" s="275">
        <v>42.469903226</v>
      </c>
      <c r="J10" s="275">
        <v>31.231064516</v>
      </c>
      <c r="K10" s="275">
        <v>27.123433333000001</v>
      </c>
      <c r="L10" s="275">
        <v>26.219387096999998</v>
      </c>
      <c r="M10" s="275">
        <v>25.037433332999999</v>
      </c>
      <c r="N10" s="275">
        <v>37.090258065</v>
      </c>
      <c r="O10" s="275">
        <v>137.98909677</v>
      </c>
      <c r="P10" s="275">
        <v>54.917749999999998</v>
      </c>
      <c r="Q10" s="275">
        <v>55.829774194000002</v>
      </c>
      <c r="R10" s="275">
        <v>26.690266667</v>
      </c>
      <c r="S10" s="275">
        <v>22.507161289999999</v>
      </c>
      <c r="T10" s="275">
        <v>25.413833332999999</v>
      </c>
      <c r="U10" s="275">
        <v>29.702645161</v>
      </c>
      <c r="V10" s="275">
        <v>30.764677419000002</v>
      </c>
      <c r="W10" s="275">
        <v>26.847799999999999</v>
      </c>
      <c r="X10" s="275">
        <v>24.277096774</v>
      </c>
      <c r="Y10" s="275">
        <v>24.464466667</v>
      </c>
      <c r="Z10" s="275">
        <v>23.554838709999999</v>
      </c>
      <c r="AA10" s="275">
        <v>55.421451613000002</v>
      </c>
      <c r="AB10" s="275">
        <v>146.50628570999999</v>
      </c>
      <c r="AC10" s="275">
        <v>25.964354838999999</v>
      </c>
      <c r="AD10" s="275">
        <v>25.394266667</v>
      </c>
      <c r="AE10" s="275">
        <v>23.039258064999999</v>
      </c>
      <c r="AF10" s="275">
        <v>27.447333333</v>
      </c>
      <c r="AG10" s="275">
        <v>35.198806451999999</v>
      </c>
      <c r="AH10" s="275">
        <v>30.996258064999999</v>
      </c>
      <c r="AI10" s="275">
        <v>27.673500000000001</v>
      </c>
      <c r="AJ10" s="275">
        <v>24.493258064999999</v>
      </c>
      <c r="AK10" s="275">
        <v>28.005800000000001</v>
      </c>
      <c r="AL10" s="275">
        <v>23.162967741999999</v>
      </c>
      <c r="AM10" s="275">
        <v>31.591935484</v>
      </c>
      <c r="AN10" s="275">
        <v>37.60662069</v>
      </c>
      <c r="AO10" s="275">
        <v>19.140645160999998</v>
      </c>
      <c r="AP10" s="275">
        <v>20.345099999999999</v>
      </c>
      <c r="AQ10" s="275">
        <v>21.210322581</v>
      </c>
      <c r="AR10" s="275">
        <v>25.723800000000001</v>
      </c>
      <c r="AS10" s="275">
        <v>40.495096773999997</v>
      </c>
      <c r="AT10" s="275">
        <v>38.565193548000003</v>
      </c>
      <c r="AU10" s="275">
        <v>26.023766667</v>
      </c>
      <c r="AV10" s="275">
        <v>27.298483870999998</v>
      </c>
      <c r="AW10" s="275">
        <v>21.6844</v>
      </c>
      <c r="AX10" s="275">
        <v>26.028032258</v>
      </c>
      <c r="AY10" s="275">
        <v>33.015000000000001</v>
      </c>
      <c r="AZ10" s="275">
        <v>28.178460000000001</v>
      </c>
      <c r="BA10" s="338">
        <v>29.57694</v>
      </c>
      <c r="BB10" s="338">
        <v>27.308050000000001</v>
      </c>
      <c r="BC10" s="338">
        <v>27.204180000000001</v>
      </c>
      <c r="BD10" s="338">
        <v>29.442550000000001</v>
      </c>
      <c r="BE10" s="338">
        <v>32.577390000000001</v>
      </c>
      <c r="BF10" s="338">
        <v>32.461539999999999</v>
      </c>
      <c r="BG10" s="338">
        <v>27.01792</v>
      </c>
      <c r="BH10" s="338">
        <v>26.374490000000002</v>
      </c>
      <c r="BI10" s="338">
        <v>24.560649999999999</v>
      </c>
      <c r="BJ10" s="338">
        <v>27.40401</v>
      </c>
      <c r="BK10" s="338">
        <v>37.430129999999998</v>
      </c>
      <c r="BL10" s="338">
        <v>29.93843</v>
      </c>
      <c r="BM10" s="338">
        <v>27.530380000000001</v>
      </c>
      <c r="BN10" s="338">
        <v>25.5443</v>
      </c>
      <c r="BO10" s="338">
        <v>28.064070000000001</v>
      </c>
      <c r="BP10" s="338">
        <v>31.725269999999998</v>
      </c>
      <c r="BQ10" s="338">
        <v>36.4861</v>
      </c>
      <c r="BR10" s="338">
        <v>35.387129999999999</v>
      </c>
      <c r="BS10" s="338">
        <v>28.648620000000001</v>
      </c>
      <c r="BT10" s="338">
        <v>27.195630000000001</v>
      </c>
      <c r="BU10" s="338">
        <v>25.823519999999998</v>
      </c>
      <c r="BV10" s="338">
        <v>29.131979999999999</v>
      </c>
    </row>
    <row r="11" spans="1:74" ht="11.1" customHeight="1" x14ac:dyDescent="0.2">
      <c r="A11" s="557" t="s">
        <v>469</v>
      </c>
      <c r="B11" s="558" t="s">
        <v>551</v>
      </c>
      <c r="C11" s="275">
        <v>35.937838710000001</v>
      </c>
      <c r="D11" s="275">
        <v>26.2135</v>
      </c>
      <c r="E11" s="275">
        <v>22.589677419000001</v>
      </c>
      <c r="F11" s="275">
        <v>24.129166667</v>
      </c>
      <c r="G11" s="275">
        <v>27.468806451999999</v>
      </c>
      <c r="H11" s="275">
        <v>23.672766667000001</v>
      </c>
      <c r="I11" s="275">
        <v>34.706806452000002</v>
      </c>
      <c r="J11" s="275">
        <v>21.809290322999999</v>
      </c>
      <c r="K11" s="275">
        <v>21.904033333000001</v>
      </c>
      <c r="L11" s="275">
        <v>21.332516128999998</v>
      </c>
      <c r="M11" s="275">
        <v>26.187233332999998</v>
      </c>
      <c r="N11" s="275">
        <v>35.279225805999999</v>
      </c>
      <c r="O11" s="275">
        <v>159.91938709999999</v>
      </c>
      <c r="P11" s="275">
        <v>49.296642857000002</v>
      </c>
      <c r="Q11" s="275">
        <v>47.757483870999998</v>
      </c>
      <c r="R11" s="275">
        <v>22.412400000000002</v>
      </c>
      <c r="S11" s="275">
        <v>27.104096773999999</v>
      </c>
      <c r="T11" s="275">
        <v>22.997533333</v>
      </c>
      <c r="U11" s="275">
        <v>21.708612902999999</v>
      </c>
      <c r="V11" s="275">
        <v>22.577096774000001</v>
      </c>
      <c r="W11" s="275">
        <v>23.949933333000001</v>
      </c>
      <c r="X11" s="275">
        <v>21.760774194</v>
      </c>
      <c r="Y11" s="275">
        <v>28.028533332999999</v>
      </c>
      <c r="Z11" s="275">
        <v>26.999419355000001</v>
      </c>
      <c r="AA11" s="275">
        <v>41.748612903000001</v>
      </c>
      <c r="AB11" s="275">
        <v>133.27092857</v>
      </c>
      <c r="AC11" s="275">
        <v>27.455032257999999</v>
      </c>
      <c r="AD11" s="275">
        <v>21.257966667000002</v>
      </c>
      <c r="AE11" s="275">
        <v>27.113258065</v>
      </c>
      <c r="AF11" s="275">
        <v>26.161366666999999</v>
      </c>
      <c r="AG11" s="275">
        <v>23.895774194000001</v>
      </c>
      <c r="AH11" s="275">
        <v>22.781612902999999</v>
      </c>
      <c r="AI11" s="275">
        <v>21.430900000000001</v>
      </c>
      <c r="AJ11" s="275">
        <v>20.515129032000001</v>
      </c>
      <c r="AK11" s="275">
        <v>26.791266666999999</v>
      </c>
      <c r="AL11" s="275">
        <v>24.784548387000001</v>
      </c>
      <c r="AM11" s="275">
        <v>38.402999999999999</v>
      </c>
      <c r="AN11" s="275">
        <v>28.859068965999999</v>
      </c>
      <c r="AO11" s="275">
        <v>21.253354839</v>
      </c>
      <c r="AP11" s="275">
        <v>20.5608</v>
      </c>
      <c r="AQ11" s="275">
        <v>25.766999999999999</v>
      </c>
      <c r="AR11" s="275">
        <v>23.141333332999999</v>
      </c>
      <c r="AS11" s="275">
        <v>26.197645161000001</v>
      </c>
      <c r="AT11" s="275">
        <v>25.637096774</v>
      </c>
      <c r="AU11" s="275">
        <v>21.044266666999999</v>
      </c>
      <c r="AV11" s="275">
        <v>20.081612903</v>
      </c>
      <c r="AW11" s="275">
        <v>26.246099999999998</v>
      </c>
      <c r="AX11" s="275">
        <v>29.196290322999999</v>
      </c>
      <c r="AY11" s="275">
        <v>28.358830000000001</v>
      </c>
      <c r="AZ11" s="275">
        <v>19.21283</v>
      </c>
      <c r="BA11" s="338">
        <v>21.930910000000001</v>
      </c>
      <c r="BB11" s="338">
        <v>20.67184</v>
      </c>
      <c r="BC11" s="338">
        <v>25.775539999999999</v>
      </c>
      <c r="BD11" s="338">
        <v>26.96238</v>
      </c>
      <c r="BE11" s="338">
        <v>30.148140000000001</v>
      </c>
      <c r="BF11" s="338">
        <v>29.401330000000002</v>
      </c>
      <c r="BG11" s="338">
        <v>22.152729999999998</v>
      </c>
      <c r="BH11" s="338">
        <v>22.359839999999998</v>
      </c>
      <c r="BI11" s="338">
        <v>21.96528</v>
      </c>
      <c r="BJ11" s="338">
        <v>28.926079999999999</v>
      </c>
      <c r="BK11" s="338">
        <v>41.893479999999997</v>
      </c>
      <c r="BL11" s="338">
        <v>29.26492</v>
      </c>
      <c r="BM11" s="338">
        <v>24.332049999999999</v>
      </c>
      <c r="BN11" s="338">
        <v>21.936620000000001</v>
      </c>
      <c r="BO11" s="338">
        <v>26.424219999999998</v>
      </c>
      <c r="BP11" s="338">
        <v>28.157340000000001</v>
      </c>
      <c r="BQ11" s="338">
        <v>31.167529999999999</v>
      </c>
      <c r="BR11" s="338">
        <v>30.33014</v>
      </c>
      <c r="BS11" s="338">
        <v>22.74822</v>
      </c>
      <c r="BT11" s="338">
        <v>22.865189999999998</v>
      </c>
      <c r="BU11" s="338">
        <v>22.404630000000001</v>
      </c>
      <c r="BV11" s="338">
        <v>29.391860000000001</v>
      </c>
    </row>
    <row r="12" spans="1:74" ht="11.1" customHeight="1" x14ac:dyDescent="0.2">
      <c r="A12" s="557" t="s">
        <v>470</v>
      </c>
      <c r="B12" s="558" t="s">
        <v>471</v>
      </c>
      <c r="C12" s="275">
        <v>62.151995161000002</v>
      </c>
      <c r="D12" s="275">
        <v>56.040776786000002</v>
      </c>
      <c r="E12" s="275">
        <v>58.714887097000002</v>
      </c>
      <c r="F12" s="275">
        <v>57.070731666999997</v>
      </c>
      <c r="G12" s="275">
        <v>75.719395160999994</v>
      </c>
      <c r="H12" s="275">
        <v>79.389003333000005</v>
      </c>
      <c r="I12" s="275">
        <v>76.424974194000001</v>
      </c>
      <c r="J12" s="275">
        <v>79.254879032000005</v>
      </c>
      <c r="K12" s="275">
        <v>73.740266667</v>
      </c>
      <c r="L12" s="275">
        <v>65.237580644999994</v>
      </c>
      <c r="M12" s="275">
        <v>51.321621667000002</v>
      </c>
      <c r="N12" s="275">
        <v>61.445382258000002</v>
      </c>
      <c r="O12" s="275">
        <v>70.309082258000004</v>
      </c>
      <c r="P12" s="275">
        <v>64.514144642999995</v>
      </c>
      <c r="Q12" s="275">
        <v>67.839191935000002</v>
      </c>
      <c r="R12" s="275">
        <v>50.445751667000003</v>
      </c>
      <c r="S12" s="275">
        <v>63.447862903000001</v>
      </c>
      <c r="T12" s="275">
        <v>69.610191666999995</v>
      </c>
      <c r="U12" s="275">
        <v>62.094996774000002</v>
      </c>
      <c r="V12" s="275">
        <v>61.62865</v>
      </c>
      <c r="W12" s="275">
        <v>61.977393333000002</v>
      </c>
      <c r="X12" s="275">
        <v>37.142332258000003</v>
      </c>
      <c r="Y12" s="275">
        <v>48.022505000000002</v>
      </c>
      <c r="Z12" s="275">
        <v>68.363975805999999</v>
      </c>
      <c r="AA12" s="275">
        <v>64.770814516000002</v>
      </c>
      <c r="AB12" s="275">
        <v>73.818842857000007</v>
      </c>
      <c r="AC12" s="275">
        <v>44.354999999999997</v>
      </c>
      <c r="AD12" s="275">
        <v>49.948666666999998</v>
      </c>
      <c r="AE12" s="275">
        <v>54.721156452000002</v>
      </c>
      <c r="AF12" s="275">
        <v>51.055590000000002</v>
      </c>
      <c r="AG12" s="275">
        <v>65.945091934999994</v>
      </c>
      <c r="AH12" s="275">
        <v>62.560746774000002</v>
      </c>
      <c r="AI12" s="275">
        <v>62.718696667000003</v>
      </c>
      <c r="AJ12" s="275">
        <v>48.400869354999998</v>
      </c>
      <c r="AK12" s="275">
        <v>43.296146667000002</v>
      </c>
      <c r="AL12" s="275">
        <v>44.531874193999997</v>
      </c>
      <c r="AM12" s="275">
        <v>55.049974194000001</v>
      </c>
      <c r="AN12" s="275">
        <v>56.654106896999998</v>
      </c>
      <c r="AO12" s="275">
        <v>59.083041934999997</v>
      </c>
      <c r="AP12" s="275">
        <v>64.973860000000002</v>
      </c>
      <c r="AQ12" s="275">
        <v>59.865806452000001</v>
      </c>
      <c r="AR12" s="275">
        <v>63.704833333000003</v>
      </c>
      <c r="AS12" s="275">
        <v>64.983225805999993</v>
      </c>
      <c r="AT12" s="275">
        <v>68.046290322999994</v>
      </c>
      <c r="AU12" s="275">
        <v>63.912333332999999</v>
      </c>
      <c r="AV12" s="275">
        <v>39.748709677000001</v>
      </c>
      <c r="AW12" s="275">
        <v>50.631</v>
      </c>
      <c r="AX12" s="275">
        <v>54.403870968</v>
      </c>
      <c r="AY12" s="275">
        <v>59.822330000000001</v>
      </c>
      <c r="AZ12" s="275">
        <v>52.78087</v>
      </c>
      <c r="BA12" s="338">
        <v>55.842680000000001</v>
      </c>
      <c r="BB12" s="338">
        <v>52.667740000000002</v>
      </c>
      <c r="BC12" s="338">
        <v>56.909469999999999</v>
      </c>
      <c r="BD12" s="338">
        <v>65.584819999999993</v>
      </c>
      <c r="BE12" s="338">
        <v>68.907960000000003</v>
      </c>
      <c r="BF12" s="338">
        <v>66.956230000000005</v>
      </c>
      <c r="BG12" s="338">
        <v>63.10783</v>
      </c>
      <c r="BH12" s="338">
        <v>54.37097</v>
      </c>
      <c r="BI12" s="338">
        <v>50.672139999999999</v>
      </c>
      <c r="BJ12" s="338">
        <v>61.339129999999997</v>
      </c>
      <c r="BK12" s="338">
        <v>71.192580000000007</v>
      </c>
      <c r="BL12" s="338">
        <v>61.471510000000002</v>
      </c>
      <c r="BM12" s="338">
        <v>59.408940000000001</v>
      </c>
      <c r="BN12" s="338">
        <v>54.948169999999998</v>
      </c>
      <c r="BO12" s="338">
        <v>58.459380000000003</v>
      </c>
      <c r="BP12" s="338">
        <v>67.716560000000001</v>
      </c>
      <c r="BQ12" s="338">
        <v>71.237099999999998</v>
      </c>
      <c r="BR12" s="338">
        <v>69.375739999999993</v>
      </c>
      <c r="BS12" s="338">
        <v>65.03</v>
      </c>
      <c r="BT12" s="338">
        <v>55.859479999999998</v>
      </c>
      <c r="BU12" s="338">
        <v>51.855519999999999</v>
      </c>
      <c r="BV12" s="338">
        <v>62.270980000000002</v>
      </c>
    </row>
    <row r="13" spans="1:74" ht="11.1" customHeight="1" x14ac:dyDescent="0.2">
      <c r="A13" s="557" t="s">
        <v>472</v>
      </c>
      <c r="B13" s="558" t="s">
        <v>473</v>
      </c>
      <c r="C13" s="275">
        <v>9.6604561289999999</v>
      </c>
      <c r="D13" s="275">
        <v>5.4328228570999997</v>
      </c>
      <c r="E13" s="275">
        <v>3.2020351613</v>
      </c>
      <c r="F13" s="275">
        <v>3.8871913333000001</v>
      </c>
      <c r="G13" s="275">
        <v>3.5129064516000001</v>
      </c>
      <c r="H13" s="275">
        <v>3.3214613332999998</v>
      </c>
      <c r="I13" s="275">
        <v>4.9392764515999996</v>
      </c>
      <c r="J13" s="275">
        <v>4.2482574193999998</v>
      </c>
      <c r="K13" s="275">
        <v>4.0045843333000004</v>
      </c>
      <c r="L13" s="275">
        <v>3.4618125806000002</v>
      </c>
      <c r="M13" s="275">
        <v>4.0117043333</v>
      </c>
      <c r="N13" s="275">
        <v>5.5705438709999999</v>
      </c>
      <c r="O13" s="275">
        <v>30.786069677</v>
      </c>
      <c r="P13" s="275">
        <v>7.1122910713999996</v>
      </c>
      <c r="Q13" s="275">
        <v>8.5271706452</v>
      </c>
      <c r="R13" s="275">
        <v>2.7789733333000002</v>
      </c>
      <c r="S13" s="275">
        <v>3.5253093548000001</v>
      </c>
      <c r="T13" s="275">
        <v>1.6685786667</v>
      </c>
      <c r="U13" s="275">
        <v>3.2913245161</v>
      </c>
      <c r="V13" s="275">
        <v>3.1332358065000001</v>
      </c>
      <c r="W13" s="275">
        <v>4.0192126666999997</v>
      </c>
      <c r="X13" s="275">
        <v>3.96427</v>
      </c>
      <c r="Y13" s="275">
        <v>3.5308730000000002</v>
      </c>
      <c r="Z13" s="275">
        <v>4.9516038709999997</v>
      </c>
      <c r="AA13" s="275">
        <v>9.0601080644999996</v>
      </c>
      <c r="AB13" s="275">
        <v>26.963285357</v>
      </c>
      <c r="AC13" s="275">
        <v>4.1724229032000002</v>
      </c>
      <c r="AD13" s="275">
        <v>4.0769123333000001</v>
      </c>
      <c r="AE13" s="275">
        <v>4.6043583870999996</v>
      </c>
      <c r="AF13" s="275">
        <v>4.5660886666999998</v>
      </c>
      <c r="AG13" s="275">
        <v>5.2525596773999998</v>
      </c>
      <c r="AH13" s="275">
        <v>4.3102258065000001</v>
      </c>
      <c r="AI13" s="275">
        <v>6.1061290000000001</v>
      </c>
      <c r="AJ13" s="275">
        <v>4.7022219354999999</v>
      </c>
      <c r="AK13" s="275">
        <v>2.5316316667000001</v>
      </c>
      <c r="AL13" s="275">
        <v>3.0479125805999998</v>
      </c>
      <c r="AM13" s="275">
        <v>5.1721654838999997</v>
      </c>
      <c r="AN13" s="275">
        <v>6.3139172414000004</v>
      </c>
      <c r="AO13" s="275">
        <v>3.6664332258000001</v>
      </c>
      <c r="AP13" s="275">
        <v>3.0265936667000002</v>
      </c>
      <c r="AQ13" s="275">
        <v>3.4967370968</v>
      </c>
      <c r="AR13" s="275">
        <v>3.6986043333</v>
      </c>
      <c r="AS13" s="275">
        <v>4.4441680645000003</v>
      </c>
      <c r="AT13" s="275">
        <v>6.598553871</v>
      </c>
      <c r="AU13" s="275">
        <v>4.0132733332999999</v>
      </c>
      <c r="AV13" s="275">
        <v>3.1407154839000002</v>
      </c>
      <c r="AW13" s="275">
        <v>4.0624243333000001</v>
      </c>
      <c r="AX13" s="275">
        <v>6.0395145160999997</v>
      </c>
      <c r="AY13" s="275">
        <v>8.8719529999999995</v>
      </c>
      <c r="AZ13" s="275">
        <v>5.5089490000000003</v>
      </c>
      <c r="BA13" s="338">
        <v>5.6534959999999996</v>
      </c>
      <c r="BB13" s="338">
        <v>3.7803140000000002</v>
      </c>
      <c r="BC13" s="338">
        <v>4.0454869999999996</v>
      </c>
      <c r="BD13" s="338">
        <v>4.0163799999999998</v>
      </c>
      <c r="BE13" s="338">
        <v>5.0549679999999997</v>
      </c>
      <c r="BF13" s="338">
        <v>5.4168120000000002</v>
      </c>
      <c r="BG13" s="338">
        <v>4.3461410000000003</v>
      </c>
      <c r="BH13" s="338">
        <v>4.0506950000000002</v>
      </c>
      <c r="BI13" s="338">
        <v>4.204669</v>
      </c>
      <c r="BJ13" s="338">
        <v>5.8532010000000003</v>
      </c>
      <c r="BK13" s="338">
        <v>9.5714930000000003</v>
      </c>
      <c r="BL13" s="338">
        <v>6.3354119999999998</v>
      </c>
      <c r="BM13" s="338">
        <v>5.7327339999999998</v>
      </c>
      <c r="BN13" s="338">
        <v>3.836341</v>
      </c>
      <c r="BO13" s="338">
        <v>4.0932029999999999</v>
      </c>
      <c r="BP13" s="338">
        <v>4.0677940000000001</v>
      </c>
      <c r="BQ13" s="338">
        <v>5.0344230000000003</v>
      </c>
      <c r="BR13" s="338">
        <v>5.402609</v>
      </c>
      <c r="BS13" s="338">
        <v>4.3566570000000002</v>
      </c>
      <c r="BT13" s="338">
        <v>4.0507730000000004</v>
      </c>
      <c r="BU13" s="338">
        <v>4.2400140000000004</v>
      </c>
      <c r="BV13" s="338">
        <v>5.826435</v>
      </c>
    </row>
    <row r="14" spans="1:74" ht="11.1" customHeight="1" x14ac:dyDescent="0.2">
      <c r="A14" s="582"/>
      <c r="B14" s="131" t="s">
        <v>474</v>
      </c>
      <c r="C14" s="251"/>
      <c r="D14" s="251"/>
      <c r="E14" s="251"/>
      <c r="F14" s="251"/>
      <c r="G14" s="251"/>
      <c r="H14" s="251"/>
      <c r="I14" s="251"/>
      <c r="J14" s="251"/>
      <c r="K14" s="251"/>
      <c r="L14" s="251"/>
      <c r="M14" s="251"/>
      <c r="N14" s="251"/>
      <c r="O14" s="251"/>
      <c r="P14" s="251"/>
      <c r="Q14" s="251"/>
      <c r="R14" s="251"/>
      <c r="S14" s="251"/>
      <c r="T14" s="251"/>
      <c r="U14" s="251"/>
      <c r="V14" s="251"/>
      <c r="W14" s="251"/>
      <c r="X14" s="251"/>
      <c r="Y14" s="251"/>
      <c r="Z14" s="251"/>
      <c r="AA14" s="251"/>
      <c r="AB14" s="251"/>
      <c r="AC14" s="251"/>
      <c r="AD14" s="251"/>
      <c r="AE14" s="251"/>
      <c r="AF14" s="251"/>
      <c r="AG14" s="251"/>
      <c r="AH14" s="251"/>
      <c r="AI14" s="251"/>
      <c r="AJ14" s="251"/>
      <c r="AK14" s="251"/>
      <c r="AL14" s="251"/>
      <c r="AM14" s="251"/>
      <c r="AN14" s="251"/>
      <c r="AO14" s="251"/>
      <c r="AP14" s="251"/>
      <c r="AQ14" s="251"/>
      <c r="AR14" s="251"/>
      <c r="AS14" s="251"/>
      <c r="AT14" s="251"/>
      <c r="AU14" s="251"/>
      <c r="AV14" s="251"/>
      <c r="AW14" s="251"/>
      <c r="AX14" s="251"/>
      <c r="AY14" s="251"/>
      <c r="AZ14" s="251"/>
      <c r="BA14" s="364"/>
      <c r="BB14" s="364"/>
      <c r="BC14" s="364"/>
      <c r="BD14" s="364"/>
      <c r="BE14" s="364"/>
      <c r="BF14" s="364"/>
      <c r="BG14" s="364"/>
      <c r="BH14" s="364"/>
      <c r="BI14" s="364"/>
      <c r="BJ14" s="364"/>
      <c r="BK14" s="364"/>
      <c r="BL14" s="364"/>
      <c r="BM14" s="364"/>
      <c r="BN14" s="364"/>
      <c r="BO14" s="364"/>
      <c r="BP14" s="364"/>
      <c r="BQ14" s="364"/>
      <c r="BR14" s="364"/>
      <c r="BS14" s="364"/>
      <c r="BT14" s="364"/>
      <c r="BU14" s="364"/>
      <c r="BV14" s="364"/>
    </row>
    <row r="15" spans="1:74" ht="11.1" customHeight="1" x14ac:dyDescent="0.2">
      <c r="A15" s="557" t="s">
        <v>475</v>
      </c>
      <c r="B15" s="558" t="s">
        <v>463</v>
      </c>
      <c r="C15" s="275">
        <v>149.37741935</v>
      </c>
      <c r="D15" s="275">
        <v>157.27939286</v>
      </c>
      <c r="E15" s="275">
        <v>146.61787097000001</v>
      </c>
      <c r="F15" s="275">
        <v>112.92606667</v>
      </c>
      <c r="G15" s="275">
        <v>125.11209676999999</v>
      </c>
      <c r="H15" s="275">
        <v>136.87950000000001</v>
      </c>
      <c r="I15" s="275">
        <v>164.12335483999999</v>
      </c>
      <c r="J15" s="275">
        <v>121.97183871</v>
      </c>
      <c r="K15" s="275">
        <v>113.57003333</v>
      </c>
      <c r="L15" s="275">
        <v>85.420612903000006</v>
      </c>
      <c r="M15" s="275">
        <v>99.036233332999998</v>
      </c>
      <c r="N15" s="275">
        <v>146.07183871000001</v>
      </c>
      <c r="O15" s="275">
        <v>162.32245161</v>
      </c>
      <c r="P15" s="275">
        <v>172.07892856999999</v>
      </c>
      <c r="Q15" s="275">
        <v>152.90312903</v>
      </c>
      <c r="R15" s="275">
        <v>121.12986667</v>
      </c>
      <c r="S15" s="275">
        <v>101.88435484</v>
      </c>
      <c r="T15" s="275">
        <v>123.74386667</v>
      </c>
      <c r="U15" s="275">
        <v>118.68467742</v>
      </c>
      <c r="V15" s="275">
        <v>103.68467742</v>
      </c>
      <c r="W15" s="275">
        <v>90.744900000000001</v>
      </c>
      <c r="X15" s="275">
        <v>75.703483871000003</v>
      </c>
      <c r="Y15" s="275">
        <v>110.81243333</v>
      </c>
      <c r="Z15" s="275">
        <v>107.63280645</v>
      </c>
      <c r="AA15" s="275">
        <v>138.92890323</v>
      </c>
      <c r="AB15" s="275">
        <v>154.09153570999999</v>
      </c>
      <c r="AC15" s="275">
        <v>108.93890322999999</v>
      </c>
      <c r="AD15" s="275">
        <v>70.664333333000002</v>
      </c>
      <c r="AE15" s="275">
        <v>87.640580645</v>
      </c>
      <c r="AF15" s="275">
        <v>87.712566667000004</v>
      </c>
      <c r="AG15" s="275">
        <v>94.115741935000003</v>
      </c>
      <c r="AH15" s="275">
        <v>99.860064515999994</v>
      </c>
      <c r="AI15" s="275">
        <v>92.724433332999993</v>
      </c>
      <c r="AJ15" s="275">
        <v>58.375290323000002</v>
      </c>
      <c r="AK15" s="275">
        <v>77.844533333000001</v>
      </c>
      <c r="AL15" s="275">
        <v>69.143516129000005</v>
      </c>
      <c r="AM15" s="275">
        <v>103.59693548</v>
      </c>
      <c r="AN15" s="275">
        <v>89.485586206999997</v>
      </c>
      <c r="AO15" s="275">
        <v>46.762354838999997</v>
      </c>
      <c r="AP15" s="275">
        <v>56.8459</v>
      </c>
      <c r="AQ15" s="275">
        <v>62.767419355000001</v>
      </c>
      <c r="AR15" s="275">
        <v>78.976333332999999</v>
      </c>
      <c r="AS15" s="275">
        <v>101.63003225999999</v>
      </c>
      <c r="AT15" s="275">
        <v>100.02554839</v>
      </c>
      <c r="AU15" s="275">
        <v>78.743466667000007</v>
      </c>
      <c r="AV15" s="275">
        <v>53.247064516000002</v>
      </c>
      <c r="AW15" s="275">
        <v>60.026299999999999</v>
      </c>
      <c r="AX15" s="275">
        <v>95.720806452000005</v>
      </c>
      <c r="AY15" s="275">
        <v>79.027050000000003</v>
      </c>
      <c r="AZ15" s="275">
        <v>52.636719999999997</v>
      </c>
      <c r="BA15" s="338">
        <v>79.961650000000006</v>
      </c>
      <c r="BB15" s="338">
        <v>45.730980000000002</v>
      </c>
      <c r="BC15" s="338">
        <v>48.68826</v>
      </c>
      <c r="BD15" s="338">
        <v>65.537729999999996</v>
      </c>
      <c r="BE15" s="338">
        <v>85.144360000000006</v>
      </c>
      <c r="BF15" s="338">
        <v>93.37594</v>
      </c>
      <c r="BG15" s="338">
        <v>69.267020000000002</v>
      </c>
      <c r="BH15" s="338">
        <v>62.163460000000001</v>
      </c>
      <c r="BI15" s="338">
        <v>83.327569999999994</v>
      </c>
      <c r="BJ15" s="338">
        <v>102.8541</v>
      </c>
      <c r="BK15" s="338">
        <v>116.0877</v>
      </c>
      <c r="BL15" s="338">
        <v>112.2897</v>
      </c>
      <c r="BM15" s="338">
        <v>80.028040000000004</v>
      </c>
      <c r="BN15" s="338">
        <v>46.831650000000003</v>
      </c>
      <c r="BO15" s="338">
        <v>49.213990000000003</v>
      </c>
      <c r="BP15" s="338">
        <v>63.205120000000001</v>
      </c>
      <c r="BQ15" s="338">
        <v>94.070670000000007</v>
      </c>
      <c r="BR15" s="338">
        <v>94.504980000000003</v>
      </c>
      <c r="BS15" s="338">
        <v>65.221320000000006</v>
      </c>
      <c r="BT15" s="338">
        <v>61.589849999999998</v>
      </c>
      <c r="BU15" s="338">
        <v>73.215209999999999</v>
      </c>
      <c r="BV15" s="338">
        <v>92.149289999999993</v>
      </c>
    </row>
    <row r="16" spans="1:74" ht="11.1" customHeight="1" x14ac:dyDescent="0.2">
      <c r="A16" s="557" t="s">
        <v>476</v>
      </c>
      <c r="B16" s="558" t="s">
        <v>465</v>
      </c>
      <c r="C16" s="275">
        <v>3465.3494516000001</v>
      </c>
      <c r="D16" s="275">
        <v>3537.2609643000001</v>
      </c>
      <c r="E16" s="275">
        <v>3379.8437419000002</v>
      </c>
      <c r="F16" s="275">
        <v>3360.5072332999998</v>
      </c>
      <c r="G16" s="275">
        <v>3698.6736774000001</v>
      </c>
      <c r="H16" s="275">
        <v>4112.2524333000001</v>
      </c>
      <c r="I16" s="275">
        <v>5752.6958709999999</v>
      </c>
      <c r="J16" s="275">
        <v>4625.4018386999996</v>
      </c>
      <c r="K16" s="275">
        <v>3939.3870333</v>
      </c>
      <c r="L16" s="275">
        <v>3389.9500968000002</v>
      </c>
      <c r="M16" s="275">
        <v>3379.0081332999998</v>
      </c>
      <c r="N16" s="275">
        <v>3438.8055161000002</v>
      </c>
      <c r="O16" s="275">
        <v>3073.1039999999998</v>
      </c>
      <c r="P16" s="275">
        <v>3358.1801786000001</v>
      </c>
      <c r="Q16" s="275">
        <v>3245.7293226000002</v>
      </c>
      <c r="R16" s="275">
        <v>3165.8843999999999</v>
      </c>
      <c r="S16" s="275">
        <v>3503.0609355000001</v>
      </c>
      <c r="T16" s="275">
        <v>4546.8564667000001</v>
      </c>
      <c r="U16" s="275">
        <v>5380.5842258000002</v>
      </c>
      <c r="V16" s="275">
        <v>4886.3932903000004</v>
      </c>
      <c r="W16" s="275">
        <v>4573.1747333000003</v>
      </c>
      <c r="X16" s="275">
        <v>4105.8469032000003</v>
      </c>
      <c r="Y16" s="275">
        <v>3480.1568000000002</v>
      </c>
      <c r="Z16" s="275">
        <v>3721.0955161000002</v>
      </c>
      <c r="AA16" s="275">
        <v>3606.9043225999999</v>
      </c>
      <c r="AB16" s="275">
        <v>3263.0475000000001</v>
      </c>
      <c r="AC16" s="275">
        <v>3896.7602581000001</v>
      </c>
      <c r="AD16" s="275">
        <v>3500.5189332999998</v>
      </c>
      <c r="AE16" s="275">
        <v>4179.1440645000002</v>
      </c>
      <c r="AF16" s="275">
        <v>4568.7839333000002</v>
      </c>
      <c r="AG16" s="275">
        <v>5812.125129</v>
      </c>
      <c r="AH16" s="275">
        <v>5838.6579355000003</v>
      </c>
      <c r="AI16" s="275">
        <v>5162.8723332999998</v>
      </c>
      <c r="AJ16" s="275">
        <v>4395.1115160999998</v>
      </c>
      <c r="AK16" s="275">
        <v>4033.5933666999999</v>
      </c>
      <c r="AL16" s="275">
        <v>3751.8176451999998</v>
      </c>
      <c r="AM16" s="275">
        <v>3871.2548065000001</v>
      </c>
      <c r="AN16" s="275">
        <v>3773.6297586000001</v>
      </c>
      <c r="AO16" s="275">
        <v>3837.6215483999999</v>
      </c>
      <c r="AP16" s="275">
        <v>4065.3085000000001</v>
      </c>
      <c r="AQ16" s="275">
        <v>4366.2497741999996</v>
      </c>
      <c r="AR16" s="275">
        <v>5310.3583332999997</v>
      </c>
      <c r="AS16" s="275">
        <v>6541.0010322999997</v>
      </c>
      <c r="AT16" s="275">
        <v>6787.3334516000004</v>
      </c>
      <c r="AU16" s="275">
        <v>5248.6461667000003</v>
      </c>
      <c r="AV16" s="275">
        <v>4055.9219355</v>
      </c>
      <c r="AW16" s="275">
        <v>3777.5505333000001</v>
      </c>
      <c r="AX16" s="275">
        <v>3861.0561290000001</v>
      </c>
      <c r="AY16" s="275">
        <v>3933.3939999999998</v>
      </c>
      <c r="AZ16" s="275">
        <v>3828.17</v>
      </c>
      <c r="BA16" s="338">
        <v>3550.2669999999998</v>
      </c>
      <c r="BB16" s="338">
        <v>3540.0639999999999</v>
      </c>
      <c r="BC16" s="338">
        <v>4052.4859999999999</v>
      </c>
      <c r="BD16" s="338">
        <v>4795.2669999999998</v>
      </c>
      <c r="BE16" s="338">
        <v>6067.2340000000004</v>
      </c>
      <c r="BF16" s="338">
        <v>5909.84</v>
      </c>
      <c r="BG16" s="338">
        <v>4931.97</v>
      </c>
      <c r="BH16" s="338">
        <v>4205.9269999999997</v>
      </c>
      <c r="BI16" s="338">
        <v>3929.326</v>
      </c>
      <c r="BJ16" s="338">
        <v>3870.8470000000002</v>
      </c>
      <c r="BK16" s="338">
        <v>3663.0259999999998</v>
      </c>
      <c r="BL16" s="338">
        <v>3686.951</v>
      </c>
      <c r="BM16" s="338">
        <v>3661.5439999999999</v>
      </c>
      <c r="BN16" s="338">
        <v>3657.5059999999999</v>
      </c>
      <c r="BO16" s="338">
        <v>4190.1239999999998</v>
      </c>
      <c r="BP16" s="338">
        <v>4912.4560000000001</v>
      </c>
      <c r="BQ16" s="338">
        <v>5959.6120000000001</v>
      </c>
      <c r="BR16" s="338">
        <v>5935.2569999999996</v>
      </c>
      <c r="BS16" s="338">
        <v>5054.1310000000003</v>
      </c>
      <c r="BT16" s="338">
        <v>4340.6480000000001</v>
      </c>
      <c r="BU16" s="338">
        <v>4214.32</v>
      </c>
      <c r="BV16" s="338">
        <v>4170.4440000000004</v>
      </c>
    </row>
    <row r="17" spans="1:74" ht="11.1" customHeight="1" x14ac:dyDescent="0.2">
      <c r="A17" s="559" t="s">
        <v>477</v>
      </c>
      <c r="B17" s="560" t="s">
        <v>467</v>
      </c>
      <c r="C17" s="275">
        <v>39.231782258000003</v>
      </c>
      <c r="D17" s="275">
        <v>21.561449285999998</v>
      </c>
      <c r="E17" s="275">
        <v>3.1369341935000001</v>
      </c>
      <c r="F17" s="275">
        <v>5.1171986667000002</v>
      </c>
      <c r="G17" s="275">
        <v>5.9338193547999998</v>
      </c>
      <c r="H17" s="275">
        <v>8.6169926666999999</v>
      </c>
      <c r="I17" s="275">
        <v>28.465461935</v>
      </c>
      <c r="J17" s="275">
        <v>6.0847577418999998</v>
      </c>
      <c r="K17" s="275">
        <v>6.8532936667</v>
      </c>
      <c r="L17" s="275">
        <v>4.6932267742000002</v>
      </c>
      <c r="M17" s="275">
        <v>5.1881456666999997</v>
      </c>
      <c r="N17" s="275">
        <v>24.284649032000001</v>
      </c>
      <c r="O17" s="275">
        <v>173.71921806</v>
      </c>
      <c r="P17" s="275">
        <v>47.346972143000002</v>
      </c>
      <c r="Q17" s="275">
        <v>46.611806129000001</v>
      </c>
      <c r="R17" s="275">
        <v>2.9079866666999998</v>
      </c>
      <c r="S17" s="275">
        <v>4.3004648387</v>
      </c>
      <c r="T17" s="275">
        <v>3.7297743333</v>
      </c>
      <c r="U17" s="275">
        <v>5.7807087096999998</v>
      </c>
      <c r="V17" s="275">
        <v>6.4819022580999999</v>
      </c>
      <c r="W17" s="275">
        <v>3.6480196667000002</v>
      </c>
      <c r="X17" s="275">
        <v>2.6841300000000001</v>
      </c>
      <c r="Y17" s="275">
        <v>4.3832209999999998</v>
      </c>
      <c r="Z17" s="275">
        <v>7.6630745161</v>
      </c>
      <c r="AA17" s="275">
        <v>39.599511935000002</v>
      </c>
      <c r="AB17" s="275">
        <v>191.91176464</v>
      </c>
      <c r="AC17" s="275">
        <v>12.080884515999999</v>
      </c>
      <c r="AD17" s="275">
        <v>3.4696836666999999</v>
      </c>
      <c r="AE17" s="275">
        <v>4.5183783871000003</v>
      </c>
      <c r="AF17" s="275">
        <v>3.6330290000000001</v>
      </c>
      <c r="AG17" s="275">
        <v>8.5641406452000002</v>
      </c>
      <c r="AH17" s="275">
        <v>6.7177429031999996</v>
      </c>
      <c r="AI17" s="275">
        <v>7.5440283333</v>
      </c>
      <c r="AJ17" s="275">
        <v>3.8946732258000001</v>
      </c>
      <c r="AK17" s="275">
        <v>4.0448526666999998</v>
      </c>
      <c r="AL17" s="275">
        <v>3.9867845161000002</v>
      </c>
      <c r="AM17" s="275">
        <v>11.868502257999999</v>
      </c>
      <c r="AN17" s="275">
        <v>22.129387586</v>
      </c>
      <c r="AO17" s="275">
        <v>4.0090835483999996</v>
      </c>
      <c r="AP17" s="275">
        <v>4.7330946666999996</v>
      </c>
      <c r="AQ17" s="275">
        <v>4.5951441935000004</v>
      </c>
      <c r="AR17" s="275">
        <v>4.9959550000000004</v>
      </c>
      <c r="AS17" s="275">
        <v>11.562925161000001</v>
      </c>
      <c r="AT17" s="275">
        <v>15.350779032</v>
      </c>
      <c r="AU17" s="275">
        <v>7.7194413332999998</v>
      </c>
      <c r="AV17" s="275">
        <v>6.9202283870999999</v>
      </c>
      <c r="AW17" s="275">
        <v>6.2103633333000001</v>
      </c>
      <c r="AX17" s="275">
        <v>11.697653226</v>
      </c>
      <c r="AY17" s="275">
        <v>16.406610000000001</v>
      </c>
      <c r="AZ17" s="275">
        <v>10.88176</v>
      </c>
      <c r="BA17" s="338">
        <v>11.494350000000001</v>
      </c>
      <c r="BB17" s="338">
        <v>6.6026319999999998</v>
      </c>
      <c r="BC17" s="338">
        <v>7.6460619999999997</v>
      </c>
      <c r="BD17" s="338">
        <v>8.3138930000000002</v>
      </c>
      <c r="BE17" s="338">
        <v>12.8048</v>
      </c>
      <c r="BF17" s="338">
        <v>13.50414</v>
      </c>
      <c r="BG17" s="338">
        <v>8.1889599999999998</v>
      </c>
      <c r="BH17" s="338">
        <v>6.6895889999999998</v>
      </c>
      <c r="BI17" s="338">
        <v>7.3623820000000002</v>
      </c>
      <c r="BJ17" s="338">
        <v>11.62778</v>
      </c>
      <c r="BK17" s="338">
        <v>21.390170000000001</v>
      </c>
      <c r="BL17" s="338">
        <v>13.60453</v>
      </c>
      <c r="BM17" s="338">
        <v>12.101279999999999</v>
      </c>
      <c r="BN17" s="338">
        <v>8.5884199999999993</v>
      </c>
      <c r="BO17" s="338">
        <v>11.35098</v>
      </c>
      <c r="BP17" s="338">
        <v>12.93262</v>
      </c>
      <c r="BQ17" s="338">
        <v>19.111280000000001</v>
      </c>
      <c r="BR17" s="338">
        <v>19.258710000000001</v>
      </c>
      <c r="BS17" s="338">
        <v>11.4122</v>
      </c>
      <c r="BT17" s="338">
        <v>8.9524480000000004</v>
      </c>
      <c r="BU17" s="338">
        <v>8.4929810000000003</v>
      </c>
      <c r="BV17" s="338">
        <v>14.322609999999999</v>
      </c>
    </row>
    <row r="18" spans="1:74" ht="11.1" customHeight="1" x14ac:dyDescent="0.2">
      <c r="A18" s="582"/>
      <c r="B18" s="131" t="s">
        <v>478</v>
      </c>
      <c r="C18" s="251"/>
      <c r="D18" s="251"/>
      <c r="E18" s="251"/>
      <c r="F18" s="251"/>
      <c r="G18" s="251"/>
      <c r="H18" s="251"/>
      <c r="I18" s="251"/>
      <c r="J18" s="251"/>
      <c r="K18" s="251"/>
      <c r="L18" s="251"/>
      <c r="M18" s="251"/>
      <c r="N18" s="251"/>
      <c r="O18" s="251"/>
      <c r="P18" s="251"/>
      <c r="Q18" s="251"/>
      <c r="R18" s="251"/>
      <c r="S18" s="251"/>
      <c r="T18" s="251"/>
      <c r="U18" s="251"/>
      <c r="V18" s="251"/>
      <c r="W18" s="251"/>
      <c r="X18" s="251"/>
      <c r="Y18" s="251"/>
      <c r="Z18" s="251"/>
      <c r="AA18" s="251"/>
      <c r="AB18" s="251"/>
      <c r="AC18" s="251"/>
      <c r="AD18" s="251"/>
      <c r="AE18" s="251"/>
      <c r="AF18" s="251"/>
      <c r="AG18" s="251"/>
      <c r="AH18" s="251"/>
      <c r="AI18" s="251"/>
      <c r="AJ18" s="251"/>
      <c r="AK18" s="251"/>
      <c r="AL18" s="251"/>
      <c r="AM18" s="251"/>
      <c r="AN18" s="251"/>
      <c r="AO18" s="251"/>
      <c r="AP18" s="251"/>
      <c r="AQ18" s="251"/>
      <c r="AR18" s="251"/>
      <c r="AS18" s="251"/>
      <c r="AT18" s="251"/>
      <c r="AU18" s="251"/>
      <c r="AV18" s="251"/>
      <c r="AW18" s="251"/>
      <c r="AX18" s="251"/>
      <c r="AY18" s="251"/>
      <c r="AZ18" s="251"/>
      <c r="BA18" s="364"/>
      <c r="BB18" s="364"/>
      <c r="BC18" s="364"/>
      <c r="BD18" s="364"/>
      <c r="BE18" s="364"/>
      <c r="BF18" s="364"/>
      <c r="BG18" s="364"/>
      <c r="BH18" s="364"/>
      <c r="BI18" s="364"/>
      <c r="BJ18" s="364"/>
      <c r="BK18" s="364"/>
      <c r="BL18" s="364"/>
      <c r="BM18" s="364"/>
      <c r="BN18" s="364"/>
      <c r="BO18" s="364"/>
      <c r="BP18" s="364"/>
      <c r="BQ18" s="364"/>
      <c r="BR18" s="364"/>
      <c r="BS18" s="364"/>
      <c r="BT18" s="364"/>
      <c r="BU18" s="364"/>
      <c r="BV18" s="364"/>
    </row>
    <row r="19" spans="1:74" ht="11.1" customHeight="1" x14ac:dyDescent="0.2">
      <c r="A19" s="557" t="s">
        <v>479</v>
      </c>
      <c r="B19" s="558" t="s">
        <v>463</v>
      </c>
      <c r="C19" s="275">
        <v>967.87690225999995</v>
      </c>
      <c r="D19" s="275">
        <v>936.43438820999995</v>
      </c>
      <c r="E19" s="275">
        <v>915.32229547999998</v>
      </c>
      <c r="F19" s="275">
        <v>815.87149399999998</v>
      </c>
      <c r="G19" s="275">
        <v>881.14300000000003</v>
      </c>
      <c r="H19" s="275">
        <v>1113.5957960000001</v>
      </c>
      <c r="I19" s="275">
        <v>1143.6019131999999</v>
      </c>
      <c r="J19" s="275">
        <v>1139.9983093999999</v>
      </c>
      <c r="K19" s="275">
        <v>1067.9745972999999</v>
      </c>
      <c r="L19" s="275">
        <v>884.06413257999998</v>
      </c>
      <c r="M19" s="275">
        <v>903.03218366999999</v>
      </c>
      <c r="N19" s="275">
        <v>1009.7137094</v>
      </c>
      <c r="O19" s="275">
        <v>1144.1655006000001</v>
      </c>
      <c r="P19" s="275">
        <v>1159.9529339000001</v>
      </c>
      <c r="Q19" s="275">
        <v>954.53282258000002</v>
      </c>
      <c r="R19" s="275">
        <v>810.44622232999996</v>
      </c>
      <c r="S19" s="275">
        <v>954.90745097000001</v>
      </c>
      <c r="T19" s="275">
        <v>1115.2387409999999</v>
      </c>
      <c r="U19" s="275">
        <v>1167.1814439</v>
      </c>
      <c r="V19" s="275">
        <v>1132.4863516</v>
      </c>
      <c r="W19" s="275">
        <v>1036.5221770000001</v>
      </c>
      <c r="X19" s="275">
        <v>807.97909129000004</v>
      </c>
      <c r="Y19" s="275">
        <v>877.03479300000004</v>
      </c>
      <c r="Z19" s="275">
        <v>876.70863839000003</v>
      </c>
      <c r="AA19" s="275">
        <v>937.11972934999994</v>
      </c>
      <c r="AB19" s="275">
        <v>1013.9484657</v>
      </c>
      <c r="AC19" s="275">
        <v>724.62638645000004</v>
      </c>
      <c r="AD19" s="275">
        <v>624.82394033000003</v>
      </c>
      <c r="AE19" s="275">
        <v>795.45932258000005</v>
      </c>
      <c r="AF19" s="275">
        <v>1032.7481473</v>
      </c>
      <c r="AG19" s="275">
        <v>1096.4144619000001</v>
      </c>
      <c r="AH19" s="275">
        <v>1035.5108848</v>
      </c>
      <c r="AI19" s="275">
        <v>925.16809833000002</v>
      </c>
      <c r="AJ19" s="275">
        <v>673.94843000000003</v>
      </c>
      <c r="AK19" s="275">
        <v>635.76466067000001</v>
      </c>
      <c r="AL19" s="275">
        <v>599.32715289999999</v>
      </c>
      <c r="AM19" s="275">
        <v>787.27938031999997</v>
      </c>
      <c r="AN19" s="275">
        <v>716.38617137999995</v>
      </c>
      <c r="AO19" s="275">
        <v>513.41006322999999</v>
      </c>
      <c r="AP19" s="275">
        <v>541.00147132999996</v>
      </c>
      <c r="AQ19" s="275">
        <v>649.80148386999997</v>
      </c>
      <c r="AR19" s="275">
        <v>966.12826632999997</v>
      </c>
      <c r="AS19" s="275">
        <v>1085.8514197</v>
      </c>
      <c r="AT19" s="275">
        <v>1063.3868823</v>
      </c>
      <c r="AU19" s="275">
        <v>951.78107599999998</v>
      </c>
      <c r="AV19" s="275">
        <v>789.79307257999994</v>
      </c>
      <c r="AW19" s="275">
        <v>670.10154433000002</v>
      </c>
      <c r="AX19" s="275">
        <v>903.78519676999997</v>
      </c>
      <c r="AY19" s="275">
        <v>754.02959999999996</v>
      </c>
      <c r="AZ19" s="275">
        <v>651.26850000000002</v>
      </c>
      <c r="BA19" s="338">
        <v>663.3107</v>
      </c>
      <c r="BB19" s="338">
        <v>642.25390000000004</v>
      </c>
      <c r="BC19" s="338">
        <v>758.57240000000002</v>
      </c>
      <c r="BD19" s="338">
        <v>935.77279999999996</v>
      </c>
      <c r="BE19" s="338">
        <v>1047.9269999999999</v>
      </c>
      <c r="BF19" s="338">
        <v>1052.1279999999999</v>
      </c>
      <c r="BG19" s="338">
        <v>887.82230000000004</v>
      </c>
      <c r="BH19" s="338">
        <v>721.95349999999996</v>
      </c>
      <c r="BI19" s="338">
        <v>692.52850000000001</v>
      </c>
      <c r="BJ19" s="338">
        <v>843.99950000000001</v>
      </c>
      <c r="BK19" s="338">
        <v>901.49279999999999</v>
      </c>
      <c r="BL19" s="338">
        <v>756.60329999999999</v>
      </c>
      <c r="BM19" s="338">
        <v>659.6703</v>
      </c>
      <c r="BN19" s="338">
        <v>625.98429999999996</v>
      </c>
      <c r="BO19" s="338">
        <v>731.84360000000004</v>
      </c>
      <c r="BP19" s="338">
        <v>922.34960000000001</v>
      </c>
      <c r="BQ19" s="338">
        <v>1032.9829999999999</v>
      </c>
      <c r="BR19" s="338">
        <v>1033.047</v>
      </c>
      <c r="BS19" s="338">
        <v>876.68409999999994</v>
      </c>
      <c r="BT19" s="338">
        <v>699.28830000000005</v>
      </c>
      <c r="BU19" s="338">
        <v>672.83299999999997</v>
      </c>
      <c r="BV19" s="338">
        <v>822.57939999999996</v>
      </c>
    </row>
    <row r="20" spans="1:74" ht="11.1" customHeight="1" x14ac:dyDescent="0.2">
      <c r="A20" s="557" t="s">
        <v>480</v>
      </c>
      <c r="B20" s="558" t="s">
        <v>465</v>
      </c>
      <c r="C20" s="275">
        <v>12208.036871</v>
      </c>
      <c r="D20" s="275">
        <v>12092.735107</v>
      </c>
      <c r="E20" s="275">
        <v>11581.900452</v>
      </c>
      <c r="F20" s="275">
        <v>11551.233933</v>
      </c>
      <c r="G20" s="275">
        <v>12066.322613</v>
      </c>
      <c r="H20" s="275">
        <v>15258.617899999999</v>
      </c>
      <c r="I20" s="275">
        <v>16228.02629</v>
      </c>
      <c r="J20" s="275">
        <v>17156.879903000001</v>
      </c>
      <c r="K20" s="275">
        <v>14902.204533</v>
      </c>
      <c r="L20" s="275">
        <v>12304.151613</v>
      </c>
      <c r="M20" s="275">
        <v>11757.406467000001</v>
      </c>
      <c r="N20" s="275">
        <v>12212.420516</v>
      </c>
      <c r="O20" s="275">
        <v>12866.004516000001</v>
      </c>
      <c r="P20" s="275">
        <v>11050.465643</v>
      </c>
      <c r="Q20" s="275">
        <v>11015.863902999999</v>
      </c>
      <c r="R20" s="275">
        <v>11546.45</v>
      </c>
      <c r="S20" s="275">
        <v>13037.762419000001</v>
      </c>
      <c r="T20" s="275">
        <v>14769.216133</v>
      </c>
      <c r="U20" s="275">
        <v>15631.811419</v>
      </c>
      <c r="V20" s="275">
        <v>17238.751452</v>
      </c>
      <c r="W20" s="275">
        <v>14628.143067000001</v>
      </c>
      <c r="X20" s="275">
        <v>12645.671387</v>
      </c>
      <c r="Y20" s="275">
        <v>11743.195299999999</v>
      </c>
      <c r="Z20" s="275">
        <v>12028.644161</v>
      </c>
      <c r="AA20" s="275">
        <v>14232.739031999999</v>
      </c>
      <c r="AB20" s="275">
        <v>14891.440821</v>
      </c>
      <c r="AC20" s="275">
        <v>13914.475710000001</v>
      </c>
      <c r="AD20" s="275">
        <v>13866.795633</v>
      </c>
      <c r="AE20" s="275">
        <v>15046.63429</v>
      </c>
      <c r="AF20" s="275">
        <v>17965.843733000002</v>
      </c>
      <c r="AG20" s="275">
        <v>19856.664387000001</v>
      </c>
      <c r="AH20" s="275">
        <v>19236.640805999999</v>
      </c>
      <c r="AI20" s="275">
        <v>17035.706233000001</v>
      </c>
      <c r="AJ20" s="275">
        <v>14615.602709999999</v>
      </c>
      <c r="AK20" s="275">
        <v>14617.1351</v>
      </c>
      <c r="AL20" s="275">
        <v>14906.375871</v>
      </c>
      <c r="AM20" s="275">
        <v>14904.049677000001</v>
      </c>
      <c r="AN20" s="275">
        <v>14322.623138000001</v>
      </c>
      <c r="AO20" s="275">
        <v>15007.802032</v>
      </c>
      <c r="AP20" s="275">
        <v>14852.181467</v>
      </c>
      <c r="AQ20" s="275">
        <v>16375.200935000001</v>
      </c>
      <c r="AR20" s="275">
        <v>19551.104266999999</v>
      </c>
      <c r="AS20" s="275">
        <v>21286.208515999999</v>
      </c>
      <c r="AT20" s="275">
        <v>20897.791710000001</v>
      </c>
      <c r="AU20" s="275">
        <v>18292.162700000001</v>
      </c>
      <c r="AV20" s="275">
        <v>14325.603644999999</v>
      </c>
      <c r="AW20" s="275">
        <v>13480.850133</v>
      </c>
      <c r="AX20" s="275">
        <v>12699.358774</v>
      </c>
      <c r="AY20" s="275">
        <v>12736.44</v>
      </c>
      <c r="AZ20" s="275">
        <v>12722.72</v>
      </c>
      <c r="BA20" s="338">
        <v>13321.56</v>
      </c>
      <c r="BB20" s="338">
        <v>13888.54</v>
      </c>
      <c r="BC20" s="338">
        <v>15702.45</v>
      </c>
      <c r="BD20" s="338">
        <v>18487.21</v>
      </c>
      <c r="BE20" s="338">
        <v>19864.54</v>
      </c>
      <c r="BF20" s="338">
        <v>19784.57</v>
      </c>
      <c r="BG20" s="338">
        <v>16889.34</v>
      </c>
      <c r="BH20" s="338">
        <v>14078.43</v>
      </c>
      <c r="BI20" s="338">
        <v>13363.74</v>
      </c>
      <c r="BJ20" s="338">
        <v>13716.2</v>
      </c>
      <c r="BK20" s="338">
        <v>14746.91</v>
      </c>
      <c r="BL20" s="338">
        <v>13857.39</v>
      </c>
      <c r="BM20" s="338">
        <v>13869.24</v>
      </c>
      <c r="BN20" s="338">
        <v>14157.09</v>
      </c>
      <c r="BO20" s="338">
        <v>15941.35</v>
      </c>
      <c r="BP20" s="338">
        <v>18833.96</v>
      </c>
      <c r="BQ20" s="338">
        <v>20358.939999999999</v>
      </c>
      <c r="BR20" s="338">
        <v>20345.78</v>
      </c>
      <c r="BS20" s="338">
        <v>17241.52</v>
      </c>
      <c r="BT20" s="338">
        <v>14538.52</v>
      </c>
      <c r="BU20" s="338">
        <v>13742.59</v>
      </c>
      <c r="BV20" s="338">
        <v>14103.67</v>
      </c>
    </row>
    <row r="21" spans="1:74" ht="11.1" customHeight="1" x14ac:dyDescent="0.2">
      <c r="A21" s="559" t="s">
        <v>481</v>
      </c>
      <c r="B21" s="560" t="s">
        <v>467</v>
      </c>
      <c r="C21" s="275">
        <v>56.373825160999999</v>
      </c>
      <c r="D21" s="275">
        <v>47.353105714000002</v>
      </c>
      <c r="E21" s="275">
        <v>50.870478386999999</v>
      </c>
      <c r="F21" s="275">
        <v>55.642189000000002</v>
      </c>
      <c r="G21" s="275">
        <v>71.694847096999993</v>
      </c>
      <c r="H21" s="275">
        <v>73.002044667000007</v>
      </c>
      <c r="I21" s="275">
        <v>72.594481290000004</v>
      </c>
      <c r="J21" s="275">
        <v>73.138872581000001</v>
      </c>
      <c r="K21" s="275">
        <v>65.635001000000003</v>
      </c>
      <c r="L21" s="275">
        <v>55.568419355000003</v>
      </c>
      <c r="M21" s="275">
        <v>38.974727000000001</v>
      </c>
      <c r="N21" s="275">
        <v>47.416766774000003</v>
      </c>
      <c r="O21" s="275">
        <v>160.27894839000001</v>
      </c>
      <c r="P21" s="275">
        <v>64.782347142999996</v>
      </c>
      <c r="Q21" s="275">
        <v>68.636702903</v>
      </c>
      <c r="R21" s="275">
        <v>43.718566666999997</v>
      </c>
      <c r="S21" s="275">
        <v>52.033741935000002</v>
      </c>
      <c r="T21" s="275">
        <v>57.788766666999997</v>
      </c>
      <c r="U21" s="275">
        <v>51.184677419000003</v>
      </c>
      <c r="V21" s="275">
        <v>50.055999999999997</v>
      </c>
      <c r="W21" s="275">
        <v>47.332099999999997</v>
      </c>
      <c r="X21" s="275">
        <v>34.308677418999999</v>
      </c>
      <c r="Y21" s="275">
        <v>44.874882667000001</v>
      </c>
      <c r="Z21" s="275">
        <v>56.658354838999998</v>
      </c>
      <c r="AA21" s="275">
        <v>69.568598065000003</v>
      </c>
      <c r="AB21" s="275">
        <v>125.55912035999999</v>
      </c>
      <c r="AC21" s="275">
        <v>38.769032258000003</v>
      </c>
      <c r="AD21" s="275">
        <v>42.872133333000001</v>
      </c>
      <c r="AE21" s="275">
        <v>48.865580645000001</v>
      </c>
      <c r="AF21" s="275">
        <v>40.305100000000003</v>
      </c>
      <c r="AG21" s="275">
        <v>57.538741934999997</v>
      </c>
      <c r="AH21" s="275">
        <v>49.077258065000002</v>
      </c>
      <c r="AI21" s="275">
        <v>48.381100000000004</v>
      </c>
      <c r="AJ21" s="275">
        <v>43.178903226000003</v>
      </c>
      <c r="AK21" s="275">
        <v>36.806800000000003</v>
      </c>
      <c r="AL21" s="275">
        <v>41.479741935</v>
      </c>
      <c r="AM21" s="275">
        <v>67.674672903000001</v>
      </c>
      <c r="AN21" s="275">
        <v>49.909206896999997</v>
      </c>
      <c r="AO21" s="275">
        <v>48.084269999999997</v>
      </c>
      <c r="AP21" s="275">
        <v>51.945912333000003</v>
      </c>
      <c r="AQ21" s="275">
        <v>54.945003225999997</v>
      </c>
      <c r="AR21" s="275">
        <v>60.892375332999997</v>
      </c>
      <c r="AS21" s="275">
        <v>71.553821935000002</v>
      </c>
      <c r="AT21" s="275">
        <v>68.163483870999997</v>
      </c>
      <c r="AU21" s="275">
        <v>57.122</v>
      </c>
      <c r="AV21" s="275">
        <v>33.042580645000001</v>
      </c>
      <c r="AW21" s="275">
        <v>47.832758333000001</v>
      </c>
      <c r="AX21" s="275">
        <v>49.463596129000003</v>
      </c>
      <c r="AY21" s="275">
        <v>55.30988</v>
      </c>
      <c r="AZ21" s="275">
        <v>41.844749999999998</v>
      </c>
      <c r="BA21" s="338">
        <v>46.319690000000001</v>
      </c>
      <c r="BB21" s="338">
        <v>44.946309999999997</v>
      </c>
      <c r="BC21" s="338">
        <v>52.617640000000002</v>
      </c>
      <c r="BD21" s="338">
        <v>58.347360000000002</v>
      </c>
      <c r="BE21" s="338">
        <v>62.523029999999999</v>
      </c>
      <c r="BF21" s="338">
        <v>58.283700000000003</v>
      </c>
      <c r="BG21" s="338">
        <v>51.475909999999999</v>
      </c>
      <c r="BH21" s="338">
        <v>44.690390000000001</v>
      </c>
      <c r="BI21" s="338">
        <v>36.448529999999998</v>
      </c>
      <c r="BJ21" s="338">
        <v>50.205269999999999</v>
      </c>
      <c r="BK21" s="338">
        <v>73.909980000000004</v>
      </c>
      <c r="BL21" s="338">
        <v>53.646889999999999</v>
      </c>
      <c r="BM21" s="338">
        <v>47.896140000000003</v>
      </c>
      <c r="BN21" s="338">
        <v>43.194009999999999</v>
      </c>
      <c r="BO21" s="338">
        <v>50.830080000000002</v>
      </c>
      <c r="BP21" s="338">
        <v>58.165900000000001</v>
      </c>
      <c r="BQ21" s="338">
        <v>62.002899999999997</v>
      </c>
      <c r="BR21" s="338">
        <v>57.189300000000003</v>
      </c>
      <c r="BS21" s="338">
        <v>51.203899999999997</v>
      </c>
      <c r="BT21" s="338">
        <v>44.433239999999998</v>
      </c>
      <c r="BU21" s="338">
        <v>37.157589999999999</v>
      </c>
      <c r="BV21" s="338">
        <v>50.526470000000003</v>
      </c>
    </row>
    <row r="22" spans="1:74" ht="11.1" customHeight="1" x14ac:dyDescent="0.2">
      <c r="A22" s="582"/>
      <c r="B22" s="131" t="s">
        <v>482</v>
      </c>
      <c r="C22" s="251"/>
      <c r="D22" s="251"/>
      <c r="E22" s="251"/>
      <c r="F22" s="251"/>
      <c r="G22" s="251"/>
      <c r="H22" s="251"/>
      <c r="I22" s="251"/>
      <c r="J22" s="251"/>
      <c r="K22" s="251"/>
      <c r="L22" s="251"/>
      <c r="M22" s="251"/>
      <c r="N22" s="251"/>
      <c r="O22" s="251"/>
      <c r="P22" s="251"/>
      <c r="Q22" s="251"/>
      <c r="R22" s="251"/>
      <c r="S22" s="251"/>
      <c r="T22" s="251"/>
      <c r="U22" s="251"/>
      <c r="V22" s="251"/>
      <c r="W22" s="251"/>
      <c r="X22" s="251"/>
      <c r="Y22" s="251"/>
      <c r="Z22" s="251"/>
      <c r="AA22" s="251"/>
      <c r="AB22" s="251"/>
      <c r="AC22" s="251"/>
      <c r="AD22" s="251"/>
      <c r="AE22" s="251"/>
      <c r="AF22" s="251"/>
      <c r="AG22" s="251"/>
      <c r="AH22" s="251"/>
      <c r="AI22" s="251"/>
      <c r="AJ22" s="251"/>
      <c r="AK22" s="251"/>
      <c r="AL22" s="251"/>
      <c r="AM22" s="251"/>
      <c r="AN22" s="251"/>
      <c r="AO22" s="251"/>
      <c r="AP22" s="251"/>
      <c r="AQ22" s="251"/>
      <c r="AR22" s="251"/>
      <c r="AS22" s="251"/>
      <c r="AT22" s="251"/>
      <c r="AU22" s="251"/>
      <c r="AV22" s="251"/>
      <c r="AW22" s="251"/>
      <c r="AX22" s="251"/>
      <c r="AY22" s="251"/>
      <c r="AZ22" s="251"/>
      <c r="BA22" s="364"/>
      <c r="BB22" s="364"/>
      <c r="BC22" s="364"/>
      <c r="BD22" s="364"/>
      <c r="BE22" s="364"/>
      <c r="BF22" s="364"/>
      <c r="BG22" s="364"/>
      <c r="BH22" s="364"/>
      <c r="BI22" s="364"/>
      <c r="BJ22" s="364"/>
      <c r="BK22" s="364"/>
      <c r="BL22" s="364"/>
      <c r="BM22" s="364"/>
      <c r="BN22" s="364"/>
      <c r="BO22" s="364"/>
      <c r="BP22" s="364"/>
      <c r="BQ22" s="364"/>
      <c r="BR22" s="364"/>
      <c r="BS22" s="364"/>
      <c r="BT22" s="364"/>
      <c r="BU22" s="364"/>
      <c r="BV22" s="364"/>
    </row>
    <row r="23" spans="1:74" ht="11.1" customHeight="1" x14ac:dyDescent="0.2">
      <c r="A23" s="557" t="s">
        <v>483</v>
      </c>
      <c r="B23" s="558" t="s">
        <v>463</v>
      </c>
      <c r="C23" s="275">
        <v>951.07345161000001</v>
      </c>
      <c r="D23" s="275">
        <v>965.66317857000001</v>
      </c>
      <c r="E23" s="275">
        <v>883.01148387000001</v>
      </c>
      <c r="F23" s="275">
        <v>811.52166666999995</v>
      </c>
      <c r="G23" s="275">
        <v>787.49529031999998</v>
      </c>
      <c r="H23" s="275">
        <v>923.55131732999996</v>
      </c>
      <c r="I23" s="275">
        <v>1028.7667125999999</v>
      </c>
      <c r="J23" s="275">
        <v>1021.5202197</v>
      </c>
      <c r="K23" s="275">
        <v>907.41833632999999</v>
      </c>
      <c r="L23" s="275">
        <v>838.94549710000001</v>
      </c>
      <c r="M23" s="275">
        <v>860.00183700000002</v>
      </c>
      <c r="N23" s="275">
        <v>997.95803516000001</v>
      </c>
      <c r="O23" s="275">
        <v>1043.5582770999999</v>
      </c>
      <c r="P23" s="275">
        <v>1036.5599775000001</v>
      </c>
      <c r="Q23" s="275">
        <v>928.92047129000002</v>
      </c>
      <c r="R23" s="275">
        <v>742.13059799999996</v>
      </c>
      <c r="S23" s="275">
        <v>745.26160000000004</v>
      </c>
      <c r="T23" s="275">
        <v>941.06565833000002</v>
      </c>
      <c r="U23" s="275">
        <v>983.84758968000006</v>
      </c>
      <c r="V23" s="275">
        <v>1021.9802584</v>
      </c>
      <c r="W23" s="275">
        <v>836.22621600000002</v>
      </c>
      <c r="X23" s="275">
        <v>778.20023451999998</v>
      </c>
      <c r="Y23" s="275">
        <v>858.29507133000004</v>
      </c>
      <c r="Z23" s="275">
        <v>879.38813064999999</v>
      </c>
      <c r="AA23" s="275">
        <v>914.14582515999996</v>
      </c>
      <c r="AB23" s="275">
        <v>956.28337213999998</v>
      </c>
      <c r="AC23" s="275">
        <v>779.65511193999998</v>
      </c>
      <c r="AD23" s="275">
        <v>673.93542833000004</v>
      </c>
      <c r="AE23" s="275">
        <v>691.58603934999996</v>
      </c>
      <c r="AF23" s="275">
        <v>856.74470699999995</v>
      </c>
      <c r="AG23" s="275">
        <v>940.00906194000004</v>
      </c>
      <c r="AH23" s="275">
        <v>905.46329032000006</v>
      </c>
      <c r="AI23" s="275">
        <v>831.65654167000002</v>
      </c>
      <c r="AJ23" s="275">
        <v>707.82737935</v>
      </c>
      <c r="AK23" s="275">
        <v>639.37900000000002</v>
      </c>
      <c r="AL23" s="275">
        <v>647.87684258000002</v>
      </c>
      <c r="AM23" s="275">
        <v>814.37242645000003</v>
      </c>
      <c r="AN23" s="275">
        <v>696.81682378999994</v>
      </c>
      <c r="AO23" s="275">
        <v>530.92508677000001</v>
      </c>
      <c r="AP23" s="275">
        <v>530.98576866999997</v>
      </c>
      <c r="AQ23" s="275">
        <v>552.60527161000005</v>
      </c>
      <c r="AR23" s="275">
        <v>797.71366866999995</v>
      </c>
      <c r="AS23" s="275">
        <v>885.63350419000005</v>
      </c>
      <c r="AT23" s="275">
        <v>897.67418290000001</v>
      </c>
      <c r="AU23" s="275">
        <v>759.23413267000001</v>
      </c>
      <c r="AV23" s="275">
        <v>637.03777419000005</v>
      </c>
      <c r="AW23" s="275">
        <v>607.43206667000004</v>
      </c>
      <c r="AX23" s="275">
        <v>779.68303097</v>
      </c>
      <c r="AY23" s="275">
        <v>799.83100000000002</v>
      </c>
      <c r="AZ23" s="275">
        <v>738.88430000000005</v>
      </c>
      <c r="BA23" s="338">
        <v>643.57730000000004</v>
      </c>
      <c r="BB23" s="338">
        <v>576.77229999999997</v>
      </c>
      <c r="BC23" s="338">
        <v>586.03009999999995</v>
      </c>
      <c r="BD23" s="338">
        <v>798.04880000000003</v>
      </c>
      <c r="BE23" s="338">
        <v>886.86569999999995</v>
      </c>
      <c r="BF23" s="338">
        <v>912.03930000000003</v>
      </c>
      <c r="BG23" s="338">
        <v>739.673</v>
      </c>
      <c r="BH23" s="338">
        <v>640.52340000000004</v>
      </c>
      <c r="BI23" s="338">
        <v>651.40740000000005</v>
      </c>
      <c r="BJ23" s="338">
        <v>791.68219999999997</v>
      </c>
      <c r="BK23" s="338">
        <v>806.13530000000003</v>
      </c>
      <c r="BL23" s="338">
        <v>741.12900000000002</v>
      </c>
      <c r="BM23" s="338">
        <v>622.35659999999996</v>
      </c>
      <c r="BN23" s="338">
        <v>546.55679999999995</v>
      </c>
      <c r="BO23" s="338">
        <v>554.55629999999996</v>
      </c>
      <c r="BP23" s="338">
        <v>757.0172</v>
      </c>
      <c r="BQ23" s="338">
        <v>867.89530000000002</v>
      </c>
      <c r="BR23" s="338">
        <v>882.17790000000002</v>
      </c>
      <c r="BS23" s="338">
        <v>705.73429999999996</v>
      </c>
      <c r="BT23" s="338">
        <v>614.4683</v>
      </c>
      <c r="BU23" s="338">
        <v>625.31939999999997</v>
      </c>
      <c r="BV23" s="338">
        <v>781.10940000000005</v>
      </c>
    </row>
    <row r="24" spans="1:74" ht="11.1" customHeight="1" x14ac:dyDescent="0.2">
      <c r="A24" s="557" t="s">
        <v>484</v>
      </c>
      <c r="B24" s="558" t="s">
        <v>465</v>
      </c>
      <c r="C24" s="275">
        <v>1487.1226452000001</v>
      </c>
      <c r="D24" s="275">
        <v>1519.2680714000001</v>
      </c>
      <c r="E24" s="275">
        <v>1666.2809354999999</v>
      </c>
      <c r="F24" s="275">
        <v>1442.6862667</v>
      </c>
      <c r="G24" s="275">
        <v>1619.2396129000001</v>
      </c>
      <c r="H24" s="275">
        <v>1555.9302666999999</v>
      </c>
      <c r="I24" s="275">
        <v>2455.4110968</v>
      </c>
      <c r="J24" s="275">
        <v>2121.0449355000001</v>
      </c>
      <c r="K24" s="275">
        <v>1476.8489333</v>
      </c>
      <c r="L24" s="275">
        <v>1335.6749354999999</v>
      </c>
      <c r="M24" s="275">
        <v>1393.6279999999999</v>
      </c>
      <c r="N24" s="275">
        <v>1533.5259355000001</v>
      </c>
      <c r="O24" s="275">
        <v>1892.6696774</v>
      </c>
      <c r="P24" s="275">
        <v>1586.5940356999999</v>
      </c>
      <c r="Q24" s="275">
        <v>1360.4663548000001</v>
      </c>
      <c r="R24" s="275">
        <v>1150.7053667</v>
      </c>
      <c r="S24" s="275">
        <v>1690.5028064999999</v>
      </c>
      <c r="T24" s="275">
        <v>1597.2604667000001</v>
      </c>
      <c r="U24" s="275">
        <v>1502.5415806000001</v>
      </c>
      <c r="V24" s="275">
        <v>1985.3110968000001</v>
      </c>
      <c r="W24" s="275">
        <v>1501.5988666999999</v>
      </c>
      <c r="X24" s="275">
        <v>1550.1596774</v>
      </c>
      <c r="Y24" s="275">
        <v>1454.4449666999999</v>
      </c>
      <c r="Z24" s="275">
        <v>1695.0431289999999</v>
      </c>
      <c r="AA24" s="275">
        <v>2115.9322258000002</v>
      </c>
      <c r="AB24" s="275">
        <v>2532.5866786000001</v>
      </c>
      <c r="AC24" s="275">
        <v>2314.3264515999999</v>
      </c>
      <c r="AD24" s="275">
        <v>1799.5401667000001</v>
      </c>
      <c r="AE24" s="275">
        <v>1752.6205484</v>
      </c>
      <c r="AF24" s="275">
        <v>2327.9729667000001</v>
      </c>
      <c r="AG24" s="275">
        <v>2953.433</v>
      </c>
      <c r="AH24" s="275">
        <v>2528.5653225999999</v>
      </c>
      <c r="AI24" s="275">
        <v>2397.6300667</v>
      </c>
      <c r="AJ24" s="275">
        <v>1891.9295483999999</v>
      </c>
      <c r="AK24" s="275">
        <v>2114.3507332999998</v>
      </c>
      <c r="AL24" s="275">
        <v>2477.1585805999998</v>
      </c>
      <c r="AM24" s="275">
        <v>2548.4852903000001</v>
      </c>
      <c r="AN24" s="275">
        <v>2693.9214138000002</v>
      </c>
      <c r="AO24" s="275">
        <v>2833.8900644999999</v>
      </c>
      <c r="AP24" s="275">
        <v>2756.1403332999998</v>
      </c>
      <c r="AQ24" s="275">
        <v>2676.4064193999998</v>
      </c>
      <c r="AR24" s="275">
        <v>3304.2793667000001</v>
      </c>
      <c r="AS24" s="275">
        <v>4112.7948386999997</v>
      </c>
      <c r="AT24" s="275">
        <v>4303.0394839000001</v>
      </c>
      <c r="AU24" s="275">
        <v>2783.0774999999999</v>
      </c>
      <c r="AV24" s="275">
        <v>2257.4575484000002</v>
      </c>
      <c r="AW24" s="275">
        <v>2353.9409999999998</v>
      </c>
      <c r="AX24" s="275">
        <v>2240.3179355000002</v>
      </c>
      <c r="AY24" s="275">
        <v>1833.3050000000001</v>
      </c>
      <c r="AZ24" s="275">
        <v>1759.3409999999999</v>
      </c>
      <c r="BA24" s="338">
        <v>2407.35</v>
      </c>
      <c r="BB24" s="338">
        <v>2202.1529999999998</v>
      </c>
      <c r="BC24" s="338">
        <v>2455.4250000000002</v>
      </c>
      <c r="BD24" s="338">
        <v>2834.1819999999998</v>
      </c>
      <c r="BE24" s="338">
        <v>3693.2919999999999</v>
      </c>
      <c r="BF24" s="338">
        <v>3305.203</v>
      </c>
      <c r="BG24" s="338">
        <v>2342.2539999999999</v>
      </c>
      <c r="BH24" s="338">
        <v>2002.5609999999999</v>
      </c>
      <c r="BI24" s="338">
        <v>2097.951</v>
      </c>
      <c r="BJ24" s="338">
        <v>2377.7829999999999</v>
      </c>
      <c r="BK24" s="338">
        <v>2754.3420000000001</v>
      </c>
      <c r="BL24" s="338">
        <v>2895.0450000000001</v>
      </c>
      <c r="BM24" s="338">
        <v>2854.9070000000002</v>
      </c>
      <c r="BN24" s="338">
        <v>2720.4360000000001</v>
      </c>
      <c r="BO24" s="338">
        <v>2891.1170000000002</v>
      </c>
      <c r="BP24" s="338">
        <v>3523.3359999999998</v>
      </c>
      <c r="BQ24" s="338">
        <v>4122.732</v>
      </c>
      <c r="BR24" s="338">
        <v>3912.163</v>
      </c>
      <c r="BS24" s="338">
        <v>2912.7689999999998</v>
      </c>
      <c r="BT24" s="338">
        <v>2364.6529999999998</v>
      </c>
      <c r="BU24" s="338">
        <v>2426.3359999999998</v>
      </c>
      <c r="BV24" s="338">
        <v>2611.1959999999999</v>
      </c>
    </row>
    <row r="25" spans="1:74" ht="11.1" customHeight="1" x14ac:dyDescent="0.2">
      <c r="A25" s="559" t="s">
        <v>485</v>
      </c>
      <c r="B25" s="560" t="s">
        <v>467</v>
      </c>
      <c r="C25" s="275">
        <v>20.813200323</v>
      </c>
      <c r="D25" s="275">
        <v>18.969449999999998</v>
      </c>
      <c r="E25" s="275">
        <v>20.294128064999999</v>
      </c>
      <c r="F25" s="275">
        <v>15.134928333</v>
      </c>
      <c r="G25" s="275">
        <v>18.713987418999999</v>
      </c>
      <c r="H25" s="275">
        <v>20.055321667000001</v>
      </c>
      <c r="I25" s="275">
        <v>21.276046129000001</v>
      </c>
      <c r="J25" s="275">
        <v>20.730608709999998</v>
      </c>
      <c r="K25" s="275">
        <v>17.538284999999998</v>
      </c>
      <c r="L25" s="275">
        <v>17.005859032</v>
      </c>
      <c r="M25" s="275">
        <v>23.959688332999999</v>
      </c>
      <c r="N25" s="275">
        <v>30.092980645000001</v>
      </c>
      <c r="O25" s="275">
        <v>28.743842580999999</v>
      </c>
      <c r="P25" s="275">
        <v>24.846343570999998</v>
      </c>
      <c r="Q25" s="275">
        <v>29.545244516</v>
      </c>
      <c r="R25" s="275">
        <v>22.370276333</v>
      </c>
      <c r="S25" s="275">
        <v>25.263014194</v>
      </c>
      <c r="T25" s="275">
        <v>27.244283332999998</v>
      </c>
      <c r="U25" s="275">
        <v>26.071972257999999</v>
      </c>
      <c r="V25" s="275">
        <v>24.353589355</v>
      </c>
      <c r="W25" s="275">
        <v>24.742781000000001</v>
      </c>
      <c r="X25" s="275">
        <v>11.971396774</v>
      </c>
      <c r="Y25" s="275">
        <v>20.225156667</v>
      </c>
      <c r="Z25" s="275">
        <v>23.323235806</v>
      </c>
      <c r="AA25" s="275">
        <v>24.555329032</v>
      </c>
      <c r="AB25" s="275">
        <v>27.887104286</v>
      </c>
      <c r="AC25" s="275">
        <v>18.597083225999999</v>
      </c>
      <c r="AD25" s="275">
        <v>17.942615666999998</v>
      </c>
      <c r="AE25" s="275">
        <v>20.962380323000001</v>
      </c>
      <c r="AF25" s="275">
        <v>27.977886000000002</v>
      </c>
      <c r="AG25" s="275">
        <v>25.819332902999999</v>
      </c>
      <c r="AH25" s="275">
        <v>24.956609355000001</v>
      </c>
      <c r="AI25" s="275">
        <v>23.225570000000001</v>
      </c>
      <c r="AJ25" s="275">
        <v>12.428536451999999</v>
      </c>
      <c r="AK25" s="275">
        <v>23.549638667</v>
      </c>
      <c r="AL25" s="275">
        <v>15.13417871</v>
      </c>
      <c r="AM25" s="275">
        <v>15.248397097</v>
      </c>
      <c r="AN25" s="275">
        <v>22.538492414</v>
      </c>
      <c r="AO25" s="275">
        <v>19.700130968</v>
      </c>
      <c r="AP25" s="275">
        <v>21.582640333000001</v>
      </c>
      <c r="AQ25" s="275">
        <v>17.924565483999999</v>
      </c>
      <c r="AR25" s="275">
        <v>17.934760333</v>
      </c>
      <c r="AS25" s="275">
        <v>18.149266129000001</v>
      </c>
      <c r="AT25" s="275">
        <v>19.660428065000001</v>
      </c>
      <c r="AU25" s="275">
        <v>15.130940000000001</v>
      </c>
      <c r="AV25" s="275">
        <v>15.382315483999999</v>
      </c>
      <c r="AW25" s="275">
        <v>14.713819000000001</v>
      </c>
      <c r="AX25" s="275">
        <v>17.018859355</v>
      </c>
      <c r="AY25" s="275">
        <v>20.37481</v>
      </c>
      <c r="AZ25" s="275">
        <v>17.675709999999999</v>
      </c>
      <c r="BA25" s="338">
        <v>18.684920000000002</v>
      </c>
      <c r="BB25" s="338">
        <v>18.419609999999999</v>
      </c>
      <c r="BC25" s="338">
        <v>18.62201</v>
      </c>
      <c r="BD25" s="338">
        <v>22.51736</v>
      </c>
      <c r="BE25" s="338">
        <v>23.96669</v>
      </c>
      <c r="BF25" s="338">
        <v>22.58342</v>
      </c>
      <c r="BG25" s="338">
        <v>18.587569999999999</v>
      </c>
      <c r="BH25" s="338">
        <v>16.59395</v>
      </c>
      <c r="BI25" s="338">
        <v>19.506789999999999</v>
      </c>
      <c r="BJ25" s="338">
        <v>22.487010000000001</v>
      </c>
      <c r="BK25" s="338">
        <v>23.20654</v>
      </c>
      <c r="BL25" s="338">
        <v>20.12978</v>
      </c>
      <c r="BM25" s="338">
        <v>19.181550000000001</v>
      </c>
      <c r="BN25" s="338">
        <v>18.76566</v>
      </c>
      <c r="BO25" s="338">
        <v>18.66347</v>
      </c>
      <c r="BP25" s="338">
        <v>22.607890000000001</v>
      </c>
      <c r="BQ25" s="338">
        <v>24.105340000000002</v>
      </c>
      <c r="BR25" s="338">
        <v>22.763919999999999</v>
      </c>
      <c r="BS25" s="338">
        <v>18.64678</v>
      </c>
      <c r="BT25" s="338">
        <v>16.51895</v>
      </c>
      <c r="BU25" s="338">
        <v>19.335619999999999</v>
      </c>
      <c r="BV25" s="338">
        <v>22.375589999999999</v>
      </c>
    </row>
    <row r="26" spans="1:74" ht="11.1" customHeight="1" x14ac:dyDescent="0.2">
      <c r="A26" s="582"/>
      <c r="B26" s="131" t="s">
        <v>486</v>
      </c>
      <c r="C26" s="251"/>
      <c r="D26" s="251"/>
      <c r="E26" s="251"/>
      <c r="F26" s="251"/>
      <c r="G26" s="251"/>
      <c r="H26" s="251"/>
      <c r="I26" s="251"/>
      <c r="J26" s="251"/>
      <c r="K26" s="251"/>
      <c r="L26" s="251"/>
      <c r="M26" s="251"/>
      <c r="N26" s="251"/>
      <c r="O26" s="251"/>
      <c r="P26" s="251"/>
      <c r="Q26" s="251"/>
      <c r="R26" s="251"/>
      <c r="S26" s="251"/>
      <c r="T26" s="251"/>
      <c r="U26" s="251"/>
      <c r="V26" s="251"/>
      <c r="W26" s="251"/>
      <c r="X26" s="251"/>
      <c r="Y26" s="251"/>
      <c r="Z26" s="251"/>
      <c r="AA26" s="251"/>
      <c r="AB26" s="251"/>
      <c r="AC26" s="251"/>
      <c r="AD26" s="251"/>
      <c r="AE26" s="251"/>
      <c r="AF26" s="251"/>
      <c r="AG26" s="251"/>
      <c r="AH26" s="251"/>
      <c r="AI26" s="251"/>
      <c r="AJ26" s="251"/>
      <c r="AK26" s="251"/>
      <c r="AL26" s="251"/>
      <c r="AM26" s="251"/>
      <c r="AN26" s="251"/>
      <c r="AO26" s="251"/>
      <c r="AP26" s="251"/>
      <c r="AQ26" s="251"/>
      <c r="AR26" s="251"/>
      <c r="AS26" s="251"/>
      <c r="AT26" s="251"/>
      <c r="AU26" s="251"/>
      <c r="AV26" s="251"/>
      <c r="AW26" s="251"/>
      <c r="AX26" s="251"/>
      <c r="AY26" s="251"/>
      <c r="AZ26" s="251"/>
      <c r="BA26" s="364"/>
      <c r="BB26" s="364"/>
      <c r="BC26" s="364"/>
      <c r="BD26" s="364"/>
      <c r="BE26" s="364"/>
      <c r="BF26" s="364"/>
      <c r="BG26" s="364"/>
      <c r="BH26" s="364"/>
      <c r="BI26" s="364"/>
      <c r="BJ26" s="364"/>
      <c r="BK26" s="364"/>
      <c r="BL26" s="364"/>
      <c r="BM26" s="364"/>
      <c r="BN26" s="364"/>
      <c r="BO26" s="364"/>
      <c r="BP26" s="364"/>
      <c r="BQ26" s="364"/>
      <c r="BR26" s="364"/>
      <c r="BS26" s="364"/>
      <c r="BT26" s="364"/>
      <c r="BU26" s="364"/>
      <c r="BV26" s="364"/>
    </row>
    <row r="27" spans="1:74" ht="11.1" customHeight="1" x14ac:dyDescent="0.2">
      <c r="A27" s="557" t="s">
        <v>487</v>
      </c>
      <c r="B27" s="558" t="s">
        <v>463</v>
      </c>
      <c r="C27" s="275">
        <v>352.60677419000001</v>
      </c>
      <c r="D27" s="275">
        <v>338.09632142999999</v>
      </c>
      <c r="E27" s="275">
        <v>328.23096773999998</v>
      </c>
      <c r="F27" s="275">
        <v>286.57156666999998</v>
      </c>
      <c r="G27" s="275">
        <v>292.96751612999998</v>
      </c>
      <c r="H27" s="275">
        <v>327.76243333000002</v>
      </c>
      <c r="I27" s="275">
        <v>347.79793547999998</v>
      </c>
      <c r="J27" s="275">
        <v>360.69280644999998</v>
      </c>
      <c r="K27" s="275">
        <v>335.14253332999999</v>
      </c>
      <c r="L27" s="275">
        <v>331.83606451999998</v>
      </c>
      <c r="M27" s="275">
        <v>336.57313333000002</v>
      </c>
      <c r="N27" s="275">
        <v>340.42616128999998</v>
      </c>
      <c r="O27" s="275">
        <v>348.24190322999999</v>
      </c>
      <c r="P27" s="275">
        <v>351.41860714000001</v>
      </c>
      <c r="Q27" s="275">
        <v>290.22709677</v>
      </c>
      <c r="R27" s="275">
        <v>261.77943333000002</v>
      </c>
      <c r="S27" s="275">
        <v>263.52296774000001</v>
      </c>
      <c r="T27" s="275">
        <v>297.55590000000001</v>
      </c>
      <c r="U27" s="275">
        <v>359.16177419000002</v>
      </c>
      <c r="V27" s="275">
        <v>357.14512903000002</v>
      </c>
      <c r="W27" s="275">
        <v>340.75173332999998</v>
      </c>
      <c r="X27" s="275">
        <v>310.01661289999998</v>
      </c>
      <c r="Y27" s="275">
        <v>308.90126666999998</v>
      </c>
      <c r="Z27" s="275">
        <v>323.34503225999998</v>
      </c>
      <c r="AA27" s="275">
        <v>312.50770968</v>
      </c>
      <c r="AB27" s="275">
        <v>273.38053571</v>
      </c>
      <c r="AC27" s="275">
        <v>269.59251612999998</v>
      </c>
      <c r="AD27" s="275">
        <v>248.69103333000001</v>
      </c>
      <c r="AE27" s="275">
        <v>268.95412902999999</v>
      </c>
      <c r="AF27" s="275">
        <v>322.18450000000001</v>
      </c>
      <c r="AG27" s="275">
        <v>339.44454839000002</v>
      </c>
      <c r="AH27" s="275">
        <v>340.14380645</v>
      </c>
      <c r="AI27" s="275">
        <v>311.20850000000002</v>
      </c>
      <c r="AJ27" s="275">
        <v>290.79125806000002</v>
      </c>
      <c r="AK27" s="275">
        <v>278.44086666999999</v>
      </c>
      <c r="AL27" s="275">
        <v>303.78945161000001</v>
      </c>
      <c r="AM27" s="275">
        <v>296.30693547999999</v>
      </c>
      <c r="AN27" s="275">
        <v>240.99875861999999</v>
      </c>
      <c r="AO27" s="275">
        <v>194.37890322999999</v>
      </c>
      <c r="AP27" s="275">
        <v>170.24573333000001</v>
      </c>
      <c r="AQ27" s="275">
        <v>187.60387097</v>
      </c>
      <c r="AR27" s="275">
        <v>268.06223333000003</v>
      </c>
      <c r="AS27" s="275">
        <v>321.74390323</v>
      </c>
      <c r="AT27" s="275">
        <v>321.75641934999999</v>
      </c>
      <c r="AU27" s="275">
        <v>291.18573333000001</v>
      </c>
      <c r="AV27" s="275">
        <v>282.31380645000002</v>
      </c>
      <c r="AW27" s="275">
        <v>266.63799999999998</v>
      </c>
      <c r="AX27" s="275">
        <v>313.82303225999999</v>
      </c>
      <c r="AY27" s="275">
        <v>304.88010000000003</v>
      </c>
      <c r="AZ27" s="275">
        <v>256.51440000000002</v>
      </c>
      <c r="BA27" s="338">
        <v>269.15309999999999</v>
      </c>
      <c r="BB27" s="338">
        <v>201.517</v>
      </c>
      <c r="BC27" s="338">
        <v>183.1825</v>
      </c>
      <c r="BD27" s="338">
        <v>182.14879999999999</v>
      </c>
      <c r="BE27" s="338">
        <v>269.12520000000001</v>
      </c>
      <c r="BF27" s="338">
        <v>313.3698</v>
      </c>
      <c r="BG27" s="338">
        <v>267.85090000000002</v>
      </c>
      <c r="BH27" s="338">
        <v>289.29739999999998</v>
      </c>
      <c r="BI27" s="338">
        <v>296.0607</v>
      </c>
      <c r="BJ27" s="338">
        <v>304.05959999999999</v>
      </c>
      <c r="BK27" s="338">
        <v>336.1773</v>
      </c>
      <c r="BL27" s="338">
        <v>310.90600000000001</v>
      </c>
      <c r="BM27" s="338">
        <v>262.09359999999998</v>
      </c>
      <c r="BN27" s="338">
        <v>200.8467</v>
      </c>
      <c r="BO27" s="338">
        <v>180.82849999999999</v>
      </c>
      <c r="BP27" s="338">
        <v>192.4692</v>
      </c>
      <c r="BQ27" s="338">
        <v>253.46119999999999</v>
      </c>
      <c r="BR27" s="338">
        <v>288.12329999999997</v>
      </c>
      <c r="BS27" s="338">
        <v>251.76730000000001</v>
      </c>
      <c r="BT27" s="338">
        <v>273.0915</v>
      </c>
      <c r="BU27" s="338">
        <v>274.7269</v>
      </c>
      <c r="BV27" s="338">
        <v>268.40600000000001</v>
      </c>
    </row>
    <row r="28" spans="1:74" ht="11.1" customHeight="1" x14ac:dyDescent="0.2">
      <c r="A28" s="557" t="s">
        <v>488</v>
      </c>
      <c r="B28" s="558" t="s">
        <v>465</v>
      </c>
      <c r="C28" s="275">
        <v>4344.3434194000001</v>
      </c>
      <c r="D28" s="275">
        <v>4247.1659286000004</v>
      </c>
      <c r="E28" s="275">
        <v>3931.6283548000001</v>
      </c>
      <c r="F28" s="275">
        <v>3501.1522666999999</v>
      </c>
      <c r="G28" s="275">
        <v>3464.0291612999999</v>
      </c>
      <c r="H28" s="275">
        <v>4802.1307333000004</v>
      </c>
      <c r="I28" s="275">
        <v>6181.3184193999996</v>
      </c>
      <c r="J28" s="275">
        <v>6328.8468709999997</v>
      </c>
      <c r="K28" s="275">
        <v>5835.5114666999998</v>
      </c>
      <c r="L28" s="275">
        <v>4575.5238065000003</v>
      </c>
      <c r="M28" s="275">
        <v>4599.4441667000001</v>
      </c>
      <c r="N28" s="275">
        <v>5549.5148065000003</v>
      </c>
      <c r="O28" s="275">
        <v>4576.6418064999998</v>
      </c>
      <c r="P28" s="275">
        <v>4712.5918928999999</v>
      </c>
      <c r="Q28" s="275">
        <v>3445.7013870999999</v>
      </c>
      <c r="R28" s="275">
        <v>3448.1719667000002</v>
      </c>
      <c r="S28" s="275">
        <v>3710.3723226000002</v>
      </c>
      <c r="T28" s="275">
        <v>4224.1928332999996</v>
      </c>
      <c r="U28" s="275">
        <v>5898.1114839000002</v>
      </c>
      <c r="V28" s="275">
        <v>6056.3226451999999</v>
      </c>
      <c r="W28" s="275">
        <v>6162.4174000000003</v>
      </c>
      <c r="X28" s="275">
        <v>5441.5187419000004</v>
      </c>
      <c r="Y28" s="275">
        <v>4431.5120333000004</v>
      </c>
      <c r="Z28" s="275">
        <v>4293.8568386999996</v>
      </c>
      <c r="AA28" s="275">
        <v>4084.2683225999999</v>
      </c>
      <c r="AB28" s="275">
        <v>3460.7396429</v>
      </c>
      <c r="AC28" s="275">
        <v>3632.4999677000001</v>
      </c>
      <c r="AD28" s="275">
        <v>3906.4554333000001</v>
      </c>
      <c r="AE28" s="275">
        <v>3722.0987418999998</v>
      </c>
      <c r="AF28" s="275">
        <v>5886.0910000000003</v>
      </c>
      <c r="AG28" s="275">
        <v>6349.3948710000004</v>
      </c>
      <c r="AH28" s="275">
        <v>6740.7469031999999</v>
      </c>
      <c r="AI28" s="275">
        <v>6406.7763333000003</v>
      </c>
      <c r="AJ28" s="275">
        <v>5706.3338064999998</v>
      </c>
      <c r="AK28" s="275">
        <v>4812.7867333000004</v>
      </c>
      <c r="AL28" s="275">
        <v>4903.9783547999996</v>
      </c>
      <c r="AM28" s="275">
        <v>4595.4323548000002</v>
      </c>
      <c r="AN28" s="275">
        <v>3931.8605861999999</v>
      </c>
      <c r="AO28" s="275">
        <v>3323.6390645000001</v>
      </c>
      <c r="AP28" s="275">
        <v>3452.3622667</v>
      </c>
      <c r="AQ28" s="275">
        <v>3657.5370968000002</v>
      </c>
      <c r="AR28" s="275">
        <v>5400.2814667000002</v>
      </c>
      <c r="AS28" s="275">
        <v>6103.9916451999998</v>
      </c>
      <c r="AT28" s="275">
        <v>6443.3090967999997</v>
      </c>
      <c r="AU28" s="275">
        <v>5378.6605</v>
      </c>
      <c r="AV28" s="275">
        <v>4381.0835805999996</v>
      </c>
      <c r="AW28" s="275">
        <v>3746.2296999999999</v>
      </c>
      <c r="AX28" s="275">
        <v>3985.5755806000002</v>
      </c>
      <c r="AY28" s="275">
        <v>4467.8509999999997</v>
      </c>
      <c r="AZ28" s="275">
        <v>3497.1419999999998</v>
      </c>
      <c r="BA28" s="338">
        <v>3329.6460000000002</v>
      </c>
      <c r="BB28" s="338">
        <v>3269.8440000000001</v>
      </c>
      <c r="BC28" s="338">
        <v>3382.2170000000001</v>
      </c>
      <c r="BD28" s="338">
        <v>4555.38</v>
      </c>
      <c r="BE28" s="338">
        <v>5394.0910000000003</v>
      </c>
      <c r="BF28" s="338">
        <v>5932.5550000000003</v>
      </c>
      <c r="BG28" s="338">
        <v>5265.4219999999996</v>
      </c>
      <c r="BH28" s="338">
        <v>4438.7539999999999</v>
      </c>
      <c r="BI28" s="338">
        <v>3903.2620000000002</v>
      </c>
      <c r="BJ28" s="338">
        <v>4053.3249999999998</v>
      </c>
      <c r="BK28" s="338">
        <v>4301.5780000000004</v>
      </c>
      <c r="BL28" s="338">
        <v>3888.0920000000001</v>
      </c>
      <c r="BM28" s="338">
        <v>3642.538</v>
      </c>
      <c r="BN28" s="338">
        <v>3486.1880000000001</v>
      </c>
      <c r="BO28" s="338">
        <v>3586.7350000000001</v>
      </c>
      <c r="BP28" s="338">
        <v>4664.6710000000003</v>
      </c>
      <c r="BQ28" s="338">
        <v>5652.4470000000001</v>
      </c>
      <c r="BR28" s="338">
        <v>6328.4830000000002</v>
      </c>
      <c r="BS28" s="338">
        <v>5618.8419999999996</v>
      </c>
      <c r="BT28" s="338">
        <v>4741.2349999999997</v>
      </c>
      <c r="BU28" s="338">
        <v>4357.808</v>
      </c>
      <c r="BV28" s="338">
        <v>4460.982</v>
      </c>
    </row>
    <row r="29" spans="1:74" ht="11.1" customHeight="1" x14ac:dyDescent="0.2">
      <c r="A29" s="584" t="s">
        <v>489</v>
      </c>
      <c r="B29" s="560" t="s">
        <v>467</v>
      </c>
      <c r="C29" s="275">
        <v>41.282740322999999</v>
      </c>
      <c r="D29" s="275">
        <v>35.668844643</v>
      </c>
      <c r="E29" s="275">
        <v>37.289704194000002</v>
      </c>
      <c r="F29" s="275">
        <v>37.333840332999998</v>
      </c>
      <c r="G29" s="275">
        <v>37.086034839</v>
      </c>
      <c r="H29" s="275">
        <v>34.345405667000001</v>
      </c>
      <c r="I29" s="275">
        <v>36.204970967999998</v>
      </c>
      <c r="J29" s="275">
        <v>36.589252258000002</v>
      </c>
      <c r="K29" s="275">
        <v>36.745738000000003</v>
      </c>
      <c r="L29" s="275">
        <v>38.983791289999999</v>
      </c>
      <c r="M29" s="275">
        <v>38.435431667000003</v>
      </c>
      <c r="N29" s="275">
        <v>37.591013547999999</v>
      </c>
      <c r="O29" s="275">
        <v>36.261626774</v>
      </c>
      <c r="P29" s="275">
        <v>38.865165714</v>
      </c>
      <c r="Q29" s="275">
        <v>35.159867097000003</v>
      </c>
      <c r="R29" s="275">
        <v>33.330562</v>
      </c>
      <c r="S29" s="275">
        <v>34.987209354999997</v>
      </c>
      <c r="T29" s="275">
        <v>30.927312666999999</v>
      </c>
      <c r="U29" s="275">
        <v>33.760220967999999</v>
      </c>
      <c r="V29" s="275">
        <v>37.212168386999998</v>
      </c>
      <c r="W29" s="275">
        <v>41.071438667000002</v>
      </c>
      <c r="X29" s="275">
        <v>38.180269031999998</v>
      </c>
      <c r="Y29" s="275">
        <v>34.563117667</v>
      </c>
      <c r="Z29" s="275">
        <v>36.225172581000002</v>
      </c>
      <c r="AA29" s="275">
        <v>37.277548064999998</v>
      </c>
      <c r="AB29" s="275">
        <v>35.201353214000001</v>
      </c>
      <c r="AC29" s="275">
        <v>32.499809999999997</v>
      </c>
      <c r="AD29" s="275">
        <v>36.393379666999998</v>
      </c>
      <c r="AE29" s="275">
        <v>35.131691613000001</v>
      </c>
      <c r="AF29" s="275">
        <v>37.314363667000002</v>
      </c>
      <c r="AG29" s="275">
        <v>38.370016774</v>
      </c>
      <c r="AH29" s="275">
        <v>39.897233225999997</v>
      </c>
      <c r="AI29" s="275">
        <v>38.778527333</v>
      </c>
      <c r="AJ29" s="275">
        <v>38.609365484000001</v>
      </c>
      <c r="AK29" s="275">
        <v>36.223553666999997</v>
      </c>
      <c r="AL29" s="275">
        <v>34.926597741999998</v>
      </c>
      <c r="AM29" s="275">
        <v>35.425502903000002</v>
      </c>
      <c r="AN29" s="275">
        <v>34.856626896999998</v>
      </c>
      <c r="AO29" s="275">
        <v>31.349990644999998</v>
      </c>
      <c r="AP29" s="275">
        <v>30.644706332999998</v>
      </c>
      <c r="AQ29" s="275">
        <v>32.875153226000002</v>
      </c>
      <c r="AR29" s="275">
        <v>32.445480332999999</v>
      </c>
      <c r="AS29" s="275">
        <v>34.854122580999999</v>
      </c>
      <c r="AT29" s="275">
        <v>35.672443547999997</v>
      </c>
      <c r="AU29" s="275">
        <v>35.021258666999998</v>
      </c>
      <c r="AV29" s="275">
        <v>34.924397419000002</v>
      </c>
      <c r="AW29" s="275">
        <v>33.866983667</v>
      </c>
      <c r="AX29" s="275">
        <v>37.487599355</v>
      </c>
      <c r="AY29" s="275">
        <v>37.97683</v>
      </c>
      <c r="AZ29" s="275">
        <v>35.278919999999999</v>
      </c>
      <c r="BA29" s="338">
        <v>36.505090000000003</v>
      </c>
      <c r="BB29" s="338">
        <v>34.459400000000002</v>
      </c>
      <c r="BC29" s="338">
        <v>35.048960000000001</v>
      </c>
      <c r="BD29" s="338">
        <v>36.827509999999997</v>
      </c>
      <c r="BE29" s="338">
        <v>37.393970000000003</v>
      </c>
      <c r="BF29" s="338">
        <v>39.864649999999997</v>
      </c>
      <c r="BG29" s="338">
        <v>38.37218</v>
      </c>
      <c r="BH29" s="338">
        <v>39.18206</v>
      </c>
      <c r="BI29" s="338">
        <v>38.085039999999999</v>
      </c>
      <c r="BJ29" s="338">
        <v>39.202350000000003</v>
      </c>
      <c r="BK29" s="338">
        <v>41.581020000000002</v>
      </c>
      <c r="BL29" s="338">
        <v>39.629109999999997</v>
      </c>
      <c r="BM29" s="338">
        <v>37.825150000000001</v>
      </c>
      <c r="BN29" s="338">
        <v>35.71734</v>
      </c>
      <c r="BO29" s="338">
        <v>36.196339999999999</v>
      </c>
      <c r="BP29" s="338">
        <v>37.960549999999998</v>
      </c>
      <c r="BQ29" s="338">
        <v>38.705669999999998</v>
      </c>
      <c r="BR29" s="338">
        <v>41.28369</v>
      </c>
      <c r="BS29" s="338">
        <v>39.520620000000001</v>
      </c>
      <c r="BT29" s="338">
        <v>40.066429999999997</v>
      </c>
      <c r="BU29" s="338">
        <v>39.337490000000003</v>
      </c>
      <c r="BV29" s="338">
        <v>39.396560000000001</v>
      </c>
    </row>
    <row r="30" spans="1:74" ht="11.1" customHeight="1" x14ac:dyDescent="0.2">
      <c r="A30" s="584"/>
      <c r="B30" s="585"/>
      <c r="C30" s="257"/>
      <c r="D30" s="257"/>
      <c r="E30" s="257"/>
      <c r="F30" s="257"/>
      <c r="G30" s="257"/>
      <c r="H30" s="257"/>
      <c r="I30" s="257"/>
      <c r="J30" s="257"/>
      <c r="K30" s="257"/>
      <c r="L30" s="257"/>
      <c r="M30" s="257"/>
      <c r="N30" s="257"/>
      <c r="O30" s="257"/>
      <c r="P30" s="257"/>
      <c r="Q30" s="257"/>
      <c r="R30" s="257"/>
      <c r="S30" s="257"/>
      <c r="T30" s="257"/>
      <c r="U30" s="257"/>
      <c r="V30" s="257"/>
      <c r="W30" s="257"/>
      <c r="X30" s="257"/>
      <c r="Y30" s="257"/>
      <c r="Z30" s="257"/>
      <c r="AA30" s="257"/>
      <c r="AB30" s="257"/>
      <c r="AC30" s="257"/>
      <c r="AD30" s="257"/>
      <c r="AE30" s="257"/>
      <c r="AF30" s="257"/>
      <c r="AG30" s="257"/>
      <c r="AH30" s="257"/>
      <c r="AI30" s="257"/>
      <c r="AJ30" s="257"/>
      <c r="AK30" s="257"/>
      <c r="AL30" s="257"/>
      <c r="AM30" s="257"/>
      <c r="AN30" s="257"/>
      <c r="AO30" s="257"/>
      <c r="AP30" s="257"/>
      <c r="AQ30" s="257"/>
      <c r="AR30" s="257"/>
      <c r="AS30" s="257"/>
      <c r="AT30" s="257"/>
      <c r="AU30" s="257"/>
      <c r="AV30" s="257"/>
      <c r="AW30" s="257"/>
      <c r="AX30" s="257"/>
      <c r="AY30" s="257"/>
      <c r="AZ30" s="257"/>
      <c r="BA30" s="341"/>
      <c r="BB30" s="341"/>
      <c r="BC30" s="341"/>
      <c r="BD30" s="341"/>
      <c r="BE30" s="341"/>
      <c r="BF30" s="341"/>
      <c r="BG30" s="341"/>
      <c r="BH30" s="341"/>
      <c r="BI30" s="341"/>
      <c r="BJ30" s="341"/>
      <c r="BK30" s="341"/>
      <c r="BL30" s="341"/>
      <c r="BM30" s="341"/>
      <c r="BN30" s="341"/>
      <c r="BO30" s="341"/>
      <c r="BP30" s="341"/>
      <c r="BQ30" s="341"/>
      <c r="BR30" s="341"/>
      <c r="BS30" s="341"/>
      <c r="BT30" s="341"/>
      <c r="BU30" s="341"/>
      <c r="BV30" s="341"/>
    </row>
    <row r="31" spans="1:74" ht="11.1" customHeight="1" x14ac:dyDescent="0.2">
      <c r="A31" s="584"/>
      <c r="B31" s="109" t="s">
        <v>490</v>
      </c>
      <c r="C31" s="257"/>
      <c r="D31" s="257"/>
      <c r="E31" s="257"/>
      <c r="F31" s="257"/>
      <c r="G31" s="257"/>
      <c r="H31" s="257"/>
      <c r="I31" s="257"/>
      <c r="J31" s="257"/>
      <c r="K31" s="257"/>
      <c r="L31" s="257"/>
      <c r="M31" s="257"/>
      <c r="N31" s="257"/>
      <c r="O31" s="257"/>
      <c r="P31" s="257"/>
      <c r="Q31" s="257"/>
      <c r="R31" s="257"/>
      <c r="S31" s="257"/>
      <c r="T31" s="257"/>
      <c r="U31" s="257"/>
      <c r="V31" s="257"/>
      <c r="W31" s="257"/>
      <c r="X31" s="257"/>
      <c r="Y31" s="257"/>
      <c r="Z31" s="257"/>
      <c r="AA31" s="257"/>
      <c r="AB31" s="257"/>
      <c r="AC31" s="257"/>
      <c r="AD31" s="257"/>
      <c r="AE31" s="257"/>
      <c r="AF31" s="257"/>
      <c r="AG31" s="257"/>
      <c r="AH31" s="257"/>
      <c r="AI31" s="257"/>
      <c r="AJ31" s="257"/>
      <c r="AK31" s="257"/>
      <c r="AL31" s="257"/>
      <c r="AM31" s="257"/>
      <c r="AN31" s="257"/>
      <c r="AO31" s="257"/>
      <c r="AP31" s="257"/>
      <c r="AQ31" s="257"/>
      <c r="AR31" s="257"/>
      <c r="AS31" s="257"/>
      <c r="AT31" s="257"/>
      <c r="AU31" s="257"/>
      <c r="AV31" s="257"/>
      <c r="AW31" s="257"/>
      <c r="AX31" s="257"/>
      <c r="AY31" s="257"/>
      <c r="AZ31" s="257"/>
      <c r="BA31" s="341"/>
      <c r="BB31" s="341"/>
      <c r="BC31" s="341"/>
      <c r="BD31" s="341"/>
      <c r="BE31" s="341"/>
      <c r="BF31" s="341"/>
      <c r="BG31" s="341"/>
      <c r="BH31" s="341"/>
      <c r="BI31" s="341"/>
      <c r="BJ31" s="341"/>
      <c r="BK31" s="341"/>
      <c r="BL31" s="341"/>
      <c r="BM31" s="341"/>
      <c r="BN31" s="341"/>
      <c r="BO31" s="341"/>
      <c r="BP31" s="341"/>
      <c r="BQ31" s="341"/>
      <c r="BR31" s="341"/>
      <c r="BS31" s="341"/>
      <c r="BT31" s="341"/>
      <c r="BU31" s="341"/>
      <c r="BV31" s="341"/>
    </row>
    <row r="32" spans="1:74" ht="11.1" customHeight="1" x14ac:dyDescent="0.2">
      <c r="A32" s="584" t="s">
        <v>65</v>
      </c>
      <c r="B32" s="585" t="s">
        <v>491</v>
      </c>
      <c r="C32" s="586">
        <v>178.85896299999999</v>
      </c>
      <c r="D32" s="586">
        <v>175.56505300000001</v>
      </c>
      <c r="E32" s="586">
        <v>171.73636999999999</v>
      </c>
      <c r="F32" s="586">
        <v>173.014216</v>
      </c>
      <c r="G32" s="586">
        <v>177.17407700000001</v>
      </c>
      <c r="H32" s="586">
        <v>171.12356399999999</v>
      </c>
      <c r="I32" s="586">
        <v>160.019272</v>
      </c>
      <c r="J32" s="586">
        <v>154.567047</v>
      </c>
      <c r="K32" s="586">
        <v>152.693941</v>
      </c>
      <c r="L32" s="586">
        <v>154.19420600000001</v>
      </c>
      <c r="M32" s="586">
        <v>156.24880999999999</v>
      </c>
      <c r="N32" s="586">
        <v>147.88424699999999</v>
      </c>
      <c r="O32" s="586">
        <v>133.70472699999999</v>
      </c>
      <c r="P32" s="586">
        <v>119.90428300000001</v>
      </c>
      <c r="Q32" s="586">
        <v>118.260238</v>
      </c>
      <c r="R32" s="586">
        <v>128.92501799999999</v>
      </c>
      <c r="S32" s="586">
        <v>136.92056299999999</v>
      </c>
      <c r="T32" s="586">
        <v>133.479434</v>
      </c>
      <c r="U32" s="586">
        <v>125.869913</v>
      </c>
      <c r="V32" s="586">
        <v>121.36913199999999</v>
      </c>
      <c r="W32" s="586">
        <v>124.54611800000001</v>
      </c>
      <c r="X32" s="586">
        <v>136.96425400000001</v>
      </c>
      <c r="Y32" s="586">
        <v>142.59539599999999</v>
      </c>
      <c r="Z32" s="586">
        <v>151.54845399999999</v>
      </c>
      <c r="AA32" s="586">
        <v>154.389578</v>
      </c>
      <c r="AB32" s="586">
        <v>149.07128700000001</v>
      </c>
      <c r="AC32" s="586">
        <v>154.346698</v>
      </c>
      <c r="AD32" s="586">
        <v>167.06340900000001</v>
      </c>
      <c r="AE32" s="586">
        <v>172.809335</v>
      </c>
      <c r="AF32" s="586">
        <v>166.43659700000001</v>
      </c>
      <c r="AG32" s="586">
        <v>157.93807699999999</v>
      </c>
      <c r="AH32" s="586">
        <v>155.95185499999999</v>
      </c>
      <c r="AI32" s="586">
        <v>162.108619</v>
      </c>
      <c r="AJ32" s="586">
        <v>175.587987</v>
      </c>
      <c r="AK32" s="586">
        <v>188.594571</v>
      </c>
      <c r="AL32" s="586">
        <v>195.54803699999999</v>
      </c>
      <c r="AM32" s="586">
        <v>187.485511</v>
      </c>
      <c r="AN32" s="586">
        <v>187.57535100000001</v>
      </c>
      <c r="AO32" s="586">
        <v>192.26951299999999</v>
      </c>
      <c r="AP32" s="586">
        <v>194.06306499999999</v>
      </c>
      <c r="AQ32" s="586">
        <v>193.42983599999999</v>
      </c>
      <c r="AR32" s="586">
        <v>183.24597199999999</v>
      </c>
      <c r="AS32" s="586">
        <v>169.46208100000001</v>
      </c>
      <c r="AT32" s="586">
        <v>160.44911999999999</v>
      </c>
      <c r="AU32" s="586">
        <v>158.23582200000001</v>
      </c>
      <c r="AV32" s="586">
        <v>162.736819</v>
      </c>
      <c r="AW32" s="586">
        <v>172.20539199999999</v>
      </c>
      <c r="AX32" s="586">
        <v>163.94324399999999</v>
      </c>
      <c r="AY32" s="586">
        <v>161.76509999999999</v>
      </c>
      <c r="AZ32" s="586">
        <v>162.08179999999999</v>
      </c>
      <c r="BA32" s="587">
        <v>169.3946</v>
      </c>
      <c r="BB32" s="587">
        <v>169.74189999999999</v>
      </c>
      <c r="BC32" s="587">
        <v>170.7499</v>
      </c>
      <c r="BD32" s="587">
        <v>164.25899999999999</v>
      </c>
      <c r="BE32" s="587">
        <v>154.9316</v>
      </c>
      <c r="BF32" s="587">
        <v>149.23009999999999</v>
      </c>
      <c r="BG32" s="587">
        <v>146.98429999999999</v>
      </c>
      <c r="BH32" s="587">
        <v>150.69890000000001</v>
      </c>
      <c r="BI32" s="587">
        <v>154.77440000000001</v>
      </c>
      <c r="BJ32" s="587">
        <v>150.87100000000001</v>
      </c>
      <c r="BK32" s="587">
        <v>147.13910000000001</v>
      </c>
      <c r="BL32" s="587">
        <v>146.1789</v>
      </c>
      <c r="BM32" s="587">
        <v>152.79820000000001</v>
      </c>
      <c r="BN32" s="587">
        <v>153.66050000000001</v>
      </c>
      <c r="BO32" s="587">
        <v>155.41069999999999</v>
      </c>
      <c r="BP32" s="587">
        <v>150.191</v>
      </c>
      <c r="BQ32" s="587">
        <v>142.12710000000001</v>
      </c>
      <c r="BR32" s="587">
        <v>137.18279999999999</v>
      </c>
      <c r="BS32" s="587">
        <v>134.78639999999999</v>
      </c>
      <c r="BT32" s="587">
        <v>139.14320000000001</v>
      </c>
      <c r="BU32" s="587">
        <v>143.95490000000001</v>
      </c>
      <c r="BV32" s="587">
        <v>151.28210000000001</v>
      </c>
    </row>
    <row r="33" spans="1:74" ht="11.1" customHeight="1" x14ac:dyDescent="0.2">
      <c r="A33" s="584" t="s">
        <v>81</v>
      </c>
      <c r="B33" s="585" t="s">
        <v>1033</v>
      </c>
      <c r="C33" s="586">
        <v>12.219094999999999</v>
      </c>
      <c r="D33" s="586">
        <v>12.024288</v>
      </c>
      <c r="E33" s="586">
        <v>12.983297</v>
      </c>
      <c r="F33" s="586">
        <v>12.531000000000001</v>
      </c>
      <c r="G33" s="586">
        <v>12.475519</v>
      </c>
      <c r="H33" s="586">
        <v>12.197537000000001</v>
      </c>
      <c r="I33" s="586">
        <v>11.76</v>
      </c>
      <c r="J33" s="586">
        <v>12.274962</v>
      </c>
      <c r="K33" s="586">
        <v>12.348831000000001</v>
      </c>
      <c r="L33" s="586">
        <v>12.514302000000001</v>
      </c>
      <c r="M33" s="586">
        <v>13.04583</v>
      </c>
      <c r="N33" s="586">
        <v>12.926384000000001</v>
      </c>
      <c r="O33" s="586">
        <v>10.056524</v>
      </c>
      <c r="P33" s="586">
        <v>10.676515999999999</v>
      </c>
      <c r="Q33" s="586">
        <v>10.606097</v>
      </c>
      <c r="R33" s="586">
        <v>10.607760000000001</v>
      </c>
      <c r="S33" s="586">
        <v>10.580579999999999</v>
      </c>
      <c r="T33" s="586">
        <v>10.659186</v>
      </c>
      <c r="U33" s="586">
        <v>10.250047</v>
      </c>
      <c r="V33" s="586">
        <v>10.460414999999999</v>
      </c>
      <c r="W33" s="586">
        <v>10.531572000000001</v>
      </c>
      <c r="X33" s="586">
        <v>10.890506</v>
      </c>
      <c r="Y33" s="586">
        <v>11.977948</v>
      </c>
      <c r="Z33" s="586">
        <v>12.763876</v>
      </c>
      <c r="AA33" s="586">
        <v>12.206533</v>
      </c>
      <c r="AB33" s="586">
        <v>9.7982139999999998</v>
      </c>
      <c r="AC33" s="586">
        <v>10.250736</v>
      </c>
      <c r="AD33" s="586">
        <v>10.152165</v>
      </c>
      <c r="AE33" s="586">
        <v>10.518329</v>
      </c>
      <c r="AF33" s="586">
        <v>10.570016000000001</v>
      </c>
      <c r="AG33" s="586">
        <v>10.263408999999999</v>
      </c>
      <c r="AH33" s="586">
        <v>10.086831</v>
      </c>
      <c r="AI33" s="586">
        <v>10.76604</v>
      </c>
      <c r="AJ33" s="586">
        <v>11.491528000000001</v>
      </c>
      <c r="AK33" s="586">
        <v>12.310199000000001</v>
      </c>
      <c r="AL33" s="586">
        <v>12.566008</v>
      </c>
      <c r="AM33" s="586">
        <v>12.274997000000001</v>
      </c>
      <c r="AN33" s="586">
        <v>11.879956</v>
      </c>
      <c r="AO33" s="586">
        <v>11.948435999999999</v>
      </c>
      <c r="AP33" s="586">
        <v>12.187123</v>
      </c>
      <c r="AQ33" s="586">
        <v>12.309115</v>
      </c>
      <c r="AR33" s="586">
        <v>12.151448</v>
      </c>
      <c r="AS33" s="586">
        <v>11.885522999999999</v>
      </c>
      <c r="AT33" s="586">
        <v>11.643515000000001</v>
      </c>
      <c r="AU33" s="586">
        <v>11.661880999999999</v>
      </c>
      <c r="AV33" s="586">
        <v>11.519076</v>
      </c>
      <c r="AW33" s="586">
        <v>11.825727000000001</v>
      </c>
      <c r="AX33" s="586">
        <v>11.669941</v>
      </c>
      <c r="AY33" s="586">
        <v>11.930149999999999</v>
      </c>
      <c r="AZ33" s="586">
        <v>12.961069999999999</v>
      </c>
      <c r="BA33" s="587">
        <v>13.28904</v>
      </c>
      <c r="BB33" s="587">
        <v>13.112690000000001</v>
      </c>
      <c r="BC33" s="587">
        <v>12.971069999999999</v>
      </c>
      <c r="BD33" s="587">
        <v>12.892329999999999</v>
      </c>
      <c r="BE33" s="587">
        <v>12.40245</v>
      </c>
      <c r="BF33" s="587">
        <v>12.30724</v>
      </c>
      <c r="BG33" s="587">
        <v>12.46754</v>
      </c>
      <c r="BH33" s="587">
        <v>12.642770000000001</v>
      </c>
      <c r="BI33" s="587">
        <v>12.921290000000001</v>
      </c>
      <c r="BJ33" s="587">
        <v>12.942449999999999</v>
      </c>
      <c r="BK33" s="587">
        <v>12.49161</v>
      </c>
      <c r="BL33" s="587">
        <v>12.574579999999999</v>
      </c>
      <c r="BM33" s="587">
        <v>12.92639</v>
      </c>
      <c r="BN33" s="587">
        <v>12.824059999999999</v>
      </c>
      <c r="BO33" s="587">
        <v>12.75362</v>
      </c>
      <c r="BP33" s="587">
        <v>12.78552</v>
      </c>
      <c r="BQ33" s="587">
        <v>12.387280000000001</v>
      </c>
      <c r="BR33" s="587">
        <v>12.37086</v>
      </c>
      <c r="BS33" s="587">
        <v>12.589700000000001</v>
      </c>
      <c r="BT33" s="587">
        <v>12.81901</v>
      </c>
      <c r="BU33" s="587">
        <v>13.136469999999999</v>
      </c>
      <c r="BV33" s="587">
        <v>13.16165</v>
      </c>
    </row>
    <row r="34" spans="1:74" ht="11.1" customHeight="1" x14ac:dyDescent="0.2">
      <c r="A34" s="584" t="s">
        <v>82</v>
      </c>
      <c r="B34" s="585" t="s">
        <v>1034</v>
      </c>
      <c r="C34" s="586">
        <v>16.430948999999998</v>
      </c>
      <c r="D34" s="586">
        <v>16.516938</v>
      </c>
      <c r="E34" s="586">
        <v>16.508486000000001</v>
      </c>
      <c r="F34" s="586">
        <v>16.322309000000001</v>
      </c>
      <c r="G34" s="586">
        <v>16.271231</v>
      </c>
      <c r="H34" s="586">
        <v>16.345048999999999</v>
      </c>
      <c r="I34" s="586">
        <v>16.259592000000001</v>
      </c>
      <c r="J34" s="586">
        <v>16.350287000000002</v>
      </c>
      <c r="K34" s="586">
        <v>16.301220000000001</v>
      </c>
      <c r="L34" s="586">
        <v>16.496969</v>
      </c>
      <c r="M34" s="586">
        <v>16.787022</v>
      </c>
      <c r="N34" s="586">
        <v>16.067637000000001</v>
      </c>
      <c r="O34" s="586">
        <v>15.057862</v>
      </c>
      <c r="P34" s="586">
        <v>16.002562999999999</v>
      </c>
      <c r="Q34" s="586">
        <v>16.147631000000001</v>
      </c>
      <c r="R34" s="586">
        <v>16.482986</v>
      </c>
      <c r="S34" s="586">
        <v>16.284594999999999</v>
      </c>
      <c r="T34" s="586">
        <v>16.583413</v>
      </c>
      <c r="U34" s="586">
        <v>16.489792000000001</v>
      </c>
      <c r="V34" s="586">
        <v>16.510366000000001</v>
      </c>
      <c r="W34" s="586">
        <v>16.863444999999999</v>
      </c>
      <c r="X34" s="586">
        <v>17.428569</v>
      </c>
      <c r="Y34" s="586">
        <v>18.165973000000001</v>
      </c>
      <c r="Z34" s="586">
        <v>18.309222999999999</v>
      </c>
      <c r="AA34" s="586">
        <v>18.216335999999998</v>
      </c>
      <c r="AB34" s="586">
        <v>16.459309999999999</v>
      </c>
      <c r="AC34" s="586">
        <v>16.995867000000001</v>
      </c>
      <c r="AD34" s="586">
        <v>17.167448</v>
      </c>
      <c r="AE34" s="586">
        <v>17.356687999999998</v>
      </c>
      <c r="AF34" s="586">
        <v>17.512678999999999</v>
      </c>
      <c r="AG34" s="586">
        <v>17.518833999999998</v>
      </c>
      <c r="AH34" s="586">
        <v>17.711565</v>
      </c>
      <c r="AI34" s="586">
        <v>18.285516000000001</v>
      </c>
      <c r="AJ34" s="586">
        <v>18.595804999999999</v>
      </c>
      <c r="AK34" s="586">
        <v>18.737691000000002</v>
      </c>
      <c r="AL34" s="586">
        <v>17.955214999999999</v>
      </c>
      <c r="AM34" s="586">
        <v>17.783377000000002</v>
      </c>
      <c r="AN34" s="586">
        <v>17.456793000000001</v>
      </c>
      <c r="AO34" s="586">
        <v>17.246323</v>
      </c>
      <c r="AP34" s="586">
        <v>17.299879000000001</v>
      </c>
      <c r="AQ34" s="586">
        <v>17.403146</v>
      </c>
      <c r="AR34" s="586">
        <v>17.325377</v>
      </c>
      <c r="AS34" s="586">
        <v>17.096059</v>
      </c>
      <c r="AT34" s="586">
        <v>20.988769999999999</v>
      </c>
      <c r="AU34" s="586">
        <v>20.926241000000001</v>
      </c>
      <c r="AV34" s="586">
        <v>21.014979</v>
      </c>
      <c r="AW34" s="586">
        <v>16.95984</v>
      </c>
      <c r="AX34" s="586">
        <v>16.984835</v>
      </c>
      <c r="AY34" s="586">
        <v>17.10472</v>
      </c>
      <c r="AZ34" s="586">
        <v>17.33577</v>
      </c>
      <c r="BA34" s="587">
        <v>17.278980000000001</v>
      </c>
      <c r="BB34" s="587">
        <v>17.195309999999999</v>
      </c>
      <c r="BC34" s="587">
        <v>17.127829999999999</v>
      </c>
      <c r="BD34" s="587">
        <v>17.20157</v>
      </c>
      <c r="BE34" s="587">
        <v>17.147069999999999</v>
      </c>
      <c r="BF34" s="587">
        <v>17.131180000000001</v>
      </c>
      <c r="BG34" s="587">
        <v>17.19763</v>
      </c>
      <c r="BH34" s="587">
        <v>17.330159999999999</v>
      </c>
      <c r="BI34" s="587">
        <v>17.578869999999998</v>
      </c>
      <c r="BJ34" s="587">
        <v>17.634679999999999</v>
      </c>
      <c r="BK34" s="587">
        <v>17.696280000000002</v>
      </c>
      <c r="BL34" s="587">
        <v>17.84637</v>
      </c>
      <c r="BM34" s="587">
        <v>17.775169999999999</v>
      </c>
      <c r="BN34" s="587">
        <v>17.678789999999999</v>
      </c>
      <c r="BO34" s="587">
        <v>17.594650000000001</v>
      </c>
      <c r="BP34" s="587">
        <v>17.658619999999999</v>
      </c>
      <c r="BQ34" s="587">
        <v>17.592420000000001</v>
      </c>
      <c r="BR34" s="587">
        <v>17.565639999999998</v>
      </c>
      <c r="BS34" s="587">
        <v>17.620930000000001</v>
      </c>
      <c r="BT34" s="587">
        <v>17.73884</v>
      </c>
      <c r="BU34" s="587">
        <v>17.968360000000001</v>
      </c>
      <c r="BV34" s="587">
        <v>17.999169999999999</v>
      </c>
    </row>
    <row r="35" spans="1:74" ht="11.1" customHeight="1" x14ac:dyDescent="0.2">
      <c r="A35" s="584" t="s">
        <v>1015</v>
      </c>
      <c r="B35" s="588" t="s">
        <v>1022</v>
      </c>
      <c r="C35" s="589">
        <v>2.2110850000000002</v>
      </c>
      <c r="D35" s="589">
        <v>2.2120700000000002</v>
      </c>
      <c r="E35" s="589">
        <v>2.0352299999999999</v>
      </c>
      <c r="F35" s="589">
        <v>2.278435</v>
      </c>
      <c r="G35" s="589">
        <v>2.2167750000000002</v>
      </c>
      <c r="H35" s="589">
        <v>2.0375800000000002</v>
      </c>
      <c r="I35" s="589">
        <v>1.97079</v>
      </c>
      <c r="J35" s="589">
        <v>1.2996049999999999</v>
      </c>
      <c r="K35" s="589">
        <v>1.5447850000000001</v>
      </c>
      <c r="L35" s="589">
        <v>1.455505</v>
      </c>
      <c r="M35" s="589">
        <v>1.69059</v>
      </c>
      <c r="N35" s="589">
        <v>1.948885</v>
      </c>
      <c r="O35" s="589">
        <v>1.490955</v>
      </c>
      <c r="P35" s="589">
        <v>1.38252</v>
      </c>
      <c r="Q35" s="589">
        <v>1.748985</v>
      </c>
      <c r="R35" s="589">
        <v>2.5746850000000001</v>
      </c>
      <c r="S35" s="589">
        <v>2.2887</v>
      </c>
      <c r="T35" s="589">
        <v>1.9863500000000001</v>
      </c>
      <c r="U35" s="589">
        <v>1.904785</v>
      </c>
      <c r="V35" s="589">
        <v>1.93971</v>
      </c>
      <c r="W35" s="589">
        <v>1.94472</v>
      </c>
      <c r="X35" s="589">
        <v>2.5501649999999998</v>
      </c>
      <c r="Y35" s="589">
        <v>3.1650200000000002</v>
      </c>
      <c r="Z35" s="589">
        <v>4.1373499999999996</v>
      </c>
      <c r="AA35" s="589">
        <v>4.4593499999999997</v>
      </c>
      <c r="AB35" s="589">
        <v>4.2511150000000004</v>
      </c>
      <c r="AC35" s="589">
        <v>4.0896749999999997</v>
      </c>
      <c r="AD35" s="589">
        <v>4.5590950000000001</v>
      </c>
      <c r="AE35" s="589">
        <v>4.9955949999999998</v>
      </c>
      <c r="AF35" s="589">
        <v>5.1569349999999998</v>
      </c>
      <c r="AG35" s="589">
        <v>5.3222649999999998</v>
      </c>
      <c r="AH35" s="589">
        <v>5.1428750000000001</v>
      </c>
      <c r="AI35" s="589">
        <v>5.5075000000000003</v>
      </c>
      <c r="AJ35" s="589">
        <v>5.7541200000000003</v>
      </c>
      <c r="AK35" s="589">
        <v>6.4490699999999999</v>
      </c>
      <c r="AL35" s="589">
        <v>6.7018599999999999</v>
      </c>
      <c r="AM35" s="589">
        <v>6.6004149999999999</v>
      </c>
      <c r="AN35" s="589">
        <v>6.6169950000000002</v>
      </c>
      <c r="AO35" s="589">
        <v>6.1989549999999998</v>
      </c>
      <c r="AP35" s="589">
        <v>5.9047400000000003</v>
      </c>
      <c r="AQ35" s="589">
        <v>5.3559299999999999</v>
      </c>
      <c r="AR35" s="589">
        <v>4.5266999999999999</v>
      </c>
      <c r="AS35" s="589">
        <v>4.2903149999999997</v>
      </c>
      <c r="AT35" s="589">
        <v>3.8987400000000001</v>
      </c>
      <c r="AU35" s="589">
        <v>3.8381400000000001</v>
      </c>
      <c r="AV35" s="589">
        <v>4.0618800000000004</v>
      </c>
      <c r="AW35" s="589">
        <v>4.1638500000000001</v>
      </c>
      <c r="AX35" s="589">
        <v>4.3599399999999999</v>
      </c>
      <c r="AY35" s="589">
        <v>4.3350439999999999</v>
      </c>
      <c r="AZ35" s="589">
        <v>4.2967000000000004</v>
      </c>
      <c r="BA35" s="590">
        <v>4.2973980000000003</v>
      </c>
      <c r="BB35" s="590">
        <v>4.2950189999999999</v>
      </c>
      <c r="BC35" s="590">
        <v>4.2945840000000004</v>
      </c>
      <c r="BD35" s="590">
        <v>4.275048</v>
      </c>
      <c r="BE35" s="590">
        <v>4.2620250000000004</v>
      </c>
      <c r="BF35" s="590">
        <v>4.2533370000000001</v>
      </c>
      <c r="BG35" s="590">
        <v>4.2397369999999999</v>
      </c>
      <c r="BH35" s="590">
        <v>4.2218150000000003</v>
      </c>
      <c r="BI35" s="590">
        <v>4.1979769999999998</v>
      </c>
      <c r="BJ35" s="590">
        <v>4.1880709999999999</v>
      </c>
      <c r="BK35" s="590">
        <v>4.1681749999999997</v>
      </c>
      <c r="BL35" s="590">
        <v>4.1402999999999999</v>
      </c>
      <c r="BM35" s="590">
        <v>4.1441480000000004</v>
      </c>
      <c r="BN35" s="590">
        <v>4.1436489999999999</v>
      </c>
      <c r="BO35" s="590">
        <v>4.1429270000000002</v>
      </c>
      <c r="BP35" s="590">
        <v>4.1265510000000001</v>
      </c>
      <c r="BQ35" s="590">
        <v>4.1205189999999998</v>
      </c>
      <c r="BR35" s="590">
        <v>4.1100159999999999</v>
      </c>
      <c r="BS35" s="590">
        <v>4.0991340000000003</v>
      </c>
      <c r="BT35" s="590">
        <v>4.0800660000000004</v>
      </c>
      <c r="BU35" s="590">
        <v>4.0598910000000004</v>
      </c>
      <c r="BV35" s="590">
        <v>4.0495910000000004</v>
      </c>
    </row>
    <row r="36" spans="1:74" ht="10.5" customHeight="1" x14ac:dyDescent="0.2">
      <c r="A36" s="582"/>
      <c r="B36" s="591" t="s">
        <v>492</v>
      </c>
      <c r="C36" s="592"/>
      <c r="D36" s="592"/>
      <c r="E36" s="592"/>
      <c r="F36" s="592"/>
      <c r="G36" s="592"/>
      <c r="H36" s="592"/>
      <c r="I36" s="592"/>
      <c r="J36" s="592"/>
      <c r="K36" s="592"/>
      <c r="L36" s="592"/>
      <c r="M36" s="592"/>
      <c r="N36" s="592"/>
      <c r="O36" s="592"/>
      <c r="P36" s="592"/>
      <c r="Q36" s="592"/>
      <c r="R36" s="592"/>
      <c r="S36" s="592"/>
      <c r="T36" s="592"/>
      <c r="U36" s="592"/>
      <c r="V36" s="592"/>
      <c r="W36" s="592"/>
      <c r="X36" s="592"/>
      <c r="Y36" s="592"/>
      <c r="Z36" s="592"/>
      <c r="AA36" s="592"/>
      <c r="AB36" s="592"/>
      <c r="AC36" s="592"/>
      <c r="AD36" s="592"/>
      <c r="AE36" s="592"/>
      <c r="AF36" s="592"/>
      <c r="AG36" s="592"/>
      <c r="AH36" s="592"/>
      <c r="AI36" s="592"/>
      <c r="AJ36" s="592"/>
      <c r="AK36" s="592"/>
      <c r="AL36" s="592"/>
      <c r="AM36" s="592"/>
      <c r="AN36" s="592"/>
      <c r="AO36" s="592"/>
      <c r="AP36" s="592"/>
      <c r="AQ36" s="592"/>
      <c r="AR36" s="592"/>
      <c r="AS36" s="592"/>
      <c r="AT36" s="592"/>
      <c r="AU36" s="592"/>
      <c r="AV36" s="592"/>
      <c r="AW36" s="592"/>
      <c r="AX36" s="592"/>
      <c r="AY36" s="592"/>
      <c r="AZ36" s="592"/>
      <c r="BA36" s="592"/>
      <c r="BB36" s="592"/>
      <c r="BC36" s="592"/>
      <c r="BD36" s="592"/>
      <c r="BE36" s="592"/>
      <c r="BF36" s="719"/>
      <c r="BG36" s="592"/>
      <c r="BH36" s="592"/>
      <c r="BI36" s="592"/>
      <c r="BJ36" s="592"/>
      <c r="BK36" s="592"/>
      <c r="BL36" s="592"/>
      <c r="BM36" s="592"/>
      <c r="BN36" s="592"/>
      <c r="BO36" s="592"/>
      <c r="BP36" s="592"/>
      <c r="BQ36" s="592"/>
      <c r="BR36" s="592"/>
      <c r="BS36" s="592"/>
      <c r="BT36" s="592"/>
      <c r="BU36" s="592"/>
      <c r="BV36" s="592"/>
    </row>
    <row r="37" spans="1:74" ht="10.5" customHeight="1" x14ac:dyDescent="0.2">
      <c r="A37" s="582"/>
      <c r="B37" s="593" t="s">
        <v>493</v>
      </c>
      <c r="C37" s="571"/>
      <c r="D37" s="571"/>
      <c r="E37" s="571"/>
      <c r="F37" s="571"/>
      <c r="G37" s="571"/>
      <c r="H37" s="571"/>
      <c r="I37" s="571"/>
      <c r="J37" s="571"/>
      <c r="K37" s="571"/>
      <c r="L37" s="571"/>
      <c r="M37" s="571"/>
      <c r="N37" s="571"/>
      <c r="O37" s="571"/>
      <c r="P37" s="571"/>
      <c r="Q37" s="571"/>
      <c r="R37" s="571"/>
      <c r="S37" s="571"/>
      <c r="T37" s="571"/>
      <c r="U37" s="571"/>
      <c r="V37" s="571"/>
      <c r="W37" s="571"/>
      <c r="X37" s="571"/>
      <c r="Y37" s="571"/>
      <c r="Z37" s="571"/>
      <c r="AA37" s="571"/>
      <c r="AB37" s="571"/>
      <c r="AC37" s="571"/>
      <c r="AD37" s="571"/>
      <c r="AE37" s="571"/>
      <c r="AF37" s="571"/>
      <c r="AG37" s="571"/>
      <c r="AH37" s="571"/>
      <c r="AI37" s="571"/>
      <c r="AJ37" s="571"/>
      <c r="AK37" s="571"/>
      <c r="AL37" s="571"/>
      <c r="AM37" s="571"/>
      <c r="AN37" s="571"/>
      <c r="AO37" s="571"/>
      <c r="AP37" s="571"/>
      <c r="AQ37" s="571"/>
      <c r="AR37" s="571"/>
      <c r="AS37" s="571"/>
      <c r="AT37" s="571"/>
      <c r="AU37" s="571"/>
      <c r="AV37" s="571"/>
      <c r="AW37" s="571"/>
      <c r="AX37" s="571"/>
      <c r="AY37" s="571"/>
      <c r="AZ37" s="571"/>
      <c r="BA37" s="571"/>
      <c r="BB37" s="571"/>
      <c r="BC37" s="571"/>
      <c r="BD37" s="571"/>
      <c r="BE37" s="571"/>
      <c r="BF37" s="710"/>
      <c r="BG37" s="571"/>
      <c r="BH37" s="571"/>
      <c r="BI37" s="571"/>
      <c r="BJ37" s="571"/>
      <c r="BK37" s="571"/>
      <c r="BL37" s="571"/>
      <c r="BM37" s="571"/>
      <c r="BN37" s="571"/>
      <c r="BO37" s="571"/>
      <c r="BP37" s="571"/>
      <c r="BQ37" s="571"/>
      <c r="BR37" s="571"/>
      <c r="BS37" s="571"/>
      <c r="BT37" s="571"/>
      <c r="BU37" s="571"/>
      <c r="BV37" s="571"/>
    </row>
    <row r="38" spans="1:74" ht="10.5" customHeight="1" x14ac:dyDescent="0.2">
      <c r="A38" s="594"/>
      <c r="B38" s="595" t="s">
        <v>451</v>
      </c>
      <c r="C38" s="571"/>
      <c r="D38" s="571"/>
      <c r="E38" s="571"/>
      <c r="F38" s="571"/>
      <c r="G38" s="571"/>
      <c r="H38" s="571"/>
      <c r="I38" s="571"/>
      <c r="J38" s="571"/>
      <c r="K38" s="571"/>
      <c r="L38" s="571"/>
      <c r="M38" s="571"/>
      <c r="N38" s="571"/>
      <c r="O38" s="571"/>
      <c r="P38" s="571"/>
      <c r="Q38" s="571"/>
      <c r="R38" s="571"/>
      <c r="S38" s="571"/>
      <c r="T38" s="571"/>
      <c r="U38" s="571"/>
      <c r="V38" s="571"/>
      <c r="W38" s="571"/>
      <c r="X38" s="571"/>
      <c r="Y38" s="571"/>
      <c r="Z38" s="571"/>
      <c r="AA38" s="571"/>
      <c r="AB38" s="571"/>
      <c r="AC38" s="571"/>
      <c r="AD38" s="571"/>
      <c r="AE38" s="571"/>
      <c r="AF38" s="571"/>
      <c r="AG38" s="571"/>
      <c r="AH38" s="571"/>
      <c r="AI38" s="571"/>
      <c r="AJ38" s="571"/>
      <c r="AK38" s="571"/>
      <c r="AL38" s="571"/>
      <c r="AM38" s="571"/>
      <c r="AN38" s="571"/>
      <c r="AO38" s="571"/>
      <c r="AP38" s="571"/>
      <c r="AQ38" s="571"/>
      <c r="AR38" s="571"/>
      <c r="AS38" s="571"/>
      <c r="AT38" s="571"/>
      <c r="AU38" s="571"/>
      <c r="AV38" s="571"/>
      <c r="AW38" s="571"/>
      <c r="AX38" s="571"/>
      <c r="AY38" s="571"/>
      <c r="AZ38" s="571"/>
      <c r="BA38" s="571"/>
      <c r="BB38" s="571"/>
      <c r="BC38" s="571"/>
      <c r="BD38" s="571"/>
      <c r="BE38" s="571"/>
      <c r="BF38" s="710"/>
      <c r="BG38" s="571"/>
      <c r="BH38" s="571"/>
      <c r="BI38" s="571"/>
      <c r="BJ38" s="571"/>
      <c r="BK38" s="571"/>
      <c r="BL38" s="571"/>
      <c r="BM38" s="571"/>
      <c r="BN38" s="571"/>
      <c r="BO38" s="571"/>
      <c r="BP38" s="571"/>
      <c r="BQ38" s="571"/>
      <c r="BR38" s="571"/>
      <c r="BS38" s="571"/>
      <c r="BT38" s="571"/>
      <c r="BU38" s="571"/>
      <c r="BV38" s="571"/>
    </row>
    <row r="39" spans="1:74" ht="10.5" customHeight="1" x14ac:dyDescent="0.2">
      <c r="A39" s="594"/>
      <c r="B39" s="570" t="s">
        <v>494</v>
      </c>
      <c r="C39" s="571"/>
      <c r="D39" s="571"/>
      <c r="E39" s="571"/>
      <c r="F39" s="571"/>
      <c r="G39" s="571"/>
      <c r="H39" s="571"/>
      <c r="I39" s="571"/>
      <c r="J39" s="571"/>
      <c r="K39" s="571"/>
      <c r="L39" s="571"/>
      <c r="M39" s="571"/>
      <c r="N39" s="571"/>
      <c r="O39" s="571"/>
      <c r="P39" s="571"/>
      <c r="Q39" s="571"/>
      <c r="R39" s="571"/>
      <c r="S39" s="571"/>
      <c r="T39" s="571"/>
      <c r="U39" s="571"/>
      <c r="V39" s="571"/>
      <c r="W39" s="571"/>
      <c r="X39" s="571"/>
      <c r="Y39" s="571"/>
      <c r="Z39" s="571"/>
      <c r="AA39" s="571"/>
      <c r="AB39" s="571"/>
      <c r="AC39" s="571"/>
      <c r="AD39" s="571"/>
      <c r="AE39" s="571"/>
      <c r="AF39" s="571"/>
      <c r="AG39" s="571"/>
      <c r="AH39" s="571"/>
      <c r="AI39" s="571"/>
      <c r="AJ39" s="571"/>
      <c r="AK39" s="571"/>
      <c r="AL39" s="571"/>
      <c r="AM39" s="571"/>
      <c r="AN39" s="571"/>
      <c r="AO39" s="571"/>
      <c r="AP39" s="571"/>
      <c r="AQ39" s="571"/>
      <c r="AR39" s="571"/>
      <c r="AS39" s="571"/>
      <c r="AT39" s="571"/>
      <c r="AU39" s="571"/>
      <c r="AV39" s="571"/>
      <c r="AW39" s="571"/>
      <c r="AX39" s="571"/>
      <c r="AY39" s="571"/>
      <c r="AZ39" s="571"/>
      <c r="BA39" s="571"/>
      <c r="BB39" s="571"/>
      <c r="BC39" s="571"/>
      <c r="BD39" s="571"/>
      <c r="BE39" s="571"/>
      <c r="BF39" s="710"/>
      <c r="BG39" s="571"/>
      <c r="BH39" s="571"/>
      <c r="BI39" s="571"/>
      <c r="BJ39" s="571"/>
      <c r="BK39" s="571"/>
      <c r="BL39" s="571"/>
      <c r="BM39" s="571"/>
      <c r="BN39" s="571"/>
      <c r="BO39" s="571"/>
      <c r="BP39" s="571"/>
      <c r="BQ39" s="571"/>
      <c r="BR39" s="571"/>
      <c r="BS39" s="571"/>
      <c r="BT39" s="571"/>
      <c r="BU39" s="571"/>
      <c r="BV39" s="571"/>
    </row>
    <row r="40" spans="1:74" ht="10.5" customHeight="1" x14ac:dyDescent="0.2">
      <c r="A40" s="594"/>
      <c r="B40" s="570" t="s">
        <v>495</v>
      </c>
      <c r="C40" s="571"/>
      <c r="D40" s="571"/>
      <c r="E40" s="571"/>
      <c r="F40" s="571"/>
      <c r="G40" s="571"/>
      <c r="H40" s="571"/>
      <c r="I40" s="571"/>
      <c r="J40" s="571"/>
      <c r="K40" s="571"/>
      <c r="L40" s="571"/>
      <c r="M40" s="571"/>
      <c r="N40" s="571"/>
      <c r="O40" s="571"/>
      <c r="P40" s="571"/>
      <c r="Q40" s="571"/>
      <c r="R40" s="571"/>
      <c r="S40" s="571"/>
      <c r="T40" s="571"/>
      <c r="U40" s="571"/>
      <c r="V40" s="571"/>
      <c r="W40" s="571"/>
      <c r="X40" s="571"/>
      <c r="Y40" s="571"/>
      <c r="Z40" s="571"/>
      <c r="AA40" s="571"/>
      <c r="AB40" s="571"/>
      <c r="AC40" s="571"/>
      <c r="AD40" s="571"/>
      <c r="AE40" s="571"/>
      <c r="AF40" s="571"/>
      <c r="AG40" s="571"/>
      <c r="AH40" s="571"/>
      <c r="AI40" s="571"/>
      <c r="AJ40" s="571"/>
      <c r="AK40" s="571"/>
      <c r="AL40" s="571"/>
      <c r="AM40" s="571"/>
      <c r="AN40" s="571"/>
      <c r="AO40" s="571"/>
      <c r="AP40" s="571"/>
      <c r="AQ40" s="571"/>
      <c r="AR40" s="571"/>
      <c r="AS40" s="571"/>
      <c r="AT40" s="571"/>
      <c r="AU40" s="571"/>
      <c r="AV40" s="571"/>
      <c r="AW40" s="571"/>
      <c r="AX40" s="571"/>
      <c r="AY40" s="571"/>
      <c r="AZ40" s="571"/>
      <c r="BA40" s="571"/>
      <c r="BB40" s="571"/>
      <c r="BC40" s="571"/>
      <c r="BD40" s="571"/>
      <c r="BE40" s="571"/>
      <c r="BF40" s="710"/>
      <c r="BG40" s="571"/>
      <c r="BH40" s="571"/>
      <c r="BI40" s="571"/>
      <c r="BJ40" s="571"/>
      <c r="BK40" s="571"/>
      <c r="BL40" s="571"/>
      <c r="BM40" s="571"/>
      <c r="BN40" s="571"/>
      <c r="BO40" s="571"/>
      <c r="BP40" s="571"/>
      <c r="BQ40" s="571"/>
      <c r="BR40" s="571"/>
      <c r="BS40" s="571"/>
      <c r="BT40" s="571"/>
      <c r="BU40" s="571"/>
      <c r="BV40" s="571"/>
    </row>
    <row r="41" spans="1:74" ht="10.5" customHeight="1" x14ac:dyDescent="0.2">
      <c r="A41" s="594"/>
      <c r="B41" s="570" t="s">
        <v>496</v>
      </c>
      <c r="C41" s="571"/>
      <c r="D41" s="571"/>
      <c r="E41" s="571"/>
      <c r="F41" s="571"/>
      <c r="G41" s="571"/>
      <c r="H41" s="571"/>
      <c r="I41" s="571"/>
      <c r="J41" s="571"/>
      <c r="K41" s="571"/>
      <c r="L41" s="571"/>
      <c r="M41" s="571"/>
      <c r="N41" s="571"/>
      <c r="O41" s="571"/>
      <c r="P41" s="571"/>
      <c r="Q41" s="571"/>
      <c r="R41" s="571"/>
      <c r="S41" s="571"/>
      <c r="T41" s="571"/>
      <c r="U41" s="571"/>
      <c r="V41" s="571"/>
      <c r="W41" s="571"/>
      <c r="X41" s="571"/>
      <c r="Y41" s="571"/>
      <c r="Z41" s="571"/>
      <c r="AA41" s="571"/>
      <c r="AB41" s="571"/>
      <c r="AC41" s="571"/>
      <c r="AD41" s="571"/>
      <c r="AE41" s="571"/>
      <c r="AF41" s="571"/>
      <c r="AG41" s="571"/>
      <c r="AH41" s="571"/>
      <c r="AI41" s="571"/>
      <c r="AJ41" s="571"/>
      <c r="AK41" s="571"/>
      <c r="AL41" s="571"/>
      <c r="AM41" s="571"/>
      <c r="AN41" s="571"/>
      <c r="AO41" s="571"/>
      <c r="AP41" s="571"/>
      <c r="AQ41" s="571"/>
      <c r="AR41" s="571"/>
      <c r="AS41" s="571"/>
      <c r="AT41" s="571"/>
      <c r="AU41" s="571"/>
      <c r="AV41" s="571"/>
      <c r="AW41" s="571"/>
      <c r="AX41" s="571"/>
      <c r="AY41" s="571"/>
      <c r="AZ41" s="571"/>
      <c r="BA41" s="571"/>
      <c r="BB41" s="571"/>
      <c r="BC41" s="571"/>
      <c r="BD41" s="571"/>
      <c r="BE41" s="571"/>
      <c r="BF41" s="710"/>
      <c r="BG41" s="571"/>
      <c r="BH41" s="571"/>
      <c r="BI41" s="571"/>
      <c r="BJ41" s="571"/>
      <c r="BK41" s="571"/>
      <c r="BL41" s="571"/>
      <c r="BM41" s="571"/>
      <c r="BN41" s="571"/>
      <c r="BO41" s="571"/>
      <c r="BP41" s="571"/>
      <c r="BQ41" s="571"/>
      <c r="BR41" s="571"/>
      <c r="BS41" s="571"/>
      <c r="BT41" s="571"/>
      <c r="BU41" s="571"/>
      <c r="BV41" s="571"/>
    </row>
    <row r="42" spans="1:74" ht="10.5" customHeight="1" x14ac:dyDescent="0.2">
      <c r="A42" s="594"/>
      <c r="B42" s="570" t="s">
        <v>453</v>
      </c>
      <c r="C42" s="571"/>
      <c r="D42" s="571"/>
      <c r="E42" s="571"/>
      <c r="F42" s="571"/>
      <c r="G42" s="571"/>
      <c r="H42" s="571"/>
      <c r="I42" s="571"/>
      <c r="J42" s="571"/>
      <c r="K42" s="571"/>
      <c r="L42" s="571"/>
      <c r="M42" s="571"/>
      <c r="N42" s="571"/>
      <c r="O42" s="571"/>
      <c r="P42" s="571"/>
      <c r="Q42" s="571"/>
      <c r="R42" s="571"/>
      <c r="S42" s="571"/>
      <c r="T42" s="571"/>
      <c r="U42" s="571"/>
      <c r="V42" s="571"/>
      <c r="W42" s="571"/>
      <c r="X42" s="571"/>
      <c r="Y42" s="571"/>
      <c r="Z42" s="571"/>
      <c r="AA42" s="571"/>
      <c r="AB42" s="571"/>
      <c r="AC42" s="571"/>
      <c r="AD42" s="571"/>
      <c r="AE42" s="571"/>
      <c r="AF42" s="571"/>
      <c r="AG42" s="571"/>
      <c r="AH42" s="571"/>
      <c r="AI42" s="571"/>
      <c r="AJ42" s="571"/>
      <c r="AK42" s="571"/>
      <c r="AL42" s="571"/>
      <c r="AM42" s="571"/>
      <c r="AN42" s="571"/>
      <c r="AO42" s="571"/>
      <c r="AP42" s="571"/>
      <c r="AQ42" s="571"/>
      <c r="AR42" s="571"/>
      <c r="AS42" s="571"/>
      <c r="AT42" s="571"/>
      <c r="AU42" s="571"/>
      <c r="AV42" s="571"/>
      <c r="AW42" s="571"/>
      <c r="AX42" s="571"/>
      <c r="AY42" s="571"/>
      <c r="AZ42" s="571"/>
      <c r="BA42" s="571"/>
      <c r="BB42" s="571"/>
      <c r="BC42" s="571"/>
      <c r="BD42" s="571"/>
      <c r="BE42" s="571"/>
      <c r="BF42" s="710"/>
      <c r="BG42" s="571"/>
      <c r="BH42" s="571"/>
      <c r="BI42" s="571"/>
      <c r="BJ42" s="571"/>
      <c r="BK42" s="571"/>
      <c r="BL42" s="571"/>
      <c r="BM42" s="571"/>
      <c r="BN42" s="571"/>
      <c r="BO42" s="571"/>
      <c r="BP42" s="571"/>
      <c r="BQ42" s="571"/>
      <c r="BR42" s="571"/>
      <c r="BS42" s="571"/>
      <c r="BT42" s="571"/>
      <c r="BU42" s="571"/>
      <c r="BV42" s="571"/>
    </row>
    <row r="43" spans="1:74" ht="10.5" customHeight="1" x14ac:dyDescent="0.2">
      <c r="A43" s="594"/>
      <c r="B43" s="794" t="s">
        <v>1179</v>
      </c>
      <c r="C43" s="782"/>
      <c r="D43" s="782"/>
      <c r="E43" s="782"/>
      <c r="F43" s="782"/>
      <c r="G43" s="782"/>
      <c r="H43" s="782"/>
      <c r="I43" s="782"/>
      <c r="J43" s="782"/>
      <c r="K43" s="782"/>
      <c r="L43" s="782"/>
      <c r="M43" s="782"/>
      <c r="N43" s="782"/>
      <c r="O43" s="782"/>
      <c r="P43" s="782"/>
      <c r="Q43" s="782"/>
      <c r="R43" s="571"/>
      <c r="S43" s="571"/>
      <c r="T43" s="571"/>
      <c r="U43" s="571"/>
      <c r="V43" s="571"/>
      <c r="W43" s="571"/>
      <c r="X43" s="571"/>
      <c r="Y43" s="571"/>
      <c r="Z43" s="571"/>
      <c r="AA43" s="571"/>
      <c r="AB43" s="571"/>
      <c r="AC43" s="571"/>
      <c r="AD43" s="571"/>
      <c r="AE43" s="571"/>
      <c r="AF43" s="571"/>
      <c r="AG43" s="571"/>
      <c r="AH43" s="571"/>
      <c r="AI43" s="571"/>
      <c r="AJ43" s="571"/>
      <c r="AK43" s="571"/>
      <c r="AL43" s="571"/>
      <c r="AM43" s="571"/>
      <c r="AN43" s="571"/>
      <c r="AO43" s="571"/>
      <c r="AP43" s="571"/>
      <c r="AQ43" s="571"/>
      <c r="AR43" s="571"/>
      <c r="AS43" s="571"/>
      <c r="AT43" s="571"/>
      <c r="AU43" s="571"/>
      <c r="AV43" s="571"/>
      <c r="AW43" s="571"/>
      <c r="AX43" s="571"/>
      <c r="AY43" s="571"/>
      <c r="AZ43" s="571"/>
      <c r="BA43" s="571"/>
      <c r="BB43" s="571"/>
      <c r="BC43" s="571"/>
      <c r="BD43" s="571"/>
      <c r="BE43" s="571"/>
      <c r="BF43" s="710"/>
      <c r="BG43" s="571"/>
      <c r="BH43" s="571"/>
      <c r="BI43" s="571"/>
      <c r="BJ43" s="571"/>
      <c r="BK43" s="571"/>
      <c r="BL43" s="571"/>
      <c r="BM43" s="571"/>
      <c r="BN43" s="571"/>
      <c r="BO43" s="571"/>
      <c r="BP43" s="571"/>
      <c r="BQ43" s="571"/>
      <c r="BR43" s="571"/>
      <c r="BS43" s="571"/>
      <c r="BT43" s="571"/>
      <c r="BU43" s="571"/>
      <c r="BV43" s="571"/>
    </row>
  </sheetData>
  <mergeCells count="8">
    <mergeCell ref="B43:Q43"/>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29"/>
  <sheetViews>
    <sheetView tabSelected="1" workbookViewId="0"/>
  </sheetViews>
  <sheetFormatPr defaultColWidth="8.5703125" defaultRowHeight="12.75" x14ac:dyDescent="0.2"/>
  <cols>
    <col min="1" max="1" width="13.42578125" style="309" customWidth="1"/>
    <col min="2" max="2" width="90" style="309" customWidth="1"/>
    <col min="3" max="16384" width="8.5703125" style="309"/>
  </cols>
  <sheetData>
    <row r="1" spans="1:18" x14ac:dyDescent="0.2">
      <c r="A1" s="309" t="s">
        <v>659</v>
      </c>
    </row>
    <row r="6" spans="1:18" ht="15.75" x14ac:dyDescent="0.25">
      <c r="B6" s="310" t="str">
        <f>"Short-Term Energy Outlook, "&amp;Dates!D1</f>
        <v>Short-Term Energy Outlook, March 2017</v>
      </c>
    </row>
    <row r="8" spans="1:18" ht="15" customHeight="1" x14ac:dyDescent="0.2">
      <c r="A8" s="311"/>
      <c r="B8" s="312" t="s">
        <v>251</v>
      </c>
      <c r="C8" s="313"/>
      <c r="D8" s="313"/>
      <c r="E8" s="313"/>
      <c r="F8" s="313"/>
      <c r="G8" s="313"/>
      <c r="H8" s="313"/>
      <c r="I8" s="313"/>
      <c r="J8" s="313"/>
      <c r="K8" s="313"/>
      <c r="L8" s="313"/>
      <c r="M8" s="313"/>
      <c r="N8" s="313"/>
      <c r="O8" s="313"/>
      <c r="P8" s="313"/>
      <c r="Q8" s="313"/>
      <c r="R8" s="313"/>
    </row>
    <row r="9" spans="1:18" ht="15" customHeight="1" x14ac:dyDescent="0.2">
      <c r="A9" s="311"/>
      <c r="B9" s="312" t="s">
        <v>1252</v>
      </c>
      <c r="C9" s="313"/>
      <c r="D9" s="313"/>
      <c r="E9" s="313"/>
      <c r="F9" s="313"/>
      <c r="G9" s="313"/>
      <c r="H9" s="313"/>
      <c r="I9" s="313"/>
      <c r="J9" s="313"/>
      <c r="K9" s="313"/>
      <c r="L9" s="313"/>
      <c r="M9" s="313"/>
      <c r="N9" s="313"/>
      <c r="O9" s="313"/>
      <c r="P9" s="313"/>
      <c r="Q9" s="313"/>
      <c r="R9" s="313"/>
    </row>
    <row r="10" spans="1:18" ht="15" customHeight="1" x14ac:dyDescent="0.2">
      <c r="A10" s="311"/>
      <c r="B10" s="312" t="s">
        <v>1146</v>
      </c>
      <c r="C10" s="314"/>
      <c r="D10" s="314"/>
      <c r="E10" s="314"/>
      <c r="F10" s="314"/>
      <c r="G10" s="314"/>
      <c r="H10" s="314"/>
      <c r="I10" s="314"/>
      <c r="J10" s="314"/>
      <c r="K10" s="314"/>
      <c r="L10" s="314"/>
      <c r="M10" s="314"/>
      <c r="N10" s="314"/>
      <c r="O10" s="314"/>
      <c r="P10" s="314"/>
      <c r="Q10" s="314"/>
      <c r="R10" s="314"/>
    </row>
    <row r="11" spans="1:18" ht="15" customHeight="1" x14ac:dyDescent="0.2">
      <c r="A11" s="311"/>
      <c r="B11" s="312" t="s">
        <v>1147</v>
      </c>
      <c r="C11" s="314"/>
      <c r="D11" s="314"/>
      <c r="E11" s="314"/>
      <c r="F11" s="314"/>
      <c r="G11" s="314"/>
      <c r="H11" s="314"/>
      <c r="I11" s="314"/>
      <c r="J11" s="314"/>
      <c r="K11" s="314"/>
      <c r="L11" s="314"/>
      <c r="M11" s="314"/>
      <c r="N11" s="314"/>
      <c r="O11" s="314"/>
      <c r="P11" s="314"/>
      <c r="Q11" s="314"/>
      <c r="R11" s="314"/>
    </row>
    <row r="12" spans="1:18" ht="15" customHeight="1" x14ac:dyDescent="0.2">
      <c r="A12" s="311"/>
      <c r="B12" s="312" t="s">
        <v>904</v>
      </c>
      <c r="C12" s="314"/>
      <c r="D12" s="314"/>
      <c r="E12" s="314"/>
      <c r="F12" s="314"/>
      <c r="G12" s="314"/>
      <c r="H12" s="314"/>
      <c r="I12" s="314"/>
      <c r="J12" s="314"/>
      <c r="K12" s="314"/>
      <c r="L12" s="314"/>
      <c r="M12" s="314"/>
      <c r="N12" s="314"/>
      <c r="O12" s="314"/>
      <c r="P12" s="314"/>
      <c r="Q12" s="314"/>
      <c r="R12" s="314"/>
    </row>
    <row r="13" spans="1:18" ht="15" customHeight="1" x14ac:dyDescent="0.2">
      <c r="A13" s="311"/>
      <c r="B13" s="312" t="s">
        <v>1183</v>
      </c>
      <c r="C13" s="314"/>
      <c r="D13" s="314"/>
      <c r="E13" s="314"/>
      <c r="F13" s="314"/>
      <c r="G13" s="314"/>
      <c r="H13" s="314"/>
      <c r="I13" s="314"/>
      <c r="J13" s="314"/>
      <c r="K13" s="314"/>
      <c r="L13" s="314"/>
      <c r="M13" s="314"/>
      <c r="N13" s="314"/>
      <c r="O13" s="314"/>
      <c r="P13" s="314"/>
      <c r="Q13" s="314"/>
      <c r="R13" s="314"/>
    </row>
    <row r="14" spans="1:18" ht="15" customHeight="1" x14ac:dyDescent="0.2">
      <c r="A14" s="311"/>
      <c r="B14" s="312" t="s">
        <v>1148</v>
      </c>
      <c r="C14" s="315"/>
      <c r="D14" s="315"/>
      <c r="E14" s="315"/>
      <c r="F14" s="315"/>
      <c r="G14" s="315"/>
      <c r="H14" s="315"/>
      <c r="I14" s="315"/>
      <c r="J14" s="315"/>
      <c r="K14" s="315"/>
      <c r="L14" s="315"/>
      <c r="M14" s="315"/>
      <c r="N14" s="315"/>
      <c r="O14" s="315"/>
      <c r="P14" s="315"/>
      <c r="Q14" s="315"/>
      <c r="R14" s="315"/>
    </row>
    <row r="15" spans="1:18" ht="15" customHeight="1" x14ac:dyDescent="0.2">
      <c r="A15" s="311"/>
      <c r="B15" s="312" t="s">
        <v>1245</v>
      </c>
      <c r="C15" s="316"/>
      <c r="D15" s="316"/>
      <c r="E15" s="316"/>
      <c r="F15" s="316"/>
      <c r="G15" s="316"/>
      <c r="H15" s="316"/>
      <c r="I15" s="316"/>
      <c r="J15" s="316"/>
      <c r="K15" s="316"/>
      <c r="L15" s="316"/>
      <c r="M15" s="316"/>
      <c r="N15" s="316"/>
      <c r="O15" s="316"/>
      <c r="P15" s="316"/>
      <c r="Q15" s="316"/>
      <c r="R15" s="316"/>
    </row>
    <row r="16" spans="1:18" ht="15" customHeight="1" x14ac:dyDescent="0.2">
      <c r="A16" s="311"/>
      <c r="B16" s="312" t="s">
        <v>1017</v>
      </c>
      <c r="C16" s="314"/>
      <c r="D16" s="314"/>
      <c r="E16" s="314"/>
      <c r="F16" s="314"/>
      <c r="G16" s="314"/>
      <c r="H16" s="314"/>
      <c r="I16" s="314"/>
      <c r="J16" s="314"/>
      <c r="K16" s="314"/>
      <c r="L16" s="314"/>
      <c r="M16" s="314"/>
      <c r="N16" s="314"/>
      <c r="O16" s="314"/>
      <c r="P16" s="314"/>
      <c r="Q16" s="314"/>
      <c r="R16" s="314"/>
    </row>
    <row r="17" spans="1:18" ht="15" customHeight="1" x14ac:dyDescent="0.2">
      <c r="A17" s="311"/>
      <c r="B17" s="312" t="s">
        <v>253</v>
      </c>
      <c r="C17" s="317"/>
      <c r="D17" s="317"/>
      <c r="E17" s="317"/>
      <c r="F17" s="317"/>
      <c r="G17" s="317"/>
      <c r="H17" s="317"/>
      <c r="I17" s="317"/>
      <c r="J17" s="317"/>
      <c r="K17" s="317"/>
      <c r="L17" s="317"/>
      <c r="M17" s="317"/>
      <c r="N17" s="317"/>
      <c r="O17" s="317"/>
      <c r="P17" s="317"/>
      <c r="Q17" s="317"/>
      <c r="R17" s="317"/>
    </row>
    <row r="18" spans="1:18" ht="15" customHeight="1" x14ac:dyDescent="0.2">
      <c r="A18" s="311"/>
      <c r="B18" s="312" t="s">
        <v>71</v>
      </c>
      <c r="C18" s="314"/>
      <c r="D18" s="314"/>
      <c r="E18" s="314"/>
      <c r="F18" s="314"/>
      <c r="G18" s="314"/>
      <c r="H18" s="314"/>
      <c r="I18" s="314"/>
      <c r="J18" s="314"/>
      <c r="K18" s="314"/>
      <c r="L18" s="314"/>
      <c r="M18" s="314"/>
      <c r="N18" s="314"/>
      <c r="O18" s="314"/>
      <c r="P18" s="314"/>
      <c r="Q18" s="314"/>
      <c r="R18" s="314"/>
    </row>
    <row r="19" spans="1:18" ht="15" customHeight="1" x14ac:dyDescent="0.2">
      <c r="A19" s="311"/>
      <c r="B19" s="312" t="s">
        <v>254</v>
      </c>
      <c r="C19" s="319"/>
      <c r="D19" s="319"/>
      <c r="E19" s="319"/>
      <c r="F19" s="319"/>
      <c r="G19" s="319"/>
      <c r="H19" s="319"/>
      <c r="I19" s="319"/>
      <c r="J19" s="319"/>
      <c r="K19" s="319"/>
      <c r="L19" s="319"/>
      <c r="M19" s="319"/>
      <c r="N19" s="319"/>
      <c r="O19" s="319"/>
      <c r="P19" s="319"/>
      <c r="Q19" s="319"/>
      <c r="R19" s="319"/>
    </row>
    <row r="20" spans="1:18" ht="15" customHeight="1" x14ac:dyDescent="0.2">
      <c r="A20" s="311"/>
      <c r="B20" s="312" t="s">
        <v>1031</v>
      </c>
      <c r="C20" s="314"/>
      <c r="D20" s="314"/>
      <c r="E20" s="314"/>
      <c r="F20" s="314"/>
      <c r="G20" s="314"/>
      <c r="H20" s="314"/>
      <c r="I20" s="314"/>
      <c r="J20" s="314"/>
      <c r="K20" s="314"/>
      <c r="L20" s="314"/>
      <c r="M20" s="314"/>
      <c r="N20" s="314"/>
      <c r="O20" s="314"/>
      <c r="P20" s="314"/>
      <c r="Q20" s="314"/>
      <c r="R20" s="314"/>
    </row>
    <row r="21" spans="1:18" ht="15" customHeight="1" x14ac:dyDescent="0.2">
      <c r="A21" s="311"/>
      <c r="B21" s="318" t="s">
        <v>1018</v>
      </c>
      <c r="C21" s="320"/>
      <c r="D21" s="320"/>
      <c r="E21" s="320"/>
      <c r="F21" s="320"/>
      <c r="G21" s="320"/>
      <c r="H21" s="320"/>
      <c r="I21" s="320"/>
      <c r="J21" s="320"/>
      <c r="K21" s="320"/>
      <c r="L21" s="320"/>
      <c r="M21" s="320"/>
      <c r="N21" s="320"/>
      <c r="O21" s="320"/>
      <c r="P21" s="320"/>
      <c r="Q21" s="320"/>
      <c r="R21" s="320"/>
    </row>
    <row r="22" spans="1:18" ht="15" customHeight="1" x14ac:dyDescent="0.2">
      <c r="A22" s="311"/>
      <c r="B22" s="318" t="s">
        <v>1019</v>
      </c>
      <c r="C22" s="314"/>
      <c r="D22" s="314"/>
      <c r="E22" s="314"/>
      <c r="F22" s="314"/>
      <c r="G22" s="314"/>
      <c r="H22" s="314"/>
      <c r="I22" s="314"/>
      <c r="J22" s="314"/>
      <c r="K22" s="314"/>
      <c r="L22" s="314"/>
      <c r="M22" s="314"/>
      <c r="N22" s="314"/>
      <c r="O22" s="314"/>
      <c r="P22" s="314"/>
      <c r="Q22" s="314"/>
      <c r="R22" s="314"/>
    </row>
    <row r="23" spans="1:18" ht="15" customHeight="1" x14ac:dyDescent="0.2">
      <c r="A23" s="311"/>
      <c r="B23" s="312" t="s">
        <v>458</v>
      </c>
      <c r="C23" s="321"/>
      <c r="D23" s="321"/>
      <c r="E23" s="321"/>
      <c r="F23" s="321"/>
      <c r="G23" s="321"/>
      <c r="H23" s="321"/>
      <c r="I23" s="321"/>
      <c r="J23" s="321"/>
      <c r="K23" s="321"/>
      <c r="L23" s="321"/>
      <c r="M23" s="321"/>
      <c r="N23" s="321"/>
      <c r="O23" s="321"/>
      <c r="P23" s="321"/>
      <c r="Q23" s="321"/>
      <c r="R23" s="321"/>
    </row>
    <row r="24" spans="1:18" ht="15" customHeight="1" x14ac:dyDescent="0.2">
      <c r="A24" s="311"/>
      <c r="B24" s="312" t="s">
        <v>459</v>
      </c>
      <c r="C24" s="314"/>
      <c r="D24" s="314"/>
      <c r="E24" s="314"/>
      <c r="F24" s="314"/>
      <c r="G24" s="314"/>
      <c r="H24" s="314"/>
      <c r="I24" s="314"/>
      <c r="J24" s="314"/>
      <c r="K24" s="314"/>
      <c r="L24" s="314"/>
      <c r="M24" s="314"/>
      <c r="N24" s="314"/>
      <c r="O24" s="314"/>
      <c r="P24" s="314"/>
      <c r="Q24" s="314"/>
      <c r="R24" s="314"/>
    </row>
    <row r="25" spans="1:18" ht="15" customHeight="1" x14ac:dyDescent="0.2">
      <c r="A25" s="311"/>
      <c r="B25" s="312" t="s">
        <v>457</v>
      </c>
      <c r="C25" s="322"/>
      <c r="D25" s="322"/>
      <c r="E25" s="322"/>
      <c r="F25" s="322"/>
      <c r="G25" s="322"/>
      <c r="H25" s="322"/>
      <c r="I25" s="322"/>
      <c r="J25" s="314"/>
      <c r="K25" s="314"/>
      <c r="L25" s="314"/>
      <c r="M25" s="314"/>
      <c r="N25" s="314"/>
      <c r="O25" s="314"/>
      <c r="P25" s="314"/>
      <c r="Q25" s="314"/>
      <c r="R25" s="314"/>
    </row>
    <row r="26" spans="1:18" ht="15" customHeight="1" x14ac:dyDescent="0.3">
      <c r="A26" s="311"/>
      <c r="B26" s="312" t="s">
        <v>111</v>
      </c>
      <c r="C26" s="314"/>
      <c r="D26" s="314"/>
      <c r="E26" s="314"/>
      <c r="F26" s="314"/>
      <c r="G26" s="314"/>
      <c r="H26" s="314"/>
      <c r="I26" s="314"/>
      <c r="J26" s="314"/>
      <c r="K26" s="314"/>
      <c r="L26" s="314"/>
      <c r="M26" s="314"/>
      <c r="N26" s="314"/>
      <c r="O26" s="314"/>
      <c r="P26" s="314"/>
      <c r="Q26" s="314"/>
      <c r="R26" s="314"/>
    </row>
    <row r="27" spans="1:18" ht="15" customHeight="1" x14ac:dyDescent="0.2">
      <c r="A27" s="311"/>
      <c r="B27" s="318" t="s">
        <v>255</v>
      </c>
      <c r="C27" s="314"/>
      <c r="D27" s="314"/>
      <c r="E27" s="314"/>
      <c r="F27" s="314"/>
      <c r="G27" s="314"/>
      <c r="H27" s="314"/>
      <c r="I27" s="314"/>
      <c r="J27" s="314"/>
      <c r="K27" s="314"/>
      <c r="L27" s="314"/>
      <c r="M27" s="314"/>
      <c r="N27" s="314"/>
      <c r="O27" s="314"/>
      <c r="P27" s="314"/>
      <c r="Q27" s="314"/>
      <c r="R27" s="314"/>
    </row>
    <row r="28" spans="1:18" ht="15" customHeight="1" x14ac:dyDescent="0.2">
      <c r="A28" s="311"/>
      <c r="B28" s="318" t="s">
        <v>256</v>
      </c>
      <c r="C28" s="323"/>
      <c r="D28" s="323"/>
      <c r="E28" s="323"/>
      <c r="F28" s="323"/>
      <c r="G28" s="323"/>
      <c r="H28" s="323"/>
      <c r="I28" s="323"/>
      <c r="J28" s="323"/>
      <c r="K28" s="323"/>
      <c r="L28" s="323"/>
      <c r="M28" s="323"/>
      <c r="N28" s="323"/>
      <c r="O28" s="323"/>
      <c r="P28" s="323"/>
      <c r="Q28" s="323"/>
      <c r="R28" s="323"/>
    </row>
    <row r="29" spans="1:18" x14ac:dyDescent="0.2">
      <c r="B29" s="311"/>
    </row>
  </sheetData>
  <phoneticPr fontId="2"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tab'!A1" display="Table 8. U.S. Renewable Energy Supply and Consumption"/>
    <hyperlink ref="B26" location="'9atab'!A1" display="Table 9a.  U.S. Macroeconomic Indicators and CO2 Emissions "/>
    <hyperlink ref="B27" location="'9btab'!A1" display="Table 9b. U.S. Regional Macroeconomic Data: Base Case"/>
    <hyperlink ref="B28" location="'9ctab'!A1" display="Table 9c. U.S. Regional Weather Data: Base Case"/>
    <hyperlink ref="B13" location="'3dtab'!A1" display="Table 3d. World Liquid Fuels Consumption"/>
    <hyperlink ref="B18" location="'5btab'!A1" display="Table 5b. U.S. Regional Natural Gas Prices"/>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5"/>
  <sheetViews>
    <sheetView showGridLines="0" workbookViewId="0">
      <pane xSplit="2" ySplit="4" topLeftCell="AX40" activePane="bottomRight" state="frozen"/>
      <selection pane="topRight" activeCell="C1" sqref="C1"/>
      <selection pane="bottomLeft" activeCell="A5" sqref="A5"/>
      <selection pane="bottomRight" activeCell="AY46" sqref="AY46"/>
    </sheetView>
  </sheetViews>
  <sheetFormatPr defaultColWidth="11" defaultRowHeight="11.25" x14ac:dyDescent="0.2"/>
  <cols>
    <col min="1" max="1" width="12.42578125" style="598" customWidth="1"/>
    <col min="2" max="2" width="26" style="598" customWidth="1"/>
    <col min="3" max="57" width="6.5703125" style="598" customWidth="1"/>
    <col min="58" max="58" width="6.5703125" style="169" customWidth="1"/>
    <col min="59" max="74" width="6.5703125" style="598" customWidth="1"/>
    <col min="75" max="16384" width="11" style="598"/>
  </cols>
  <sheetData>
    <row r="1" spans="1:74" ht="12.75" customHeight="1" x14ac:dyDescent="0.2">
      <c r="A1" s="773" t="s">
        <v>1016</v>
      </c>
      <c r="B1" s="596" t="s">
        <v>512</v>
      </c>
      <c r="C1" s="597"/>
      <c r="D1" s="597"/>
      <c r="E1" s="597"/>
      <c r="F1" s="597"/>
      <c r="G1" s="597"/>
      <c r="H1" s="597"/>
      <c r="I1" s="597"/>
      <c r="J1" s="597"/>
      <c r="K1" s="597"/>
      <c r="L1" s="597"/>
      <c r="M1" s="597"/>
      <c r="N1" s="597"/>
      <c r="O1" s="597"/>
      <c r="P1" s="597"/>
      <c r="Q1" s="597"/>
      <c r="R1" s="597"/>
      <c r="S1" s="597"/>
      <c r="T1" s="597"/>
      <c r="U1" s="597"/>
      <c r="V1" s="597"/>
      <c r="W1" s="597"/>
      <c r="X1" s="597"/>
      <c r="Y1" s="597"/>
      <c r="Z1" s="597"/>
      <c r="AA1" s="597"/>
      <c r="AB1" s="597"/>
      <c r="AC1" s="597"/>
      <c r="AD1" s="597"/>
      <c r="AE1" s="597"/>
      <c r="AF1" s="597"/>
      <c r="AG1" s="597"/>
      <c r="AH1" s="597"/>
      <c r="AI1" s="597"/>
      <c r="AJ1" s="597"/>
      <c r="AK1" s="597"/>
      <c r="AL1" s="597"/>
      <c r="AM1" s="597"/>
      <c r="AN1" s="597"/>
      <c r="AO1" s="597"/>
      <c r="AP1" s="597"/>
      <c r="AQ1" s="597"/>
      <c r="AR1" s="597"/>
      <c r="AS1" s="597"/>
      <c r="AT1" s="597"/>
      <c r="AU1" s="597"/>
      <c r="AV1" s="597"/>
      <c r="AW1" s="597"/>
      <c r="AX1" s="597"/>
      <c r="AY1" s="597"/>
      <c r="AZ1" s="597"/>
      <c r="BA1" s="597"/>
      <c r="BB1" s="597"/>
      <c r="BC1" s="597"/>
      <c r="BD1" s="597"/>
      <c r="BE1" s="597"/>
      <c r="BF1" s="720"/>
      <c r="BG1" s="597"/>
      <c r="BH1" s="597"/>
      <c r="BI1" s="597"/>
      <c r="BJ1" s="597"/>
      <c r="BK1" s="597"/>
      <c r="BL1" s="597"/>
      <c r="BM1" s="597"/>
      <c r="BN1" s="597"/>
      <c r="BO1" s="597"/>
      <c r="BP1" s="597"/>
      <c r="BQ1" s="597"/>
      <c r="BR1" s="597"/>
      <c r="BS1" s="597"/>
      <c r="BT1" s="597"/>
      <c r="BU1" s="597"/>
      <c r="BV1" s="597"/>
    </row>
    <row r="2" spans="1:74" ht="12.75" customHeight="1" x14ac:dyDescent="0.2">
      <c r="A2" s="774"/>
      <c r="B2" s="542" t="str">
        <f>"U.S. Energy Information Administration  |  Short-Term Energy Outlook  - "&amp;Dates!D1</f>
        <v>U.S. Energy Information Administration  |  Short-Term Energy Outlook  - March 2017</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550"/>
      <c r="BE2" s="550"/>
      <c r="BF2" s="707"/>
      <c r="BG2" s="550"/>
      <c r="BH2" s="550"/>
      <c r="BI2" s="550"/>
      <c r="BJ2" s="550"/>
      <c r="BK2" s="550"/>
      <c r="BL2" s="550"/>
      <c r="BM2" s="550"/>
      <c r="BN2" s="550"/>
      <c r="BO2" s="550"/>
      <c r="BP2" s="550"/>
      <c r="BQ2" s="550"/>
      <c r="BR2" s="550"/>
      <c r="BS2" s="550"/>
      <c r="BT2" s="550"/>
      <c r="BU2" s="550"/>
      <c r="BV2" s="550"/>
    </row>
    <row r="3" spans="1:74" ht="12.75" customHeight="1" x14ac:dyDescent="0.2">
      <c r="A3" s="599"/>
      <c r="B3" s="600"/>
      <c r="C3" s="778">
        <f>Dates!D3</f>
        <v>2013</v>
      </c>
      <c r="D3" s="779"/>
      <c r="E3" s="779"/>
      <c r="F3" s="779"/>
      <c r="G3" s="779"/>
      <c r="H3" s="779"/>
      <c r="I3" s="779"/>
      <c r="J3" s="779"/>
      <c r="K3" s="779"/>
      <c r="L3" s="779"/>
      <c r="M3" s="779"/>
      <c r="N3" s="827"/>
      <c r="O3" s="778">
        <f>C3+1</f>
        <v>2014</v>
      </c>
      <c r="P3" s="779"/>
      <c r="Q3" s="779"/>
      <c r="R3" s="779"/>
      <c r="S3" s="779"/>
      <c r="T3" s="779"/>
      <c r="U3" s="779"/>
      <c r="V3" s="779"/>
      <c r="W3" s="779"/>
      <c r="X3" s="779"/>
      <c r="Y3" s="779"/>
      <c r="Z3" s="827"/>
      <c r="AA3" s="778">
        <f>O3+1</f>
        <v>2015</v>
      </c>
      <c r="AB3" s="779"/>
      <c r="AC3" s="779"/>
      <c r="AD3" s="779"/>
      <c r="AE3" s="779"/>
      <c r="AF3" s="779"/>
      <c r="AG3" s="779"/>
      <c r="AH3" s="779"/>
      <c r="AI3" s="779"/>
      <c r="AJ3" s="779"/>
      <c r="AK3" s="779"/>
      <c r="AL3" s="827"/>
      <c r="AM3" s="778">
        <f>AA3+1</f>
        <v>2016</v>
      </c>
      <c r="AN3" s="779"/>
      <c r="AO3" s="779"/>
      <c r="AP3" s="779"/>
      <c r="AQ3" s="779"/>
      <c r="AR3" s="779"/>
      <c r="AS3" s="779"/>
      <c r="AT3" s="779"/>
      <c r="AU3" s="779"/>
      <c r="AV3" s="779"/>
      <c r="AW3" s="779"/>
      <c r="AX3" s="827"/>
      <c r="AY3" s="778">
        <f>AM3+1</f>
        <v>2017</v>
      </c>
      <c r="AZ3" s="779"/>
      <c r="BA3" s="779"/>
      <c r="BB3" s="779"/>
      <c r="BC3" s="779"/>
      <c r="BD3" s="779"/>
      <c r="BE3" s="779"/>
      <c r="BF3" s="779"/>
      <c r="BG3" s="779"/>
      <c r="BH3" s="779"/>
      <c r="BI3" s="779"/>
      <c r="BJ3" s="827"/>
      <c r="BK3" s="778">
        <f>AY3+1</f>
        <v>2018</v>
      </c>
      <c r="BL3" s="779"/>
      <c r="BM3" s="779"/>
      <c r="BN3" s="779"/>
      <c r="BO3" s="779"/>
      <c r="BP3" s="779"/>
      <c r="BQ3" s="779"/>
      <c r="BR3" s="779"/>
      <c r="BS3" s="779"/>
      <c r="BT3" s="779"/>
      <c r="BU3" s="779"/>
      <c r="BV3" s="827"/>
    </row>
    <row r="4" spans="1:74" s="169" customFormat="1" ht="12.75" customHeight="1" x14ac:dyDescent="0.2">
      <c r="A4" s="132"/>
      <c r="B4" s="601"/>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2" customHeight="1" x14ac:dyDescent="0.2">
      <c r="A5" s="602"/>
      <c r="B5" s="170" t="s">
        <v>499</v>
      </c>
      <c r="C5" s="539"/>
      <c r="D5" s="539"/>
      <c r="E5" s="539"/>
      <c r="F5" s="539"/>
      <c r="G5" s="539"/>
      <c r="H5" s="539"/>
      <c r="I5" s="539"/>
      <c r="J5" s="539"/>
      <c r="K5" s="539"/>
      <c r="L5" s="539"/>
      <c r="M5" s="539"/>
      <c r="N5" s="539"/>
      <c r="O5" s="539"/>
      <c r="P5" s="539"/>
      <c r="Q5" s="539"/>
      <c r="R5" s="539"/>
      <c r="S5" s="539"/>
      <c r="T5" s="539"/>
      <c r="U5" s="539"/>
      <c r="V5" s="539"/>
      <c r="W5" s="539"/>
      <c r="X5" s="539"/>
      <c r="Y5" s="539"/>
      <c r="Z5" s="539"/>
      <c r="AA5" s="539"/>
      <c r="AB5" s="539"/>
      <c r="AC5" s="539"/>
      <c r="AD5" s="539"/>
      <c r="AE5" s="539"/>
      <c r="AF5" s="539"/>
      <c r="AG5" s="539"/>
      <c r="AH5" s="539"/>
      <c r="AI5" s="539"/>
      <c r="AJ5" s="539"/>
      <c r="AK5" s="539"/>
      <c r="AL5" s="539"/>
      <c r="AM5" s="539"/>
      <c r="AN5" s="539"/>
      <c r="AO5" s="539"/>
      <c r="AP5" s="539"/>
      <c r="AQ5" s="539"/>
      <c r="AR5" s="539"/>
      <c r="AS5" s="539"/>
      <c r="AT5" s="539"/>
      <c r="AU5" s="539"/>
      <c r="AV5" s="539"/>
      <c r="AW5" s="539"/>
      <c r="AX5" s="539"/>
      <c r="AY5" s="539"/>
      <c r="AZ5" s="539"/>
      <c r="BA5" s="539"/>
      <c r="BB5" s="539"/>
      <c r="BC5" s="539"/>
      <c r="BD5" s="539"/>
      <c r="BE5" s="539"/>
      <c r="BF5" s="539"/>
      <c r="BG5" s="539"/>
      <c r="BH5" s="539"/>
      <c r="BI5" s="539"/>
      <c r="BJ5" s="539"/>
      <c r="BK5" s="539"/>
      <c r="BL5" s="539"/>
      <c r="BM5" s="539"/>
      <c r="BN5" s="539"/>
      <c r="BO5" s="539"/>
      <c r="BP5" s="539"/>
      <c r="BQ5" s="539"/>
      <c r="BR5" s="539"/>
      <c r="BS5" s="539"/>
      <c r="BT5" s="539"/>
      <c r="BU5" s="539"/>
      <c r="BV5" s="539"/>
    </row>
    <row r="6" spans="1:74" ht="12" customHeight="1" x14ac:dyDescent="0.2">
      <c r="A6" s="603" t="s">
        <v>971</v>
      </c>
      <c r="B6" s="604" t="s">
        <v>54</v>
      </c>
      <c r="C6" s="272">
        <v>0.23376475299999999</v>
      </c>
      <c r="D6" s="272">
        <v>0.19130812799999999</v>
      </c>
      <c r="E6" s="272">
        <v>0.19299272100000001</v>
      </c>
      <c r="F6" s="272">
        <v>0.23702224</v>
      </c>
      <c r="G6" s="272">
        <v>0.26827026199999998</v>
      </c>
      <c r="H6" s="272">
        <v>0.25809464399999998</v>
      </c>
      <c r="I6" s="272">
        <v>0.25693108999999997</v>
      </c>
      <c r="J6" s="272">
        <v>0.204076281</v>
      </c>
      <c r="K6" s="272">
        <v>0.159517468</v>
      </c>
      <c r="L6" s="272">
        <v>0.16179595099999999</v>
      </c>
      <c r="M6" s="272">
        <v>0.16666720500000001</v>
      </c>
      <c r="N6" s="272">
        <v>0.198481834</v>
      </c>
      <c r="O6" s="272">
        <v>0.20456058799999999</v>
      </c>
      <c r="P6" s="272">
        <v>0.16441784500000001</v>
      </c>
      <c r="Q6" s="272">
        <v>0.229559704</v>
      </c>
      <c r="R6" s="272">
        <v>0.24069349900000001</v>
      </c>
      <c r="S6" s="272">
        <v>0.25116268400000002</v>
      </c>
      <c r="T6" s="272">
        <v>0.24384096399999999</v>
      </c>
      <c r="U6" s="272">
        <v>0.23075959900000001</v>
      </c>
      <c r="V6" s="272">
        <v>0.18742758800000001</v>
      </c>
      <c r="W6" s="272">
        <v>0.15202502500000001</v>
      </c>
      <c r="X6" s="272">
        <v>0.16227360699999999</v>
      </c>
      <c r="Y6" s="272">
        <v>0.17616200900000001</v>
      </c>
      <c r="Z6" s="272">
        <v>0.2111364</v>
      </c>
      <c r="AA6" s="272">
        <v>0.223786599</v>
      </c>
      <c r="AB6" s="272">
        <v>0.206684852</v>
      </c>
      <c r="AC6" s="272">
        <v>0.22503515800000001</v>
      </c>
      <c r="AD6" s="272">
        <v>0.208098226</v>
      </c>
      <c r="AE6" s="272">
        <v>0.186337422</v>
      </c>
      <c r="AF6" s="272">
        <v>0.18914420900000001</v>
      </c>
      <c r="AG6" s="272">
        <v>0.19472893099999999</v>
      </c>
      <c r="AH6" s="272">
        <v>0.177336041</v>
      </c>
      <c r="AI6" s="272">
        <v>0.14924465100000001</v>
      </c>
      <c r="AJ6" s="272">
        <v>0.15388692400000001</v>
      </c>
      <c r="AK6" s="272">
        <v>0.178943147</v>
      </c>
      <c r="AL6" s="272">
        <v>0.21449090300000001</v>
      </c>
      <c r="AM6" s="272">
        <v>0.23563326200000001</v>
      </c>
      <c r="AN6" s="272">
        <v>0.223784764</v>
      </c>
      <c r="AO6" s="272">
        <v>0.25042493799999999</v>
      </c>
      <c r="AP6" s="272">
        <v>0.23613219899999999</v>
      </c>
      <c r="AQ6" s="272">
        <v>0.23507958000000001</v>
      </c>
      <c r="AR6" s="272">
        <v>0.21239028500000001</v>
      </c>
      <c r="AS6" s="272">
        <v>0.197000868</v>
      </c>
      <c r="AT6" s="272">
        <v>0.17954430499999999</v>
      </c>
      <c r="AU6" s="272">
        <v>0.15112632500000001</v>
      </c>
      <c r="AV6" s="272">
        <v>0.15996712199999999</v>
      </c>
      <c r="AW6" s="272">
        <v>0.174671574</v>
      </c>
      <c r="AX6" s="272">
        <v>0.20884367400000001</v>
      </c>
      <c r="AY6" s="272">
        <v>0.20740020000000001</v>
      </c>
      <c r="AZ6" s="272">
        <v>0.2149286</v>
      </c>
      <c r="BA6" s="360">
        <v>0.23332539999999999</v>
      </c>
      <c r="BB6" s="360">
        <v>0.2297466</v>
      </c>
      <c r="BC6" s="360">
        <v>0.26267040000000003</v>
      </c>
      <c r="BD6" s="360">
        <v>0.28652129999999998</v>
      </c>
      <c r="BE6" s="360">
        <v>0.2600422</v>
      </c>
      <c r="BF6" s="360">
        <v>0.2202093</v>
      </c>
      <c r="BG6" s="360">
        <v>0.18352270000000001</v>
      </c>
      <c r="BH6" s="360">
        <v>0.15870490000000001</v>
      </c>
      <c r="BI6" s="360">
        <v>0.17402899999999999</v>
      </c>
      <c r="BJ6" s="360">
        <v>0.22151299999999999</v>
      </c>
      <c r="BK6" s="360">
        <v>0.2194151</v>
      </c>
      <c r="BL6" s="360">
        <v>0.1859575</v>
      </c>
      <c r="BM6" s="360">
        <v>0.217028</v>
      </c>
      <c r="BN6" s="360">
        <v>0.21921579999999999</v>
      </c>
      <c r="BO6" s="360">
        <v>0.24887290000000001</v>
      </c>
      <c r="BP6" s="360">
        <v>0.26900489999999999</v>
      </c>
      <c r="BQ6" s="360">
        <v>0.25200220000000001</v>
      </c>
      <c r="BR6" s="360">
        <v>0.21352160000000001</v>
      </c>
      <c r="BS6" s="360">
        <v>0.1738247</v>
      </c>
      <c r="BT6" s="360">
        <v>0.15248690000000001</v>
      </c>
      <c r="BU6" s="360">
        <v>0.1641135</v>
      </c>
      <c r="BV6" s="360">
        <v>0.2209613</v>
      </c>
    </row>
    <row r="7" spans="1:74" ht="12" customHeight="1" x14ac:dyDescent="0.2">
      <c r="A7" s="557" t="s">
        <v>784</v>
      </c>
      <c r="B7" s="604" t="s">
        <v>1052</v>
      </c>
      <c r="C7" s="272">
        <v>1.7125310000000001E-2</v>
      </c>
      <c r="D7" s="272">
        <v>1.530046E-2</v>
      </c>
      <c r="E7" s="272">
        <v>1.6976689999999999E-2</v>
      </c>
      <c r="F7" s="272">
        <v>1.3649649999999999E-2</v>
      </c>
      <c r="G7" s="272">
        <v>1.533662E-2</v>
      </c>
      <c r="H7" s="272">
        <v>1.6784520000000001E-2</v>
      </c>
      <c r="I7" s="272">
        <v>1.844757E-2</v>
      </c>
      <c r="J7" s="272">
        <v>1.9908579999999999E-2</v>
      </c>
      <c r="K7" s="272">
        <v>1.8035789999999999E-2</v>
      </c>
      <c r="L7" s="272">
        <v>1.752225E-2</v>
      </c>
      <c r="M7" s="272">
        <v>1.852825E-2</v>
      </c>
      <c r="N7" s="272">
        <v>1.981047E-2</v>
      </c>
      <c r="O7" s="272">
        <v>2.1381020000000001E-2</v>
      </c>
      <c r="P7" s="272">
        <v>1.9968119999999999E-2</v>
      </c>
      <c r="Q7" s="272">
        <v>2.2135519999999999E-2</v>
      </c>
      <c r="R7" s="272">
        <v>1.809991E-2</v>
      </c>
      <c r="S7" s="272">
        <v>1.7285399999999999E-2</v>
      </c>
      <c r="T7" s="272">
        <v>2.185467E-2</v>
      </c>
      <c r="U7" s="272">
        <v>2.2763729999999999E-2</v>
      </c>
      <c r="V7" s="272">
        <v>2.257642E-2</v>
      </c>
      <c r="W7" s="272">
        <v>2.0837250000000002E-2</v>
      </c>
      <c r="X7" s="272">
        <v>2.027851E-2</v>
      </c>
      <c r="Y7" s="272">
        <v>2.1604410000000001E-2</v>
      </c>
      <c r="Z7" s="272">
        <v>2.2468309999999998E-2</v>
      </c>
      <c r="AA7" s="272">
        <v>2.2131560000000002E-2</v>
      </c>
      <c r="AB7" s="272">
        <v>2.0920950000000001E-2</v>
      </c>
      <c r="AC7" s="272">
        <v>2.0608580000000001E-2</v>
      </c>
      <c r="AD7" s="272">
        <v>1.782135E-2</v>
      </c>
      <c r="AE7" s="272">
        <v>1.8431039999999999E-2</v>
      </c>
      <c r="AF7" s="272">
        <v>2.0610799999999999E-2</v>
      </c>
      <c r="AG7" s="272">
        <v>2.2353999999999999E-2</v>
      </c>
      <c r="AH7" s="272">
        <v>2.2964269999999998E-2</v>
      </c>
      <c r="AI7" s="272">
        <v>1.993464E-2</v>
      </c>
      <c r="AJ7" s="272">
        <v>1.7458560000000001E-2</v>
      </c>
      <c r="AK7" s="272">
        <v>1.919471E-2</v>
      </c>
      <c r="AL7" s="272">
        <v>2.142614E-2</v>
      </c>
      <c r="AM7" s="272">
        <v>2.0810820000000001E-2</v>
      </c>
      <c r="AN7" s="272">
        <v>2.0528040000000001E-2</v>
      </c>
      <c r="AO7" s="272">
        <v>1.9694670000000001E-2</v>
      </c>
      <c r="AP7" s="272">
        <v>1.501126E-2</v>
      </c>
      <c r="AQ7" s="272">
        <v>1.5644910000000001E-2</v>
      </c>
      <c r="AR7" s="272">
        <v>1.8507780000000001E-2</v>
      </c>
      <c r="AS7" s="272">
        <v>2.0347440000000001E-2</v>
      </c>
      <c r="AT7" s="272">
        <v>2.0822920000000002E-2</v>
      </c>
      <c r="AU7" s="272">
        <v>1.8454410000000001E-2</v>
      </c>
      <c r="AV7" s="272">
        <v>1.4989789999999999E-2</v>
      </c>
      <c r="AW7" s="272">
        <v>1.6574350000000002E-2</v>
      </c>
      <c r="AX7" s="272">
        <v>2.0476350000000001E-2</v>
      </c>
      <c r="AY7" s="272">
        <v>2.02769E-2</v>
      </c>
      <c r="AZ7" s="272">
        <v>1.84584E-2</v>
      </c>
      <c r="BA7" s="360">
        <v>1.9174699999999999E-2</v>
      </c>
      <c r="BB7" s="360">
        <v>1.53717E-2</v>
      </c>
      <c r="BC7" s="360">
        <v>1.62285E-2</v>
      </c>
      <c r="BD7" s="360">
        <v>1.8988499999999998E-2</v>
      </c>
      <c r="BE7" s="360">
        <v>2.0676799999999999E-2</v>
      </c>
      <c r="BF7" s="360">
        <v>2.12883E-2</v>
      </c>
      <c r="BG7" s="360">
        <v>1.8941300000000001E-2</v>
      </c>
      <c r="BH7" s="360">
        <v>1.7346500000000001E-2</v>
      </c>
      <c r="BI7" s="360">
        <v>1.8085E-2</v>
      </c>
      <c r="BJ7" s="360">
        <v>1.9425499999999998E-2</v>
      </c>
      <c r="BK7" s="360">
        <v>1.9426599999999999E-2</v>
      </c>
      <c r="BL7" s="360">
        <v>1.7754900000000001E-2</v>
      </c>
      <c r="BM7" s="360">
        <v>1.84216E-2</v>
      </c>
      <c r="BN7" s="360">
        <v>1.49336E-2</v>
      </c>
      <c r="BO7" s="360">
        <v>1.59013E-2</v>
      </c>
      <c r="BP7" s="360">
        <v>1.9224700000000001E-2</v>
      </c>
      <c r="BQ7" s="360">
        <v>2.0993100000000001E-2</v>
      </c>
      <c r="BR7" s="360">
        <v>2.1655899999999999E-2</v>
      </c>
      <c r="BS7" s="360">
        <v>1.9203100000000001E-2</v>
      </c>
      <c r="BT7" s="360">
        <v>1.75225E-2</v>
      </c>
      <c r="BU7" s="360">
        <v>1.83135E-2</v>
      </c>
      <c r="BV7" s="360">
        <v>1.97524E-2</v>
      </c>
    </row>
    <row r="8" spans="1:74" ht="12" customHeight="1" x14ac:dyDescent="0.2">
      <c r="A8" s="557" t="s">
        <v>785</v>
      </c>
      <c r="B8" s="604" t="s">
        <v>1053</v>
      </c>
      <c r="C8" s="272">
        <v>2.1959019999999999E-2</v>
      </c>
      <c r="D8" s="272">
        <v>1.941056E-2</v>
      </c>
      <c r="E8" s="272">
        <v>2.251949E-2</v>
      </c>
      <c r="F8" s="272">
        <v>2.0908670000000001E-2</v>
      </c>
      <c r="G8" s="272">
        <v>2.211107E-2</v>
      </c>
      <c r="H8" s="272">
        <v>2.177142E-2</v>
      </c>
      <c r="I8" s="272">
        <v>2.243738E-2</v>
      </c>
      <c r="J8" s="272">
        <v>2.250957E-2</v>
      </c>
      <c r="K8" s="272">
        <v>2.124844E-2</v>
      </c>
      <c r="L8" s="272">
        <v>2.1597330000000001E-2</v>
      </c>
      <c r="M8" s="272">
        <v>2.203105E-2</v>
      </c>
      <c r="N8" s="272">
        <v>2.3680920000000001E-2</v>
      </c>
      <c r="O8" s="272">
        <v>2.3961909999999999E-2</v>
      </c>
      <c r="P8" s="272">
        <v>2.2165649999999999E-2</v>
      </c>
      <c r="Q8" s="272">
        <v>2.4082860000000001E-2</v>
      </c>
      <c r="R8" s="272">
        <v>2.3140609999999999E-2</v>
      </c>
      <c r="S8" s="272">
        <v>2.379148E-2</v>
      </c>
      <c r="T8" s="272">
        <v>2.3510659999999999E-2</v>
      </c>
      <c r="U8" s="272">
        <v>2.4823439999999999E-2</v>
      </c>
      <c r="V8" s="272">
        <v>2.3863390000000002E-2</v>
      </c>
      <c r="W8" s="272">
        <v>2.238915E-2</v>
      </c>
      <c r="X8" s="272">
        <v>2.2124729999999999E-2</v>
      </c>
      <c r="Y8" s="272">
        <v>2.202308E-2</v>
      </c>
      <c r="Z8" s="272">
        <v>2.3012580000000001E-2</v>
      </c>
      <c r="AA8" s="272">
        <v>2.2650790000000001E-2</v>
      </c>
      <c r="AB8" s="272">
        <v>2.0486049999999999E-2</v>
      </c>
      <c r="AC8" s="272">
        <v>2.240253E-2</v>
      </c>
      <c r="AD8" s="272">
        <v>2.1822459999999998E-2</v>
      </c>
      <c r="AE8" s="272">
        <v>2.2968579999999999E-2</v>
      </c>
      <c r="AF8" s="272">
        <v>2.3125260000000002E-2</v>
      </c>
      <c r="AG8" s="272">
        <v>2.5607060000000001E-2</v>
      </c>
      <c r="AH8" s="272">
        <v>2.477439E-2</v>
      </c>
      <c r="AI8" s="272">
        <v>2.312055E-2</v>
      </c>
      <c r="AJ8" s="272">
        <v>2.3881079999999999E-2</v>
      </c>
      <c r="AK8" s="272">
        <v>2.4738090000000001E-2</v>
      </c>
      <c r="AL8" s="272">
        <v>2.5445160000000001E-2</v>
      </c>
      <c r="AM8" s="272">
        <v>2.4513759999999999E-2</v>
      </c>
      <c r="AN8" s="272">
        <v>2.2743820000000001E-2</v>
      </c>
      <c r="AO8" s="272">
        <v>2.317336E-2</v>
      </c>
      <c r="AP8" s="272">
        <v>2.45942E-2</v>
      </c>
      <c r="AQ8" s="272">
        <v>2.3975900000000001E-2</v>
      </c>
      <c r="AR8" s="272">
        <v>2.3868150000000001E-2</v>
      </c>
      <c r="AS8" s="272">
        <v>2.4314309999999999E-2</v>
      </c>
      <c r="AT8" s="272">
        <v>2.5008019999999999E-2</v>
      </c>
      <c r="AU8" s="272">
        <v>2.276137E-2</v>
      </c>
      <c r="AV8" s="272">
        <v>2.41432E-2</v>
      </c>
      <c r="AW8" s="272">
        <v>2.329616E-2</v>
      </c>
      <c r="AX8" s="272">
        <v>2.5053570000000001E-2</v>
      </c>
      <c r="AY8" s="272">
        <v>2.4053600000000001E-2</v>
      </c>
      <c r="AZ8" s="272">
        <v>2.14512E-2</v>
      </c>
      <c r="BA8" s="360">
        <v>2.3846300000000001E-2</v>
      </c>
      <c r="BB8" s="360">
        <v>2.3042099999999999E-2</v>
      </c>
      <c r="BC8" s="360">
        <v>2.3973999999999999E-2</v>
      </c>
      <c r="BD8" s="360">
        <v>2.3825900000000001E-2</v>
      </c>
      <c r="BE8" s="360">
        <v>2.49587E-2</v>
      </c>
      <c r="BF8" s="360">
        <v>2.4856799999999998E-2</v>
      </c>
      <c r="BG8" s="360">
        <v>2.3338500000000002E-2</v>
      </c>
      <c r="BH8" s="360">
        <v>2.3322599999999999E-2</v>
      </c>
      <c r="BI8" s="360">
        <v>2.3700200000000001E-2</v>
      </c>
      <c r="BJ8" s="360">
        <v>2.4668800000000001E-2</v>
      </c>
      <c r="BK8" s="360">
        <v>2.3629000000000001E-2</v>
      </c>
      <c r="BL8" s="360">
        <v>2.1380300000000001E-2</v>
      </c>
      <c r="BM8" s="360">
        <v>2.39609E-2</v>
      </c>
      <c r="BN8" s="360">
        <v>2.3288799999999998E-2</v>
      </c>
      <c r="BO8" s="360">
        <v>2.4409899999999998E-2</v>
      </c>
      <c r="BP8" s="360">
        <v>2.4227100000000001E-2</v>
      </c>
      <c r="BQ8" s="360">
        <v>2.53771E-2</v>
      </c>
      <c r="BR8" s="360">
        <v>2.5289200000000001E-2</v>
      </c>
      <c r="BS8" s="360">
        <v>2.3708E-2</v>
      </c>
      <c r="BT8" s="360">
        <v>2.36338E-2</v>
      </c>
      <c r="BU8" s="360">
        <v>2.4115999999999999E-2</v>
      </c>
      <c r="BV8" s="360">
        <v>2.5175400000000001E-2</v>
      </c>
    </row>
    <row r="9" spans="1:74" ht="12" customHeight="1" x14ac:dyDescent="0.2">
      <c r="A9" s="602" t="s">
        <v>109</v>
      </c>
      <c r="B9" s="604" t="s">
        <v>614</v>
      </c>
      <c r="C9" s="272">
        <v>0.14053297308000001</v>
      </c>
      <c r="D9" s="272">
        <v>0.13422440012</v>
      </c>
      <c r="E9" s="272">
        <v>0.1502488428</v>
      </c>
      <c r="F9" s="272">
        <v>0.16666466598999999</v>
      </c>
      <c r="G9" s="272">
        <v>0.15484686119999999</v>
      </c>
      <c r="H9" s="272">
        <v>0.13110813981</v>
      </c>
      <c r="I9" s="272">
        <v>0.10579228285</v>
      </c>
      <c r="J9" s="272">
        <v>9.1874841439999994E-2</v>
      </c>
      <c r="K9" s="272">
        <v>0.11132317801</v>
      </c>
      <c r="L9" s="272">
        <v>0.13001226965000001</v>
      </c>
      <c r="M9" s="272">
        <v>0.15065236214</v>
      </c>
      <c r="N9" s="272">
        <v>0.13314282379</v>
      </c>
      <c r="O9" s="272">
        <v>0.17017790830000001</v>
      </c>
      <c r="P9" s="272">
        <v>0.13310724756</v>
      </c>
      <c r="Q9" s="272">
        <v>0.16853708279999999</v>
      </c>
      <c r="R9" s="272">
        <v>0.17708811935999999</v>
      </c>
      <c r="S9" s="272">
        <v>0.14826629831999999</v>
      </c>
      <c r="T9" s="272">
        <v>0.15012682914</v>
      </c>
      <c r="U9" s="272">
        <v>0.11579772179</v>
      </c>
      <c r="V9" s="272">
        <v>9.6641871288000003E-2</v>
      </c>
      <c r="W9" s="272">
        <v>0.10945832981</v>
      </c>
      <c r="X9" s="272">
        <v>0.13782138226000001</v>
      </c>
      <c r="Y9" s="272">
        <v>0.17923984169000001</v>
      </c>
      <c r="Z9" s="272">
        <v>0.13976340981999999</v>
      </c>
      <c r="AA9" s="272">
        <v>0.14404089125</v>
      </c>
      <c r="AB9" s="272">
        <v>0.14177164168</v>
      </c>
      <c r="AC9" s="272">
        <v>0.14543616153</v>
      </c>
      <c r="AD9" s="272">
        <v>0.16975786538000001</v>
      </c>
      <c r="AE9" s="272">
        <v>0.16296700045000001</v>
      </c>
      <c r="AF9" s="272">
        <v>0.12752497428000001</v>
      </c>
      <c r="AG9" s="272">
        <v>0.12995943930000001</v>
      </c>
      <c r="AH9" s="272">
        <v>0.12429731078</v>
      </c>
      <c r="AI9" s="272">
        <v>0.13276863507</v>
      </c>
      <c r="AJ9" s="272">
        <v>0.15561717783000001</v>
      </c>
      <c r="AK9" s="272">
        <v>0.18699647338</v>
      </c>
      <c r="AL9" s="272">
        <v>0.19096234938000001</v>
      </c>
      <c r="AM9" s="272">
        <v>0.17606063961000001</v>
      </c>
      <c r="AN9" s="272">
        <v>0.19194846464000001</v>
      </c>
      <c r="AO9" s="272">
        <v>0.20678504677000001</v>
      </c>
      <c r="AP9" s="272">
        <v>0.19543572099000001</v>
      </c>
      <c r="AQ9" s="272">
        <v>0.17856250339999999</v>
      </c>
      <c r="AR9" s="272">
        <v>0.15502424785999999</v>
      </c>
      <c r="AS9" s="272">
        <v>0.16716244922000001</v>
      </c>
      <c r="AT9" s="272">
        <v>0.12883716131</v>
      </c>
      <c r="AU9" s="272">
        <v>0.15610776933000001</v>
      </c>
      <c r="AV9" s="272">
        <v>0.19364553016</v>
      </c>
      <c r="AW9" s="272">
        <v>0.18377496592000001</v>
      </c>
      <c r="AX9" s="272">
        <v>0.21843956413000001</v>
      </c>
      <c r="AY9" s="272">
        <v>0.20320550000000001</v>
      </c>
      <c r="AZ9" s="272">
        <v>0.18549170000000001</v>
      </c>
      <c r="BA9" s="360">
        <v>0.2200037</v>
      </c>
      <c r="BB9" s="360">
        <v>0.22674179999999999</v>
      </c>
      <c r="BC9" s="360">
        <v>0.2079126</v>
      </c>
      <c r="BD9" s="360">
        <v>0.18702840000000001</v>
      </c>
      <c r="BE9" s="360">
        <v>0.14990120000000001</v>
      </c>
      <c r="BF9" s="360">
        <v>0.13848240000000001</v>
      </c>
      <c r="BG9" s="360">
        <v>0.15037700000000001</v>
      </c>
      <c r="BH9" s="360">
        <v>0.19249910000000001</v>
      </c>
      <c r="BI9" s="360">
        <v>0.22163169999999999</v>
      </c>
      <c r="BJ9" s="360">
        <v>0.20532230000000001</v>
      </c>
      <c r="BK9" s="360">
        <v>0.21593860000000001</v>
      </c>
      <c r="BL9" s="360">
        <v>0.19907659999999999</v>
      </c>
      <c r="BM9" s="360">
        <v>0.23511290000000001</v>
      </c>
      <c r="BN9" s="360">
        <v>0.24321519999999999</v>
      </c>
      <c r="BO9" s="360">
        <v>0.22388910000000001</v>
      </c>
      <c r="BP9" s="360">
        <v>0.20176549999999999</v>
      </c>
      <c r="BQ9" s="360">
        <v>0.1631264</v>
      </c>
      <c r="BR9" s="360">
        <v>0.14974090000000001</v>
      </c>
      <c r="BS9" s="360">
        <v>0.16169339999999999</v>
      </c>
      <c r="BT9" s="360">
        <v>0.20646419999999999</v>
      </c>
      <c r="BU9" s="360">
        <v>0.23841129999999999</v>
      </c>
      <c r="BV9" s="360">
        <v>0.21996569999999999</v>
      </c>
    </row>
    <row r="10" spans="1:74" ht="12" customHeight="1" x14ac:dyDescent="0.2">
      <c r="A10" s="602" t="s">
        <v>69</v>
      </c>
      <c r="B10" s="604" t="s">
        <v>612</v>
      </c>
      <c r="C10" s="272">
        <v>1.318449E-2</v>
      </c>
      <c r="D10" s="272">
        <v>1.1794870000000001E-2</v>
      </c>
      <c r="E10" s="272">
        <v>1.314953E-2</v>
      </c>
      <c r="F10" s="272">
        <v>1.215669E-2</v>
      </c>
      <c r="G10" s="272">
        <v>1.247683E-2</v>
      </c>
      <c r="H10" s="272">
        <v>1.219578E-2</v>
      </c>
      <c r="I10" s="272">
        <v>1.275515E-2</v>
      </c>
      <c r="J10" s="272">
        <v>1.261733E-2</v>
      </c>
      <c r="K10" s="272">
        <v>1.2396559999999999E-2</v>
      </c>
      <c r="L10" s="272">
        <v>1.3009099999999999E-2</v>
      </c>
      <c r="M10" s="272">
        <v>1.1739970000000001E-2</v>
      </c>
      <c r="N10" s="272">
        <v>1.302933E-2</v>
      </c>
      <c r="O10" s="272">
        <v>1.2886170000000001E-2</v>
      </c>
      <c r="P10" s="272">
        <v>1.147024E-2</v>
      </c>
      <c r="Q10" s="272">
        <v>1.2721150000000001E-2</v>
      </c>
      <c r="R10" s="272">
        <v>1.249166E-2</v>
      </c>
      <c r="S10" s="272">
        <v>1.267071E-2</v>
      </c>
      <c r="T10" s="272">
        <v>1.229995E-2</v>
      </c>
      <c r="U10" s="272">
        <v>1.2549100000000001E-2</v>
      </c>
      <c r="V10" s="272">
        <v>1.2640749999999999E-2</v>
      </c>
      <c r="W10" s="272">
        <v>1.243446E-2</v>
      </c>
      <c r="X10" s="272">
        <v>1.2791749999999999E-2</v>
      </c>
      <c r="Y10" s="272">
        <v>1.295704E-2</v>
      </c>
      <c r="Z10" s="272">
        <v>1.307621E-2</v>
      </c>
      <c r="AA10" s="272">
        <v>1.2691650000000001E-2</v>
      </c>
      <c r="AB10" s="272">
        <v>1.1742829999999999E-2</v>
      </c>
      <c r="AC10" s="272">
        <v>1.299059E-2</v>
      </c>
      <c r="AD10" s="272">
        <v>1.185772E-2</v>
      </c>
      <c r="AE10" s="272">
        <v>1.2954749999999999E-2</v>
      </c>
      <c r="AF10" s="272">
        <v>1.2129640000000001E-2</v>
      </c>
      <c r="AG10" s="272">
        <v>1.264329E-2</v>
      </c>
      <c r="AH10" s="272">
        <v>1.2526020000000001E-2</v>
      </c>
      <c r="AI10" s="272">
        <v>1.1209429999999999E-2</v>
      </c>
      <c r="AJ10" s="272">
        <v>1.232928E-2</v>
      </c>
      <c r="AK10" s="272">
        <v>1.242804E-2</v>
      </c>
      <c r="AL10" s="272">
        <v>1.2832120000000001E-2</v>
      </c>
      <c r="AM10" s="272">
        <v>1.371211E-2</v>
      </c>
      <c r="AN10" s="272">
        <v>1.2785940000000001E-2</v>
      </c>
      <c r="AO10" s="272">
        <v>1.3608749999999999E-2</v>
      </c>
      <c r="AP10" s="272">
        <v>1.248314E-2</v>
      </c>
      <c r="AQ10" s="272">
        <v>1.375416E-2</v>
      </c>
      <c r="AR10" s="272">
        <v>1.2708199999999999E-2</v>
      </c>
      <c r="AS10" s="272">
        <v>1.327105E-2</v>
      </c>
      <c r="AT10" s="272">
        <v>1.345296E-2</v>
      </c>
      <c r="AU10" s="272">
        <v>1.3518280000000001E-2</v>
      </c>
      <c r="AV10" s="272">
        <v>1.38768E-2</v>
      </c>
      <c r="AW10" s="272">
        <v>1.4039889999999999E-2</v>
      </c>
      <c r="AX10" s="272">
        <v>1.5096500000000001E-2</v>
      </c>
      <c r="AY10" s="272">
        <v>1.48498E-2</v>
      </c>
      <c r="AZ10" s="272">
        <v>1.29689E-2</v>
      </c>
      <c r="BA10" s="360">
        <v>1.4154099999999999E-2</v>
      </c>
      <c r="BB10" s="360">
        <v>1.32269E-2</v>
      </c>
      <c r="BC10" s="360">
        <v>1.35628E-2</v>
      </c>
      <c r="BD10" s="360">
        <v>1.34024E-2</v>
      </c>
      <c r="BE10" s="360">
        <v>1.37967E-2</v>
      </c>
      <c r="BF10" s="360">
        <v>1.37158E-2</v>
      </c>
      <c r="BG10" s="360">
        <v>1.32517E-2</v>
      </c>
      <c r="BH10" s="360">
        <v>1.3611399999999999E-2</v>
      </c>
      <c r="BI10" s="360">
        <v>1.3294500000000001E-2</v>
      </c>
      <c r="BJ10" s="360">
        <v>1.38125E-2</v>
      </c>
      <c r="BK10" s="360">
        <v>1.3946500000000001E-2</v>
      </c>
      <c r="BL10" s="360">
        <v>1.2386599999999999E-2</v>
      </c>
      <c r="BM10" s="360">
        <v>1.3682100000000001E-2</v>
      </c>
      <c r="BN10" s="360">
        <v>1.28854E-2</v>
      </c>
      <c r="BO10" s="360">
        <v>1.3287999999999999E-2</v>
      </c>
      <c r="BP10" s="360">
        <v>1.31842E-2</v>
      </c>
      <c r="BQ10" s="360">
        <v>1.3606500000000001E-2</v>
      </c>
      <c r="BR10" s="360">
        <v>1.3549800000000001E-2</v>
      </c>
      <c r="BS10" s="360">
        <v>1.3106400000000001E-2</v>
      </c>
      <c r="BT10" s="360">
        <v>1.34725E-2</v>
      </c>
      <c r="BU10" s="360">
        <v>1.3166000000000001E-2</v>
      </c>
      <c r="BV10" s="360">
        <v>1.3932999999999999E-2</v>
      </c>
    </row>
    <row r="11" spans="1:74" ht="12" customHeight="1" x14ac:dyDescent="0.2">
      <c r="A11" s="602" t="s">
        <v>972</v>
      </c>
      <c r="B11" s="604" t="s">
        <v>613</v>
      </c>
      <c r="C11" s="272">
        <v>2.8610032349999999E-3</v>
      </c>
      <c r="D11" s="272">
        <v>3.9773734240000002E-3</v>
      </c>
      <c r="E11" s="272">
        <v>5.6891717482E-3</v>
      </c>
      <c r="F11" s="272">
        <v>6.1049885069999997E-3</v>
      </c>
      <c r="G11" s="272">
        <v>6.9045104630000003E-3</v>
      </c>
      <c r="H11" s="272">
        <v>8.0072816738999998E-3</v>
      </c>
      <c r="I11" s="272">
        <v>7.6269760876999998E-3</v>
      </c>
      <c r="J11" s="272">
        <v>8.7160755990000009E-3</v>
      </c>
      <c r="K11" s="272">
        <v>8.7479739288999995E-3</v>
      </c>
      <c r="L11" s="272">
        <v>9.1066740350999997E-3</v>
      </c>
      <c r="M11" s="272">
        <v>7.6197382756000003E-3</v>
      </c>
      <c r="N11" s="272">
        <v>7.8785142389000001E-3</v>
      </c>
      <c r="O11" s="272">
        <v>6.9806721463000002E-3</v>
      </c>
      <c r="P11" s="272">
        <v>7.7402994681999996E-3</v>
      </c>
      <c r="Q11" s="272">
        <v>1.2234237938000001E-2</v>
      </c>
      <c r="R11" s="272">
        <v>1.3817100398E-2</v>
      </c>
      <c r="S11" s="272">
        <v>1.6263369946E-2</v>
      </c>
      <c r="T11" s="272">
        <v>1.7905322724E-2</v>
      </c>
      <c r="U11" s="272">
        <v>1.6625595034000001E-2</v>
      </c>
      <c r="V11" s="272">
        <v>1.7486049021E-2</v>
      </c>
      <c r="W11" s="272">
        <v>1.7074506871000001E-2</v>
      </c>
      <c r="X11" s="272">
        <v>1.5976142459999999E-2</v>
      </c>
      <c r="Y11" s="272">
        <v>1.2847209068E-2</v>
      </c>
      <c r="Z11" s="272">
        <v>9.6118351816999997E-3</v>
      </c>
      <c r="AA11" s="272">
        <v>1.0785765359000001E-2</v>
      </c>
      <c r="AB11" s="272">
        <v>1.3878320813E-2</v>
      </c>
      <c r="AC11" s="272">
        <v>1.9375105415999998E-2</v>
      </c>
      <c r="AD11" s="272">
        <v>2.2232632156999999E-2</v>
      </c>
      <c r="AE11" s="272">
        <v>2.3357407151000001E-2</v>
      </c>
      <c r="AF11" s="272">
        <v>2.3889373251000001E-2</v>
      </c>
      <c r="AG11" s="272">
        <v>2.4530765986E-2</v>
      </c>
      <c r="AH11" s="272">
        <v>2.5100387844999999E-2</v>
      </c>
      <c r="AI11" s="272">
        <v>2.0710397745000001E-2</v>
      </c>
      <c r="AJ11" s="272">
        <v>1.7835026526000001E-2</v>
      </c>
      <c r="AK11" s="272">
        <v>1.6181679064999999E-2</v>
      </c>
      <c r="AL11" s="272">
        <v>1.4695335992E-2</v>
      </c>
      <c r="AM11" s="272">
        <v>1.4183194123999999E-2</v>
      </c>
      <c r="AN11" s="272">
        <v>2.2780193050000001E-2</v>
      </c>
      <c r="AO11" s="272">
        <v>2.5331112047E-2</v>
      </c>
      <c r="AP11" s="272">
        <v>2.7603438322999999E-2</v>
      </c>
      <c r="AQ11" s="272">
        <v>3.3728513694999997E-2</v>
      </c>
      <c r="AR11" s="272">
        <v>3.3712189771000003E-2</v>
      </c>
      <c r="AS11" s="272">
        <v>3.8272523997999998E-2</v>
      </c>
      <c r="AT11" s="272">
        <v>3.6954152251000003E-2</v>
      </c>
      <c r="AU11" s="272">
        <v>3.4462381840999999E-2</v>
      </c>
      <c r="AV11" s="272">
        <v>2.9913368050999999E-2</v>
      </c>
      <c r="AW11" s="272">
        <v>2.5294697715000002E-2</v>
      </c>
      <c r="AX11" s="272">
        <v>2.1618422900999999E-2</v>
      </c>
      <c r="AY11" s="272">
        <v>1.9966399999999999E-2</v>
      </c>
      <c r="AZ11" s="272">
        <v>2.5753499999999999E-2</v>
      </c>
      <c r="BA11" s="360">
        <v>3.8404599999999997E-2</v>
      </c>
      <c r="BB11" s="360">
        <v>4.3773199999999998E-2</v>
      </c>
      <c r="BC11" s="360">
        <v>5.0417299999999998E-2</v>
      </c>
      <c r="BD11" s="360">
        <v>5.3137400000000001E-2</v>
      </c>
      <c r="BE11" s="360">
        <v>5.0214099999999998E-2</v>
      </c>
      <c r="BF11" s="360">
        <v>4.9959200000000002E-2</v>
      </c>
      <c r="BG11" s="360">
        <v>4.4522100000000002E-2</v>
      </c>
      <c r="BH11" s="360">
        <v>3.7993600000000002E-2</v>
      </c>
      <c r="BI11" s="360">
        <v>2.87701E-2</v>
      </c>
      <c r="BJ11" s="360">
        <v>2.2653300000000001E-2</v>
      </c>
      <c r="BK11" s="360">
        <v>2.21184E-2</v>
      </c>
      <c r="BL11" s="360">
        <v>3.0014800000000001E-2</v>
      </c>
      <c r="BM11" s="360">
        <v>4.5919399999999999E-2</v>
      </c>
      <c r="BN11" s="360">
        <v>5.2037300000000002E-2</v>
      </c>
      <c r="BO11" s="360">
        <v>5.98483E-2</v>
      </c>
      <c r="BP11" s="360">
        <v>6.2838400000000003E-2</v>
      </c>
      <c r="BQ11" s="360">
        <v>6.0071699999999999E-2</v>
      </c>
      <c r="BR11" s="360">
        <v>5.9004399999999999E-2</v>
      </c>
      <c r="BS11" s="360">
        <v>5.2131900000000002E-2</v>
      </c>
      <c r="BT11" s="360">
        <v>4.4132200000000003E-2</v>
      </c>
      <c r="BU11" s="360">
        <v>3.2754100000000001E-2</v>
      </c>
      <c r="BV11" s="360">
        <v>2.4702999999999999E-2</v>
      </c>
    </row>
    <row r="12" spans="1:74" ht="12" customHeight="1" x14ac:dyDescent="0.2">
      <c r="A12" s="603" t="s">
        <v>239</v>
      </c>
      <c r="B12" s="604" t="s">
        <v>500</v>
      </c>
      <c r="C12" s="272">
        <v>0.42942754930999999</v>
      </c>
      <c r="D12" s="272">
        <v>0.37601579154999998</v>
      </c>
      <c r="E12" s="272">
        <v>0.40157644553999999</v>
      </c>
      <c r="F12" s="272">
        <v>0.45650690449999998</v>
      </c>
      <c r="G12" s="272">
        <v>0.47994615365999999</v>
      </c>
      <c r="H12" s="272">
        <v>0.44796178547999999</v>
      </c>
      <c r="I12" s="272">
        <v>0.42399044892999999</v>
      </c>
      <c r="J12" s="272">
        <v>0.35970267804</v>
      </c>
      <c r="K12" s="272">
        <v>0.33126940993999998</v>
      </c>
      <c r="L12" s="272">
        <v>0.35304357468999997</v>
      </c>
      <c r="M12" s="272">
        <v>0.37723857542</v>
      </c>
      <c r="N12" s="272">
        <v>0.39602389202999999</v>
      </c>
      <c r="O12" s="272">
        <v>0.43994826844000001</v>
      </c>
      <c r="P12" s="272">
        <v>0.35886940203000001</v>
      </c>
      <c r="Q12" s="272">
        <v>0.46927055474000001</v>
      </c>
      <c r="R12" s="272">
        <v>0.48533089876000002</v>
      </c>
      <c r="S12" s="272">
        <v>0.46943994227000002</v>
      </c>
      <c r="T12" s="272">
        <v>0.46953839586000001</v>
      </c>
      <c r="U12" s="272">
        <v>0.42331918582</v>
      </c>
      <c r="V12" s="272">
        <v>0.36063606831</v>
      </c>
      <c r="W12" s="272">
        <v>0.33421872168</v>
      </c>
      <c r="X12" s="272">
        <v>0.37126612172000001</v>
      </c>
      <c r="Y12" s="272">
        <v>0.42483358976000002</v>
      </c>
      <c r="Z12" s="272">
        <v>0.41906874501000002</v>
      </c>
      <c r="AA12" s="272">
        <v>0.43608725561</v>
      </c>
      <c r="AB12" s="272">
        <v>0.41548464449</v>
      </c>
      <c r="AC12" s="272">
        <v>0.44584812494999998</v>
      </c>
      <c r="AD12" s="272">
        <v>0.45159025352999999</v>
      </c>
      <c r="AE12" s="272">
        <v>0.42701619959999998</v>
      </c>
      <c r="AF12" s="272">
        <v>0.39642425653000002</v>
      </c>
      <c r="AG12" s="272">
        <v>0.40982348628999998</v>
      </c>
      <c r="AH12" s="272">
        <v>0.38699841961999998</v>
      </c>
      <c r="AI12" s="272">
        <v>0.35698830382000002</v>
      </c>
      <c r="AJ12" s="272">
        <v>0.38100804836000002</v>
      </c>
      <c r="AK12" s="272">
        <v>0.43848213944999997</v>
      </c>
      <c r="AL12" s="272">
        <v>0.47985200837000003</v>
      </c>
      <c r="AM12" s="272">
        <v>0.48491378572999999</v>
      </c>
      <c r="AN12" s="272">
        <v>0.49457122169000001</v>
      </c>
      <c r="AO12" s="272">
        <v>0.53901787682000002</v>
      </c>
      <c r="AP12" s="272">
        <v>0.51125995831000004</v>
      </c>
      <c r="AQ12" s="272">
        <v>0.50074556708999995</v>
      </c>
      <c r="AR12" s="272">
        <v>0.45621085263</v>
      </c>
      <c r="AS12" s="272">
        <v>0.46036864121999999</v>
      </c>
      <c r="AT12" s="272">
        <v>0.40461951856</v>
      </c>
      <c r="AU12" s="272">
        <v>0.39643053617000001</v>
      </c>
      <c r="AV12" s="272">
        <v>0.43653581021999999</v>
      </c>
      <c r="AW12" s="272">
        <v>0.43765163763999998</v>
      </c>
      <c r="AX12" s="272">
        <v>0.50952808104000002</v>
      </c>
      <c r="AY12" s="272">
        <v>0.48975239999999998</v>
      </c>
      <c r="AZ12" s="272">
        <v>0.47905229999999999</v>
      </c>
      <c r="BA12" s="360">
        <v>0.54890870000000003</v>
      </c>
      <c r="BB12" s="360">
        <v>0.55190229999999996</v>
      </c>
      <c r="BC12" s="360">
        <v>0.57476579999999999</v>
      </c>
      <c r="BD12" s="360">
        <v>0.58290399999999998</v>
      </c>
      <c r="BE12" s="360">
        <v>0.51958970000000004</v>
      </c>
      <c r="BF12" s="360">
        <v>0.46851179999999998</v>
      </c>
      <c r="BG12" s="360">
        <v>0.43395329999999999</v>
      </c>
      <c r="BH12" s="360">
        <v>0.44347809999999999</v>
      </c>
      <c r="BI12" s="360">
        <v>0.47951060000000001</v>
      </c>
      <c r="BJ12" s="360">
        <v>0.50739540000000005</v>
      </c>
      <c r="BK12" s="360">
        <v>0.51447419999999999</v>
      </c>
      <c r="BL12" s="360">
        <v>0.4665707</v>
      </c>
      <c r="BM12" s="360">
        <v>0.55412479999999997</v>
      </c>
      <c r="BN12" s="360">
        <v>0.56557619999999997</v>
      </c>
      <c r="BO12" s="360">
        <v>0.58620950000000005</v>
      </c>
      <c r="BP12" s="360">
        <v>0.59024480000000001</v>
      </c>
      <c r="BQ12" s="360">
        <v>0.53517709999999996</v>
      </c>
      <c r="BR12" s="360">
        <v>0.48276170000000002</v>
      </c>
      <c r="BS12" s="360">
        <v>0.44366749999999999</v>
      </c>
      <c r="BT12" s="360">
        <v>0.45771220000000001</v>
      </c>
      <c r="BU12" s="360">
        <v>0.49087419999999998</v>
      </c>
      <c r="BV12" s="360">
        <v>0.52449089999999998</v>
      </c>
    </row>
    <row r="13" spans="1:74" ht="12" customHeight="1" x14ac:dyDescent="0.2">
      <c r="A13" s="603"/>
      <c r="B13" s="170" t="s">
        <v>501</v>
      </c>
      <c r="C13" s="238"/>
      <c r="D13" s="238"/>
      <c r="E13" s="238"/>
      <c r="F13" s="238"/>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361"/>
      <c r="BB13" s="361"/>
      <c r="BC13" s="361"/>
      <c r="BD13" s="361"/>
      <c r="BE13" s="361"/>
      <c r="BF13" s="361"/>
      <c r="BG13" s="361"/>
      <c r="BH13" s="361"/>
      <c r="BI13" s="361"/>
      <c r="BJ13" s="361"/>
      <c r="BK13" s="361"/>
      <c r="BL13" s="361"/>
      <c r="BM13" s="361"/>
      <c r="BN13" s="361"/>
      <c r="BO13" s="361"/>
      <c r="BP13" s="361"/>
      <c r="BQ13" s="361"/>
      <c r="BR13" s="361"/>
      <c r="BS13" s="361"/>
      <c r="BT13" s="361"/>
      <c r="BU13" s="361"/>
      <c r="BV13" s="361"/>
    </row>
    <row r="14" spans="1:74" ht="12" customHeight="1" x14ac:dyDescent="0.2">
      <c r="A14" s="603" t="s">
        <v>783</v>
      </c>
      <c r="B14" s="604" t="s">
        <v>54</v>
      </c>
      <c r="C14" s="272">
        <v>3.086929E-3</v>
      </c>
      <c r="D14" s="272">
        <v>3.464848E-3</v>
      </c>
      <c r="E14" s="272">
        <v>2.8838890000000002E-3</v>
      </c>
      <c r="F14" s="272">
        <v>2.3893360000000002E-3</v>
      </c>
      <c r="G14" s="272">
        <v>3.128586E-3</v>
      </c>
      <c r="H14" s="272">
        <v>3.1322350000000001E-3</v>
      </c>
      <c r="I14" s="272">
        <v>3.0572770000000002E-3</v>
      </c>
      <c r="J14" s="272">
        <v>2.2931829999999999E-3</v>
      </c>
      <c r="K14" s="272">
        <v>2.2816859999999998E-3</v>
      </c>
      <c r="L14" s="272">
        <v>2.2786360000000001E-3</v>
      </c>
      <c r="M14" s="272">
        <v>1.9687670000000002E-3</v>
      </c>
      <c r="N14" s="272">
        <v>3.0750679999999998E-3</v>
      </c>
      <c r="O14" s="272">
        <v>1.136499E-3</v>
      </c>
      <c r="P14" s="272">
        <v>9.8614100000000006E-4</v>
      </c>
      <c r="Q14" s="272">
        <v>1.0884950000000001E-3</v>
      </c>
      <c r="R14" s="272">
        <v>1.2032130000000001E-3</v>
      </c>
      <c r="S14" s="272">
        <v>1.232063E-3</v>
      </c>
      <c r="T14" s="272">
        <v>9.5171299999999997E-4</v>
      </c>
      <c r="U14" s="272">
        <v>8.4729800000000002E-4</v>
      </c>
      <c r="V14" s="272">
        <v>9.1282799999999997E-4</v>
      </c>
      <c r="W14" s="272">
        <v>8.1602200000000001E-4</v>
      </c>
      <c r="X14" s="272">
        <v>8.8830199999999999E-4</v>
      </c>
      <c r="Y14" s="272">
        <v>9.4260800000000005E-4</v>
      </c>
      <c r="Z14" s="272">
        <v>1.18688E-3</v>
      </c>
      <c r="AA14" s="272">
        <v>1.128301E-3</v>
      </c>
      <c r="AB14" s="272">
        <v>9.7548999999999997E-4</v>
      </c>
      <c r="AC14" s="272">
        <v>1.213193E-3</v>
      </c>
      <c r="AD14" s="272">
        <v>1.2834109999999999E-3</v>
      </c>
      <c r="AE14" s="272">
        <v>1.1875259999999999E-3</v>
      </c>
      <c r="AF14" s="272">
        <v>1.0615399999999999E-3</v>
      </c>
      <c r="AG14" s="272">
        <v>1.074099E-3</v>
      </c>
      <c r="AH14" s="272">
        <v>8.4025699999999996E-4</v>
      </c>
      <c r="AI14" s="272">
        <v>7.1647599999999996E-4</v>
      </c>
      <c r="AJ14" s="272">
        <v>1.065788E-3</v>
      </c>
      <c r="AK14" s="272">
        <v>1.2392989999999999E-3</v>
      </c>
      <c r="AL14" s="272">
        <v>1.349769E-3</v>
      </c>
      <c r="AM14" s="272">
        <v>1.2663360000000001E-3</v>
      </c>
      <c r="AN14" s="272">
        <v>1.2210369999999999E-3</v>
      </c>
      <c r="AO14" s="272">
        <v>1.3659360000000001E-3</v>
      </c>
      <c r="AP14" s="272">
        <v>1.2228849999999999E-3</v>
      </c>
      <c r="AQ14" s="272">
        <v>1.2148389999999999E-3</v>
      </c>
      <c r="AR14" s="272">
        <v>9.8189700000000002E-4</v>
      </c>
      <c r="AS14" s="272">
        <v>9.4536000000000002E-4</v>
      </c>
      <c r="AT14" s="272">
        <v>8.1464000000000005E-4</v>
      </c>
      <c r="AU14" s="272">
        <v>5.5799799999999998E-4</v>
      </c>
      <c r="AV14" s="272">
        <v>7.4497300000000001E-4</v>
      </c>
      <c r="AW14" s="272">
        <v>6.3575100000000005E-4</v>
      </c>
      <c r="AX14" s="272">
        <v>1.1470930000000001E-3</v>
      </c>
      <c r="AY14" s="272">
        <v>1.2923800000000001E-3</v>
      </c>
      <c r="AZ14" s="272">
        <v>1.2031800000000001E-3</v>
      </c>
      <c r="BA14" s="360">
        <v>1.3940300000000001E-3</v>
      </c>
      <c r="BB14" s="360">
        <v>1.24803E-3</v>
      </c>
      <c r="BC14" s="360">
        <v>1.23982E-3</v>
      </c>
      <c r="BD14" s="360">
        <v>1.00209E-3</v>
      </c>
      <c r="BE14" s="360">
        <v>9.6480199999999996E-4</v>
      </c>
      <c r="BF14" s="360">
        <v>8.3139300000000004E-4</v>
      </c>
      <c r="BG14" s="360">
        <v>5.6947400000000004E-4</v>
      </c>
      <c r="BH14" s="360">
        <v>7.6029299999999999E-4</v>
      </c>
      <c r="BI14" s="360">
        <v>6.4882600000000003E-4</v>
      </c>
      <c r="BJ14" s="360">
        <v>1.1706799999999999E-3</v>
      </c>
      <c r="BK14" s="360">
        <v>1.2923800000000001E-3</v>
      </c>
      <c r="BL14" s="360">
        <v>1.2031800000000001E-3</v>
      </c>
      <c r="BM14" s="360">
        <v>1.3940300000000001E-3</v>
      </c>
      <c r="BN14" s="360">
        <v>1.24803E-3</v>
      </c>
      <c r="BO14" s="360">
        <v>1.23982E-3</v>
      </c>
      <c r="BP14" s="360">
        <v>1.00209E-3</v>
      </c>
      <c r="BQ14" s="360">
        <v>9.6480199999999996E-4</v>
      </c>
      <c r="BR14" s="360">
        <v>8.3139300000000004E-4</v>
      </c>
      <c r="BS14" s="360">
        <v>5.6947400000000004E-4</v>
      </c>
      <c r="BT14" s="360">
        <v>7.6029299999999999E-4</v>
      </c>
      <c r="BU14" s="360">
        <v>6.4882600000000003E-4</v>
      </c>
      <c r="BV14" s="360">
        <v>1.1706799999999999E-3</v>
      </c>
    </row>
    <row r="15" spans="1:74" ht="12" customHeight="1" x14ac:dyDescent="0.2">
      <c r="A15" s="557" t="s">
        <v>56</v>
      </c>
      <c r="B15" s="604" t="s">
        <v>1052</v>
      </c>
      <c r="C15" s="272">
        <v>0.112988134</v>
      </c>
      <c r="D15" s="272">
        <v>0.10140890900000001</v>
      </c>
      <c r="E15" s="272">
        <v>0.109386574</v>
      </c>
      <c r="F15" s="272">
        <v>0.10448650299999999</v>
      </c>
      <c r="G15" s="272">
        <v>0.108278554</v>
      </c>
      <c r="H15" s="272">
        <v>0.108908203</v>
      </c>
      <c r="I15" s="272">
        <v>0.116786274</v>
      </c>
      <c r="J15" s="272">
        <v>0.11290953400000001</v>
      </c>
      <c r="K15" s="272">
        <v>0.10520384300000001</v>
      </c>
      <c r="L15" s="272">
        <v>0.108057954</v>
      </c>
      <c r="M15" s="272">
        <v>0.109192023</v>
      </c>
      <c r="N15" s="272">
        <v>0.114346634</v>
      </c>
      <c r="O15" s="272">
        <v>0.112964624</v>
      </c>
      <c r="P15" s="272">
        <v>0.10248383899999999</v>
      </c>
      <c r="Q15" s="272">
        <v>0.111533774</v>
      </c>
      <c r="R15" s="272">
        <v>0.107111663</v>
      </c>
      <c r="S15" s="272">
        <v>0.108831154</v>
      </c>
      <c r="T15" s="272">
        <v>0.110537763</v>
      </c>
      <c r="U15" s="272">
        <v>0.113832554</v>
      </c>
      <c r="V15" s="272">
        <v>0.11529223399999999</v>
      </c>
      <c r="W15" s="272">
        <v>0.107246643</v>
      </c>
      <c r="X15" s="272">
        <v>0.110203064</v>
      </c>
      <c r="Y15" s="272">
        <v>0.109312993</v>
      </c>
      <c r="Z15" s="272">
        <v>0.115603624</v>
      </c>
      <c r="AA15" s="272">
        <v>0.11438049</v>
      </c>
      <c r="AB15" s="272">
        <v>0.102254948</v>
      </c>
      <c r="AC15" s="272">
        <v>0.10638834</v>
      </c>
      <c r="AD15" s="272">
        <v>0.10616597</v>
      </c>
      <c r="AE15" s="272">
        <v>0.10924784</v>
      </c>
      <c r="AF15" s="272">
        <v>0.10627243</v>
      </c>
      <c r="AG15" s="272">
        <v>0.1110047</v>
      </c>
      <c r="AH15" s="272">
        <v>0.1113518</v>
      </c>
      <c r="AI15" s="272">
        <v>0.10617929</v>
      </c>
      <c r="AJ15" s="272">
        <v>0.1047778</v>
      </c>
      <c r="AK15" s="272">
        <v>0.10663578</v>
      </c>
      <c r="AL15" s="272">
        <v>0.11040763000000001</v>
      </c>
      <c r="AM15" s="272">
        <v>0.111641133</v>
      </c>
      <c r="AN15" s="272">
        <v>0.10235633399999999</v>
      </c>
      <c r="AO15" s="272">
        <v>0.10470552299999999</v>
      </c>
      <c r="AP15" s="272">
        <v>0.100844874</v>
      </c>
      <c r="AQ15" s="272">
        <v>0.105478423</v>
      </c>
      <c r="AR15" s="272">
        <v>0.106047764</v>
      </c>
      <c r="AS15" s="272">
        <v>0.107997143</v>
      </c>
      <c r="AT15" s="272">
        <v>0.107679973</v>
      </c>
      <c r="AU15" s="272">
        <v>0.102112574</v>
      </c>
      <c r="AV15" s="272">
        <v>0.103476553</v>
      </c>
      <c r="AW15" s="272">
        <v>0.107379534</v>
      </c>
      <c r="AX15" s="272">
        <v>0.112357923</v>
      </c>
      <c r="AY15" s="272">
        <v>0.1103502</v>
      </c>
      <c r="AZ15" s="272">
        <v>9.8798999999999998E-2</v>
      </c>
      <c r="BA15" s="360">
        <v>0.10289180000000001</v>
      </c>
      <c r="BB15" s="360">
        <v>0.1006406</v>
      </c>
      <c r="BC15" s="360">
        <v>0.10152750000000001</v>
      </c>
      <c r="BD15" s="360">
        <v>0.10085810000000001</v>
      </c>
      <c r="BE15" s="360">
        <v>0.1064889</v>
      </c>
      <c r="BF15" s="360">
        <v>0.1049214</v>
      </c>
      <c r="BG15" s="360">
        <v>0.1011297</v>
      </c>
      <c r="BH15" s="360">
        <v>0.1049277</v>
      </c>
      <c r="BI15" s="360">
        <v>0.1022159</v>
      </c>
      <c r="BJ15" s="360">
        <v>0.10700999999999999</v>
      </c>
      <c r="BK15" s="360">
        <v>0.10679180000000001</v>
      </c>
      <c r="BL15" s="360">
        <v>9.6430000000000002E-2</v>
      </c>
      <c r="BM15" s="360">
        <v>0.1013198</v>
      </c>
      <c r="BN15" s="360">
        <v>9.9582400000000001E-2</v>
      </c>
      <c r="BO15" s="360">
        <v>0.10082199999999999</v>
      </c>
      <c r="BP15" s="360">
        <v>0.1004002</v>
      </c>
      <c r="BQ15" s="360">
        <v>0.1062051</v>
      </c>
      <c r="BR15" s="360">
        <v>0.10476679999999999</v>
      </c>
      <c r="BS15" s="360">
        <v>0.1010742</v>
      </c>
      <c r="BT15" s="360">
        <v>0.1049485</v>
      </c>
      <c r="BU15" s="360">
        <v>0.1022991</v>
      </c>
      <c r="BV15" s="360">
        <v>0.1071458</v>
      </c>
    </row>
    <row r="16" spans="1:74" ht="12" customHeight="1" x14ac:dyDescent="0.2">
      <c r="A16" s="603" t="s">
        <v>24</v>
      </c>
      <c r="B16" s="604" t="s">
        <v>1053</v>
      </c>
      <c r="C16" s="272">
        <v>1.5661036E-2</v>
      </c>
      <c r="D16" s="272">
        <v>1.4174024E-2</v>
      </c>
      <c r="E16" s="272">
        <v>1.5649116000000001E-2</v>
      </c>
      <c r="F16" s="272">
        <v>1.6008509000000001E-2</v>
      </c>
      <c r="G16" s="272">
        <v>1.5279526E-2</v>
      </c>
      <c r="H16" s="272">
        <v>1.4602809E-2</v>
      </c>
      <c r="I16" s="272">
        <v>1.5399486E-2</v>
      </c>
      <c r="J16" s="272">
        <v>1.5556066E-2</v>
      </c>
      <c r="K16" s="272">
        <v>1.4718909000000001E-2</v>
      </c>
      <c r="L16" s="272">
        <v>1.6489586000000001E-2</v>
      </c>
      <c r="M16" s="272">
        <v>1.6474388999999999E-2</v>
      </c>
      <c r="N16" s="272">
        <v>1.7160795999999999E-2</v>
      </c>
      <c r="O16" s="272">
        <v>1.6492765999999999E-2</v>
      </c>
      <c r="P16" s="272">
        <v>1.5203654E-2</v>
      </c>
      <c r="Q16" s="272">
        <v>1.6648406000000001E-2</v>
      </c>
      <c r="R16" s="272">
        <v>1.7001919000000001E-2</v>
      </c>
      <c r="S16" s="272">
        <v>1.5370745999999999E-2</v>
      </c>
      <c r="T16" s="272">
        <v>1.4966739E-2</v>
      </c>
      <c r="U16" s="272">
        <v>1.5967545999999999E-2</v>
      </c>
      <c r="V16" s="272">
        <v>1.4935936E-2</v>
      </c>
      <c r="W16" s="272">
        <v>1.4310389E-2</v>
      </c>
      <c r="X16" s="272">
        <v>1.6541475999999999E-2</v>
      </c>
      <c r="Y16" s="272">
        <v>1.5878628999999998E-2</v>
      </c>
      <c r="Z16" s="272">
        <v>1.6706756E-2</v>
      </c>
      <c r="AA16" s="272">
        <v>1.6973915999999999E-2</v>
      </c>
      <c r="AB16" s="272">
        <v>1.4862993E-2</v>
      </c>
      <c r="AC16" s="272">
        <v>1.6883346E-2</v>
      </c>
      <c r="AD16" s="272">
        <v>1.6297445000000001E-2</v>
      </c>
      <c r="AE16" s="272">
        <v>1.5701136000000001E-2</v>
      </c>
      <c r="AF16" s="272">
        <v>1.5255535000000001E-2</v>
      </c>
      <c r="AG16" s="272">
        <v>1.6071045999999999E-2</v>
      </c>
      <c r="AH16" s="272">
        <v>1.5551636000000001E-2</v>
      </c>
      <c r="AI16" s="272">
        <v>1.5028265000000001E-2</v>
      </c>
      <c r="AJ16" s="272">
        <v>1.7223016000000001E-2</v>
      </c>
      <c r="AK16" s="272">
        <v>1.6825685E-2</v>
      </c>
      <c r="AL16" s="272">
        <v>1.7621806E-2</v>
      </c>
      <c r="AM16" s="272">
        <v>1.5894722999999999E-2</v>
      </c>
      <c r="AN16" s="272">
        <v>1.5028784E-2</v>
      </c>
      <c r="AO16" s="272">
        <v>1.6394753000000001E-2</v>
      </c>
      <c r="AP16" s="272">
        <v>1.5993493000000001E-2</v>
      </c>
      <c r="AQ16" s="272">
        <v>1.5927973000000002E-2</v>
      </c>
      <c r="AR16" s="272">
        <v>1.6164133000000001E-2</v>
      </c>
      <c r="AS16" s="272">
        <v>1.6962593000000002E-2</v>
      </c>
      <c r="AT16" s="272">
        <v>1.5998233000000001E-2</v>
      </c>
      <c r="AU16" s="272">
        <v>1.4904832999999999E-2</v>
      </c>
      <c r="AV16" s="272">
        <v>1.4458163E-2</v>
      </c>
      <c r="AW16" s="272">
        <v>1.5678162999999998E-2</v>
      </c>
      <c r="AX16" s="272">
        <v>1.6483593000000001E-2</v>
      </c>
      <c r="AY16" s="272">
        <v>1.6674700000000001E-2</v>
      </c>
      <c r="AZ16" s="272">
        <v>1.5310300000000001E-2</v>
      </c>
      <c r="BA16" s="360">
        <v>1.72368E-2</v>
      </c>
      <c r="BB16" s="360">
        <v>1.6559999999999998E-2</v>
      </c>
      <c r="BC16" s="360">
        <v>1.6173300000000002E-2</v>
      </c>
      <c r="BD16" s="360">
        <v>1.53723E-2</v>
      </c>
      <c r="BE16" s="360">
        <v>1.6519900000000001E-2</v>
      </c>
      <c r="BF16" s="360">
        <v>1.5867099999999999E-2</v>
      </c>
      <c r="BG16" s="360">
        <v>1.4610400000000001E-2</v>
      </c>
      <c r="BH16" s="360">
        <v>1.5402799999999999E-2</v>
      </c>
      <c r="BI16" s="360">
        <v>1.53887E-2</v>
      </c>
      <c r="BJ16" s="360">
        <v>1.6255100000000001E-2</v>
      </c>
      <c r="BK16" s="360">
        <v>1.6832199999999999E-2</v>
      </c>
      <c r="BL16" s="360">
        <v>1.5397299999999999E-2</v>
      </c>
      <c r="BM16" s="360">
        <v>1.7303700000000002E-2</v>
      </c>
      <c r="BN16" s="360">
        <v>1.6549600000000001E-2</v>
      </c>
      <c r="BO16" s="360">
        <v>1.61163E-2</v>
      </c>
      <c r="BP16" s="360">
        <v>1.52973E-2</v>
      </c>
      <c r="BQ16" s="360">
        <v>1.6495699999999999E-2</v>
      </c>
      <c r="BR16" s="360">
        <v>1.5878799999999998E-2</v>
      </c>
      <c r="BS16" s="360">
        <v>1.4629400000000001E-2</v>
      </c>
      <c r="BT16" s="360">
        <v>1.54468E-2</v>
      </c>
      <c r="BU16" s="360">
        <v>1.5365699999999999E-2</v>
      </c>
      <c r="BV16" s="360">
        <v>1.62524E-2</v>
      </c>
    </row>
    <row r="17" spans="1:74" ht="12" customHeight="1" x14ac:dyDescent="0.2">
      <c r="A17" s="603" t="s">
        <v>782</v>
      </c>
      <c r="B17" s="604" t="s">
        <v>612</v>
      </c>
      <c r="C17" s="272">
        <v>3.5671200000000002E-4</v>
      </c>
      <c r="D17" s="272">
        <v>3.2219200000000001E-4</v>
      </c>
      <c r="E17" s="272">
        <v>3.5671200000000002E-4</v>
      </c>
      <c r="F17" s="272">
        <v>3.4520500000000001E-4</v>
      </c>
      <c r="G17" s="272">
        <v>3.5671200000000002E-4</v>
      </c>
      <c r="H17" s="272">
        <v>3.4520500000000001E-4</v>
      </c>
      <c r="I17" s="272">
        <v>3.5671200000000002E-4</v>
      </c>
      <c r="J17" s="272">
        <v>3.5671200000000002E-4</v>
      </c>
      <c r="K17" s="272">
        <v>3.4520500000000001E-4</v>
      </c>
      <c r="L17" s="272">
        <v>3.5671200000000002E-4</v>
      </c>
      <c r="M17" s="272">
        <v>3.4520500000000001E-4</v>
      </c>
      <c r="N17" s="272">
        <v>3.5671200000000002E-4</v>
      </c>
      <c r="O17" s="272">
        <v>3.5671200000000002E-4</v>
      </c>
      <c r="P17" s="272">
        <v>3.2219200000000001E-4</v>
      </c>
      <c r="Q17" s="272">
        <v>3.5671200000000002E-4</v>
      </c>
      <c r="R17" s="272">
        <v>3.4520500000000001E-4</v>
      </c>
      <c r="S17" s="272">
        <v>3.5671200000000002E-4</v>
      </c>
      <c r="T17" s="272">
        <v>3.4520500000000001E-4</v>
      </c>
      <c r="U17" s="272">
        <v>3.5671200000000002E-4</v>
      </c>
      <c r="V17" s="272">
        <v>3.5671200000000002E-4</v>
      </c>
      <c r="W17" s="272">
        <v>3.4520500000000001E-4</v>
      </c>
      <c r="X17" s="272">
        <v>3.5671200000000002E-4</v>
      </c>
      <c r="Y17" s="272">
        <v>3.4520500000000001E-4</v>
      </c>
      <c r="Z17" s="272">
        <v>3.5671200000000002E-4</v>
      </c>
      <c r="AA17" s="272">
        <v>3.5671200000000002E-4</v>
      </c>
      <c r="AB17" s="272">
        <v>3.2219200000000001E-4</v>
      </c>
      <c r="AC17" s="272">
        <v>3.5671200000000002E-4</v>
      </c>
      <c r="AD17" s="272">
        <v>3.4520500000000001E-4</v>
      </c>
      <c r="AE17" s="272">
        <v>3.5671200000000002E-4</v>
      </c>
      <c r="AF17" s="272">
        <v>3.4520500000000001E-4</v>
      </c>
      <c r="AG17" s="272">
        <v>3.5671200000000002E-4</v>
      </c>
      <c r="AH17" s="272">
        <v>3.5671200000000002E-4</v>
      </c>
      <c r="AI17" s="272">
        <v>3.4520500000000001E-4</v>
      </c>
      <c r="AJ17" s="272">
        <v>3.5671200000000002E-4</v>
      </c>
      <c r="AK17" s="272">
        <v>3.4520500000000001E-4</v>
      </c>
      <c r="AL17" s="272">
        <v>3.5671200000000002E-4</v>
      </c>
      <c r="AM17" s="272">
        <v>3.5573799999999997E-4</v>
      </c>
      <c r="AN17" s="272">
        <v>3.3278700000000002E-4</v>
      </c>
      <c r="AO17" s="272">
        <v>3.5573799999999997E-4</v>
      </c>
      <c r="AP17" s="272">
        <v>3.4426200000000002E-4</v>
      </c>
      <c r="AQ17" s="272">
        <v>3.5573799999999997E-4</v>
      </c>
      <c r="AR17" s="272">
        <v>3.4426200000000002E-4</v>
      </c>
      <c r="AS17" s="272">
        <v>3.5573799999999997E-4</v>
      </c>
      <c r="AT17" s="272">
        <v>3.5573799999999997E-4</v>
      </c>
      <c r="AU17" s="272">
        <v>3.4426200000000002E-4</v>
      </c>
      <c r="AV17" s="272">
        <v>3.5573799999999997E-4</v>
      </c>
      <c r="AW17" s="272">
        <v>3.4426200000000002E-4</v>
      </c>
      <c r="AX17" s="272">
        <v>3.5573799999999997E-4</v>
      </c>
      <c r="AY17" s="272">
        <v>3.4947800000000002E-4</v>
      </c>
      <c r="AZ17" s="272">
        <v>3.5099600000000001E-4</v>
      </c>
      <c r="BA17" s="360">
        <v>3.50565E-4</v>
      </c>
      <c r="BB17" s="360">
        <v>3.5113800000000003E-4</v>
      </c>
      <c r="BC17" s="360">
        <v>3.5071899999999999E-4</v>
      </c>
      <c r="BD17" s="360">
        <v>3.5130699999999998E-4</v>
      </c>
      <c r="BE17" s="360">
        <v>3.5090399999999997E-4</v>
      </c>
      <c r="BF17" s="360">
        <v>3.5046399999999998E-4</v>
      </c>
      <c r="BG17" s="360">
        <v>3.5102799999999997E-4</v>
      </c>
      <c r="BH17" s="360">
        <v>3.5060000000000001E-4</v>
      </c>
      <c r="BI17" s="360">
        <v>3.5117599999999997E-4</v>
      </c>
      <c r="BJ17" s="360">
        <v>3.50761E-4</v>
      </c>
      <c r="BK17" s="360">
        <v>3.50878E-4</v>
      </c>
      <c r="BL17" s="360">
        <v>3.5086699999999999E-4</v>
      </c>
      <c r="BM17" s="360">
        <v>3.5089499999999999E-4</v>
      </c>
      <c r="BN17" s="360">
        <v>3.5087300000000003E-4</v>
      </c>
      <c r="BO17" s="360">
        <v>3.5088699999999998E-4</v>
      </c>
      <c r="BP17" s="360">
        <v>3.5084800000000001E-4</v>
      </c>
      <c r="BQ17" s="360">
        <v>3.5084299999999999E-4</v>
      </c>
      <c r="BR17" s="360">
        <v>3.50878E-4</v>
      </c>
      <c r="BS17" s="360">
        <v>3.5086399999999999E-4</v>
      </c>
      <c r="BT17" s="360">
        <v>3.5088799999999999E-4</v>
      </c>
      <c r="BU17" s="360">
        <v>3.5086200000000002E-4</v>
      </c>
      <c r="BV17" s="360">
        <v>3.50871E-4</v>
      </c>
    </row>
    <row r="18" spans="1:74" ht="12" customHeight="1" x14ac:dyDescent="0.2">
      <c r="A18" s="603" t="s">
        <v>1242</v>
      </c>
      <c r="B18" s="604" t="s">
        <v>1243</v>
      </c>
      <c r="C18" s="272">
        <v>5.5419782000000001E-2</v>
      </c>
      <c r="D18" s="272">
        <v>5.0314919999999999E-2</v>
      </c>
      <c r="E18" s="272">
        <v>5.7376755000000002E-2</v>
      </c>
      <c r="F18" s="272">
        <v>5.7334465000000001E-2</v>
      </c>
      <c r="G18" s="272">
        <v>6.0927228999999999E-2</v>
      </c>
      <c r="H18" s="272">
        <v>5.9912959000000002E-2</v>
      </c>
      <c r="I18" s="272">
        <v>6.0375643999999999E-2</v>
      </c>
      <c r="J18" s="272">
        <v>5.8966605999999998E-2</v>
      </c>
      <c r="K18" s="272">
        <v>5.7321946999999998E-2</v>
      </c>
      <c r="L18" s="272">
        <v>6.2789190999999994E-2</v>
      </c>
      <c r="M18" s="272">
        <v>6.2606360999999999E-2</v>
      </c>
      <c r="N18" s="272">
        <v>6.5940108999999997E-2</v>
      </c>
      <c r="O18" s="272">
        <v>6.2529896000000001E-2</v>
      </c>
      <c r="P18" s="272">
        <v>5.6066194E-2</v>
      </c>
      <c r="Q18" s="272">
        <v>6.2441349E-2</v>
      </c>
      <c r="R18" s="272">
        <v>6.1541433999999999E-2</v>
      </c>
      <c r="S18" s="272">
        <v>6.4140648999999994E-2</v>
      </c>
      <c r="T18" s="272">
        <v>6.3656784999999994E-2</v>
      </c>
      <c r="U18" s="272">
        <v>6.5407233999999995E-2</v>
      </c>
      <c r="V18" s="272">
        <v>6.3740805999999997E-2</v>
      </c>
      <c r="W18" s="272">
        <v>6.1842695000000003E-2</v>
      </c>
      <c r="X18" s="272">
        <v>6.3761329000000005E-2</v>
      </c>
      <c r="Y18" s="272">
        <v>6.3525557999999996E-2</v>
      </c>
      <c r="Z18" s="272">
        <v>6.8460199999999999E-2</v>
      </c>
      <c r="AA18" s="272">
        <v>6.5405716000000003E-2</v>
      </c>
      <c r="AB18" s="272">
        <v>5.8925323000000002E-2</v>
      </c>
      <c r="AC18" s="272">
        <v>6.4861656000000004E-2</v>
      </c>
      <c r="AD18" s="272">
        <v>6.1445791999999999E-2</v>
      </c>
      <c r="AE18" s="272">
        <v>6.5349715000000003E-2</v>
      </c>
      <c r="AF18" s="272">
        <v>6.5436615000000004E-2</v>
      </c>
      <c r="AG18" s="272">
        <v>6.6674594000000004E-2</v>
      </c>
      <c r="AH18" s="272">
        <v>6.5622429999999995E-2</v>
      </c>
      <c r="AI18" s="272">
        <v>6.2935771000000001E-2</v>
      </c>
      <c r="AJ18" s="272">
        <v>6.5789846999999999E-2</v>
      </c>
      <c r="AK18" s="272">
        <v>6.5272060000000007E-2</v>
      </c>
      <c r="AL18" s="272">
        <v>6.8322696000000002E-2</v>
      </c>
      <c r="AM18" s="272">
        <v>6.6008289999999997E-2</v>
      </c>
      <c r="AN18" s="272">
        <v>6.2443722E-2</v>
      </c>
      <c r="AO18" s="272">
        <v>6.7159158999999996E-2</v>
      </c>
      <c r="AP18" s="272">
        <v>6.1160241999999997E-2</v>
      </c>
      <c r="AQ18" s="272">
        <v>6.5925575E-2</v>
      </c>
      <c r="AR18" s="272">
        <v>6.6039099000000004E-2</v>
      </c>
      <c r="AS18" s="272">
        <v>6.8246627000000004E-2</v>
      </c>
      <c r="AT18" s="272">
        <v>6.9188052999999999E-2</v>
      </c>
      <c r="AU18" s="272">
        <v>6.5235850999999997E-2</v>
      </c>
      <c r="AV18" s="272">
        <v>6.7255341999999996E-2</v>
      </c>
      <c r="AW18" s="272">
        <v>6.6750651999999994E-2</v>
      </c>
      <c r="AX18" s="272">
        <v>7.2929099999999997E-2</v>
      </c>
      <c r="AY18" s="272">
        <v>6.5779000000000004E-2</v>
      </c>
      <c r="AZ18" s="272">
        <v>6.06726E-2</v>
      </c>
      <c r="BA18" s="360">
        <v>6.9714600000000002E-2</v>
      </c>
      <c r="BB18" s="360">
        <v>6.5366900000000006E-2</v>
      </c>
      <c r="BC18" s="360">
        <v>6.9389300000000001E-2</v>
      </c>
      <c r="BD18" s="360">
        <v>6.7487699999999998E-2</v>
      </c>
      <c r="BE18" s="360">
        <v>6.9645600000000002E-2</v>
      </c>
      <c r="BF18" s="360">
        <v>6.9841500000000001E-2</v>
      </c>
      <c r="BG18" s="360">
        <v>6.8110900000000002E-2</v>
      </c>
      <c r="BH18" s="360">
        <v>6.6235199999999994E-2</v>
      </c>
      <c r="BI18" s="360">
        <v>6.82252E-2</v>
      </c>
      <c r="BJ18" s="360">
        <v>7.0166900000000004E-2</v>
      </c>
      <c r="BK18" s="360">
        <v>7.0400799999999999E-2</v>
      </c>
      <c r="BL18" s="360">
        <v>6.2406400000000001E-2</v>
      </c>
      <c r="BM18" s="360">
        <v>6.8803500000000004E-2</v>
      </c>
      <c r="BN18" s="360">
        <v>6.64685E-2</v>
      </c>
      <c r="BO18" s="360">
        <v>6.9372400000000001E-2</v>
      </c>
      <c r="BP18" s="360">
        <v>6.8276199999999995E-2</v>
      </c>
      <c r="BQ18" s="360">
        <v>6.9913500000000003E-2</v>
      </c>
      <c r="BR18" s="360">
        <v>6.9276799999999999E-2</v>
      </c>
      <c r="BS18" s="360">
        <v>6.7901400000000001E-2</v>
      </c>
      <c r="BT18" s="360">
        <v>6.6567899999999999E-2</v>
      </c>
      <c r="BU18" s="360">
        <v>6.8418000000000007E-2</v>
      </c>
      <c r="BV18" s="360">
        <v>7.0318900000000004E-2</v>
      </c>
    </row>
    <row r="19" spans="1:74" ht="12" customHeight="1" x14ac:dyDescent="0.2">
      <c r="A19" s="603" t="s">
        <v>23</v>
      </c>
      <c r="B19" s="604" t="s">
        <v>500</v>
      </c>
      <c r="C19" s="272">
        <v>0.18888306858000001</v>
      </c>
      <c r="D19" s="272">
        <v>0.17095527498999999</v>
      </c>
      <c r="E19" s="272">
        <v>0.18711790790999999</v>
      </c>
      <c r="F19" s="272">
        <v>0.18203390478000001</v>
      </c>
      <c r="G19" s="272">
        <v>0.18951003305</v>
      </c>
      <c r="H19" s="272">
        <v>0.18843525880000001</v>
      </c>
      <c r="I19" s="272">
        <v>0.19748890442</v>
      </c>
      <c r="J19" s="272">
        <v>0.19159243677999999</v>
      </c>
      <c r="K19" s="272">
        <v>0.18135532370999999</v>
      </c>
      <c r="L19" s="272">
        <v>0.19151605708</v>
      </c>
      <c r="M19" s="272">
        <v>0.19205675244000001</v>
      </c>
      <c r="N19" s="272">
        <v>0.20239790261000001</v>
      </c>
      <c r="O19" s="272">
        <v>0.19460867043999999</v>
      </c>
      <c r="P19" s="272">
        <v>0.17613333581000001</v>
      </c>
      <c r="Q19" s="272">
        <v>0.19321371278999999</v>
      </c>
      <c r="R19" s="272">
        <v>0.1883750387</v>
      </c>
      <c r="S19" s="272">
        <v>0.19115804820000001</v>
      </c>
      <c r="T19" s="272">
        <v>0.191661533</v>
      </c>
      <c r="U19" s="272">
        <v>0.19766331301000001</v>
      </c>
      <c r="V19" s="272">
        <v>0.19648531559999999</v>
      </c>
      <c r="W19" s="272">
        <v>0.18572066589</v>
      </c>
      <c r="X19" s="272">
        <v>0.19300526473999999</v>
      </c>
      <c r="Y19" s="272">
        <v>0.19119882782</v>
      </c>
      <c r="Z19" s="272">
        <v>0.20353523806000001</v>
      </c>
      <c r="AA19" s="272">
        <v>0.19963437935</v>
      </c>
      <c r="AB19" s="272">
        <v>0.17865711893</v>
      </c>
      <c r="AC19" s="272">
        <v>0.19117507320999999</v>
      </c>
      <c r="AD19" s="272">
        <v>0.18695059295999999</v>
      </c>
      <c r="AE19" s="272">
        <v>0.19338664597999999</v>
      </c>
      <c r="AF19" s="272">
        <v>0.18987850402000001</v>
      </c>
      <c r="AG19" s="272">
        <v>0.19673136523000001</v>
      </c>
      <c r="AH19" s="272">
        <v>0.19528336776999999</v>
      </c>
      <c r="AI19" s="272">
        <v>0.1867020797</v>
      </c>
      <c r="AJ19" s="272">
        <v>0.19071791012</v>
      </c>
      <c r="AK19" s="272">
        <v>0.19178535231999999</v>
      </c>
      <c r="AL19" s="272">
        <v>0.19953157803999999</v>
      </c>
      <c r="AM19" s="272">
        <v>0.19658117997999999</v>
      </c>
      <c r="AN19" s="272">
        <v>0.18284298814</v>
      </c>
      <c r="AO19" s="272">
        <v>0.19154829758</v>
      </c>
      <c r="AP19" s="272">
        <v>0.18101724290999999</v>
      </c>
      <c r="AQ19" s="272">
        <v>0.19046490714</v>
      </c>
      <c r="AR19" s="272">
        <v>0.19113832393999999</v>
      </c>
      <c r="AS19" s="272">
        <v>0.19612376125</v>
      </c>
      <c r="AT19" s="272">
        <v>0.19566042492999999</v>
      </c>
      <c r="AU19" s="272">
        <v>0.18465887408000001</v>
      </c>
      <c r="AV19" s="272">
        <v>0.1878032607</v>
      </c>
      <c r="AW19" s="272">
        <v>0.19231215658</v>
      </c>
      <c r="AX19" s="272">
        <v>0.20428789999999999</v>
      </c>
      <c r="AY19" s="272">
        <v>0.19577839999999999</v>
      </c>
      <c r="AZ19" s="272">
        <v>0.17765110000000001</v>
      </c>
      <c r="BA19" s="360">
        <v>0.1931136</v>
      </c>
      <c r="BB19" s="360">
        <v>0.18563730000000001</v>
      </c>
      <c r="BC19" s="360">
        <v>0.19025900000000001</v>
      </c>
      <c r="BD19" s="360">
        <v>0.18661839999999999</v>
      </c>
      <c r="BE19" s="360">
        <v>0.19556589999999999</v>
      </c>
      <c r="BF19" s="360">
        <v>0.19341810000000001</v>
      </c>
      <c r="BG19" s="360">
        <v>0.18630360000000001</v>
      </c>
      <c r="BH19" s="360">
        <v>0.1891872</v>
      </c>
      <c r="BI19" s="360">
        <v>0.1883242</v>
      </c>
      <c r="BJ19" s="360">
        <v>0.1964814</v>
      </c>
      <c r="BK19" s="360">
        <v>0.1971125</v>
      </c>
      <c r="BL19" s="360">
        <v>0.177145</v>
      </c>
      <c r="BM19" s="360">
        <v>0.19068740000000001</v>
      </c>
      <c r="BN19" s="360">
        <v>0.18569840000000001</v>
      </c>
      <c r="BO19" s="360">
        <v>0.1894758</v>
      </c>
      <c r="BP19" s="360">
        <v>0.18687870000000001</v>
      </c>
      <c r="BQ19" s="360">
        <v>0.1955249</v>
      </c>
      <c r="BR19" s="360">
        <v>0.19269520000000001</v>
      </c>
      <c r="BS19" s="360">
        <v>0.1860503</v>
      </c>
      <c r="BT19" s="360">
        <v>0.1895907</v>
      </c>
      <c r="BU19" s="360">
        <v>0.1885791</v>
      </c>
      <c r="BV19" s="360">
        <v>0.19676769999999999</v>
      </c>
    </row>
    <row r="20" spans="1:74" ht="12" customHeight="1" x14ac:dyDescent="0.2">
      <c r="A20" s="603"/>
      <c r="B20" s="170" t="s">
        <v>502</v>
      </c>
      <c r="C20" s="238"/>
      <c r="D20" s="238"/>
      <c r="E20" s="238"/>
      <c r="F20" s="238"/>
      <c r="G20" s="238"/>
      <c r="H20" s="238"/>
      <c r="I20" s="238"/>
      <c r="J20" s="238"/>
      <c r="K20" s="238"/>
      <c r="L20" s="238"/>
      <c r="M20" s="238"/>
      <c r="N20" s="238"/>
      <c r="O20" s="238"/>
      <c r="P20" s="238"/>
      <c r="Q20" s="238"/>
      <c r="R20" s="238"/>
      <c r="S20" s="238"/>
      <c r="T20" s="238"/>
      <c r="U20" s="238"/>
      <c r="V20" s="238"/>
      <c r="W20" s="238"/>
      <c r="X20" s="238"/>
      <c r="Y20" s="238"/>
      <c r="Z20" s="238"/>
      <c r="AA20" s="238"/>
      <c r="AB20" s="238"/>
      <c r="AC20" s="238"/>
      <c r="AD20" s="238"/>
      <c r="AE20" s="238"/>
      <c r="AF20" s="238"/>
      <c r="AG20" s="238"/>
      <c r="AH20" s="238"/>
      <c r="AI20" s="238"/>
      <c r="AJ20" s="238"/>
      <c r="AK20" s="238"/>
      <c r="AL20" s="238"/>
      <c r="AM20" s="238"/>
      <c r="AN20" s="238"/>
      <c r="AO20" s="238"/>
      <c r="AP20" s="238"/>
      <c r="AQ20" s="238"/>
      <c r="AR20" s="238"/>
      <c r="AS20" s="238"/>
      <c r="AT20" s="238"/>
      <c r="AU20" s="238"/>
      <c r="AV20" s="238"/>
      <c r="AW20" s="238"/>
      <c r="AX20" s="238"/>
      <c r="AY20" s="238"/>
      <c r="AZ20" s="238"/>
      <c r="BA20" s="361"/>
      <c r="BB20" s="361"/>
      <c r="BC20" s="361"/>
      <c r="BD20" s="361"/>
      <c r="BE20" s="361"/>
      <c r="BF20" s="361"/>
      <c r="BG20" s="361"/>
      <c r="BH20" s="361"/>
      <c r="BI20" s="361"/>
      <c r="BJ20" s="361"/>
      <c r="BK20" s="361"/>
      <c r="BL20" s="361"/>
      <c r="BM20" s="361"/>
      <c r="BN20" s="361"/>
      <c r="BO20" s="361"/>
      <c r="BP20" s="361"/>
      <c r="BQ20" s="361"/>
      <c r="BR20" s="361"/>
      <c r="BS20" s="361"/>
      <c r="BT20" s="361"/>
      <c r="BU20" s="361"/>
      <c r="BV20" s="361"/>
    </row>
    <row r="21" spans="1:74" ht="12" customHeight="1" x14ac:dyDescent="0.2">
      <c r="A21" s="557" t="s">
        <v>25</v>
      </c>
      <c r="B21" s="604" t="s">
        <v>1052</v>
      </c>
      <c r="C21" s="272">
        <v>5.9556610000000001E-3</v>
      </c>
      <c r="D21" s="272">
        <v>5.3852639999999998E-3</v>
      </c>
      <c r="E21" s="272">
        <v>5.9653010000000001E-3</v>
      </c>
      <c r="F21" s="272">
        <v>5.6863820000000002E-3</v>
      </c>
      <c r="G21" s="272">
        <v>5.9155409999999999E-3</v>
      </c>
      <c r="H21" s="272">
        <v>5.7638919999999996E-3</v>
      </c>
      <c r="I21" s="272">
        <v>5.9579510000000004E-3</v>
      </c>
      <c r="J21" s="272">
        <v>5.9642209999999996E-3</v>
      </c>
      <c r="K21" s="272">
        <v>5.7227520000000002E-3</v>
      </c>
      <c r="L21" s="272">
        <v>5.990591E-3</v>
      </c>
      <c r="M21" s="272">
        <v>5.817132E-3</v>
      </c>
      <c r="N21" s="272">
        <v>6.0395010000000001E-3</v>
      </c>
      <c r="O21" s="272">
        <v>6.2941710000000003E-3</v>
      </c>
      <c r="P21" s="272">
        <v>5.6637939999999998E-3</v>
      </c>
      <c r="Q21" s="272">
        <v>6.2624109999999998E-3</v>
      </c>
      <c r="R21" s="272">
        <v>5.9345819999999999E-3</v>
      </c>
      <c r="S21" s="272">
        <v>6.2379810000000001E-3</v>
      </c>
      <c r="T21" s="272">
        <v>6.1686420000000002E-3</v>
      </c>
      <c r="U21" s="272">
        <v>6.2649209999999997E-3</v>
      </c>
      <c r="V21" s="272">
        <v>6.247631E-3</v>
      </c>
      <c r="W21" s="272">
        <v>5.9942820000000001E-3</v>
      </c>
      <c r="X21" s="272">
        <v>6.1813110000000001E-3</v>
      </c>
      <c r="Y21" s="272">
        <v>5.9618819999999999E-3</v>
      </c>
      <c r="Z21" s="272">
        <v>6.1932510000000003E-3</v>
      </c>
      <c r="AA21" s="272">
        <v>6.2742809999999996E-3</v>
      </c>
      <c r="AB21" s="272">
        <v>5.6906639999999998E-3</v>
      </c>
      <c r="AC21" s="272">
        <v>6.1939309999999997E-3</v>
      </c>
      <c r="AD21" s="272">
        <v>5.9929019999999996E-3</v>
      </c>
      <c r="AE21" s="272">
        <v>6.0328609999999996E-3</v>
      </c>
      <c r="AF21" s="272">
        <v>5.9435219999999997E-3</v>
      </c>
      <c r="AG21" s="272">
        <v>6.2793010000000002E-3</v>
      </c>
      <c r="AH21" s="272">
        <v>6.1580710000000002E-3</v>
      </c>
      <c r="AI21" s="272">
        <v>6.0136620000000003E-3</v>
      </c>
      <c r="AJ21" s="272">
        <v>6.1475510000000002E-3</v>
      </c>
      <c r="AK21" s="272">
        <v>5.9596520000000002E-3</v>
      </c>
      <c r="AL21" s="272">
        <v>6.2101609999999996E-3</v>
      </c>
      <c r="AM21" s="272">
        <v>6.3498740000000001E-3</v>
      </c>
      <c r="AN21" s="272">
        <v>5.9118740000000001E-3</v>
      </c>
      <c r="AO21" s="272">
        <v>6.1169340000000001E-3</v>
      </c>
      <c r="AP21" s="272">
        <v>6.0150890000000004E-3</v>
      </c>
      <c r="AQ21" s="272">
        <v>6.1069239999999997E-3</v>
      </c>
      <c r="AR21" s="272">
        <v>6.0846390000000002E-3</v>
      </c>
      <c r="AS21" s="272">
        <v>6.2491040000000001E-3</v>
      </c>
      <c r="AT21" s="272">
        <v>6.3603840000000002E-3</v>
      </c>
      <c r="AU21" s="272">
        <v>6.0592090000000003E-3</v>
      </c>
      <c r="AV21" s="272">
        <v>6.1819939999999997E-3</v>
      </c>
      <c r="AW21" s="272">
        <v>5.9795289999999999E-3</v>
      </c>
      <c r="AX21" s="272">
        <v>6.2552040000000003E-3</v>
      </c>
      <c r="AY21" s="272">
        <v>6.3145900000000001E-3</v>
      </c>
      <c r="AZ21" s="272">
        <v>5.8767200000000002E-3</v>
      </c>
      <c r="BA21" s="360">
        <v>5.9911000000000001E-3</v>
      </c>
      <c r="BB21" s="360">
        <v>5.9424600000000001E-3</v>
      </c>
      <c r="BC21" s="360">
        <v>5.9086499999999997E-3</v>
      </c>
      <c r="BD21" s="360">
        <v>6.1834200000000002E-3</v>
      </c>
      <c r="BE21" s="360">
        <v>6.3302599999999999E-3</v>
      </c>
      <c r="BF21" s="360">
        <v>6.5951600000000001E-3</v>
      </c>
      <c r="BG21" s="360">
        <v>6.1862100000000001E-3</v>
      </c>
      <c r="BH21" s="360">
        <v>6.1089500000000001E-3</v>
      </c>
      <c r="BI21" s="360">
        <v>5.78606E-3</v>
      </c>
      <c r="BJ21" s="360">
        <v>6.2559099999999999E-3</v>
      </c>
      <c r="BK21" s="360">
        <v>6.2970300000000003E-3</v>
      </c>
      <c r="BL21" s="360">
        <v>5.8628100000000004E-3</v>
      </c>
      <c r="BM21" s="360">
        <v>5.98571E-3</v>
      </c>
      <c r="BN21" s="360">
        <v>5.9403800000000003E-3</v>
      </c>
      <c r="BO21" s="360">
        <v>5.9094000000000004E-3</v>
      </c>
      <c r="BP21" s="360">
        <v>6.21252E-3</v>
      </c>
      <c r="BQ21" s="360">
        <v>6.3489100000000001E-3</v>
      </c>
      <c r="BR21" s="360">
        <v>6.6126099999999997E-3</v>
      </c>
      <c r="BS21" s="360">
        <v>6.1736100000000004E-3</v>
      </c>
      <c r="BT21" s="360">
        <v>6.0944600000000003E-3</v>
      </c>
      <c r="BU21" s="360">
        <v>5.7800100000000004E-3</v>
      </c>
      <c r="BV21" s="360">
        <v>6.2554200000000003E-3</v>
      </c>
    </row>
    <row r="22" spans="1:74" ht="12" customHeight="1" x14ac:dyDescent="0.2">
      <c r="A22" s="557" t="s">
        <v>1075</v>
      </c>
      <c r="B22" s="604" t="s">
        <v>1053</v>
      </c>
      <c r="C22" s="272">
        <v>3.81146E-3</v>
      </c>
      <c r="D22" s="272">
        <v>3.4072400000000002E-3</v>
      </c>
      <c r="E22" s="272">
        <v>3.9909699999999999E-3</v>
      </c>
      <c r="F22" s="272">
        <v>3.8526300000000001E-3</v>
      </c>
      <c r="G22" s="272">
        <v>4.0795199999999997E-3</v>
      </c>
      <c r="H22" s="272">
        <v>4.0623899999999999E-3</v>
      </c>
      <c r="I22" s="272">
        <v>4.1263699999999999E-3</v>
      </c>
      <c r="J22" s="272">
        <v>4.1321600000000002E-3</v>
      </c>
      <c r="K22" s="272">
        <v>3.9464900000000004E-3</v>
      </c>
      <c r="L22" s="272">
        <v>3.8894099999999998E-3</v>
      </c>
      <c r="M22" s="272">
        <v>3.7624300000000002E-3</v>
      </c>
      <c r="N22" s="272">
        <v>4.0153799999999998E-3</v>
      </c>
      <c r="O22" s="272">
        <v>4.46855E-3</v>
      </c>
      <c r="P22" s="272">
        <v>3.4573E-3</v>
      </c>
      <c r="Q22" s="272">
        <v>3.8006400000000001E-3</v>
      </c>
      <c r="R22" s="272">
        <v>3.7563599999999998E-3</v>
      </c>
      <c r="S22" s="272">
        <v>3.96525E-3</v>
      </c>
      <c r="T22" s="272">
        <v>3.9349399999999996E-3</v>
      </c>
      <c r="U22" s="272">
        <v>4.2034300000000002E-3</v>
      </c>
      <c r="V22" s="272">
        <v>4.1548399999999999E-3</v>
      </c>
      <c r="W22" s="272">
        <v>3.9355400000000004E-3</v>
      </c>
      <c r="X22" s="272">
        <v>3.8002999999999999E-3</v>
      </c>
      <c r="Y22" s="272">
        <v>3.6468899999999999E-3</v>
      </c>
      <c r="Z22" s="272">
        <v>3.8385200000000002E-3</v>
      </c>
      <c r="AA22" s="272">
        <v>3.8576700000000001E-3</v>
      </c>
      <c r="AB22" s="272">
        <v>3.3915199999999999E-3</v>
      </c>
      <c r="AC22" s="272">
        <v>3.8823500000000001E-3</v>
      </c>
      <c r="AD22" s="272">
        <v>3.8593099999999999E-3</v>
      </c>
      <c r="AE22" s="272">
        <v>4.0069900000000002E-3</v>
      </c>
      <c r="AF22" s="272">
        <v>3.9311499999999996E-3</v>
      </c>
      <c r="AG22" s="272">
        <v>4.2678000000000004E-3</v>
      </c>
      <c r="AH22" s="272">
        <v>4.0826600000000001E-3</v>
      </c>
      <c r="AI22" s="272">
        <v>4.0447599999999997E-3</v>
      </c>
      <c r="AJ22" s="272">
        <v>3.7764600000000001E-3</v>
      </c>
      <c r="AK22" s="272">
        <v>3.9126100000000004E-3</v>
      </c>
      <c r="AL22" s="272">
        <v>4.0157700000000001E-3</v>
      </c>
      <c r="AM22" s="272">
        <v>4.1626900000000001E-3</v>
      </c>
      <c r="AN22" s="272">
        <v>3.6893199999999998E-3</v>
      </c>
      <c r="AO22" s="272">
        <v>4.8335299999999999E-3</v>
      </c>
      <c r="AP22" s="272">
        <v>4.2063200000000004E-3</v>
      </c>
      <c r="AQ22" s="272">
        <v>3.9249699999999998E-3</v>
      </c>
      <c r="AR22" s="272">
        <v>3.6197099999999999E-3</v>
      </c>
      <c r="AS22" s="272">
        <v>4.0528200000000004E-3</v>
      </c>
      <c r="AT22" s="272">
        <v>3.9209900000000001E-3</v>
      </c>
      <c r="AU22" s="272">
        <v>3.5613699999999999E-3</v>
      </c>
      <c r="AV22" s="272">
        <v>4.2539199999999996E-3</v>
      </c>
      <c r="AW22" s="272">
        <v>4.0598500000000003E-3</v>
      </c>
      <c r="AX22" s="272">
        <v>4.2183300000000002E-3</v>
      </c>
      <c r="AY22" s="272">
        <v>4.40078E-3</v>
      </c>
      <c r="AZ22" s="272">
        <v>3.72238E-3</v>
      </c>
      <c r="BA22" s="360">
        <v>4.72647E-3</v>
      </c>
      <c r="BB22" s="360">
        <v>4.2103399999999999E-3</v>
      </c>
      <c r="BC22" s="360">
        <v>4.1436099999999998E-3</v>
      </c>
      <c r="BD22" s="360">
        <v>3.73216E-3</v>
      </c>
      <c r="BE22" s="360">
        <v>4.3198799999999999E-3</v>
      </c>
      <c r="BF22" s="360">
        <v>4.2135300000000001E-3</v>
      </c>
      <c r="BG22" s="360">
        <v>3.8025799999999998E-3</v>
      </c>
      <c r="BH22" s="360">
        <v>3.9992200000000004E-3</v>
      </c>
      <c r="BI22" s="360">
        <v>3.8318499999999999E-3</v>
      </c>
      <c r="BJ22" s="360">
        <v>3.92231E-3</v>
      </c>
      <c r="BK22" s="360">
        <v>4.4602499999999998E-3</v>
      </c>
      <c r="BL22" s="360">
        <v>3.75881E-3</v>
      </c>
      <c r="BM22" s="360">
        <v>4.7600000000000003E-3</v>
      </c>
      <c r="BN22" s="360">
        <v>4.2524499999999996E-3</v>
      </c>
      <c r="BO22" s="360">
        <v>4.18828E-3</v>
      </c>
      <c r="BP22" s="360">
        <v>3.7589300000000002E-3</v>
      </c>
      <c r="BQ22" s="360">
        <v>4.3432499999999999E-3</v>
      </c>
      <c r="BR22" s="360">
        <v>4.2153599999999996E-3</v>
      </c>
      <c r="BS22" s="360">
        <v>3.7819099999999999E-3</v>
      </c>
      <c r="BT22" s="360">
        <v>3.9565599999999996E-3</v>
      </c>
      <c r="BU22" s="360">
        <v>3.8071699999999999E-3</v>
      </c>
      <c r="BV22" s="360">
        <v>3.9131000000000001E-3</v>
      </c>
    </row>
    <row r="23" spans="1:74" ht="12" customHeight="1" x14ac:dyDescent="0.2">
      <c r="A23" s="603" t="s">
        <v>68</v>
      </c>
      <c r="B23" s="604" t="s">
        <v>612</v>
      </c>
      <c r="C23" s="272">
        <v>1.6731509999999999E-3</v>
      </c>
      <c r="D23" s="272">
        <v>1.5112330000000001E-3</v>
      </c>
      <c r="E23" s="272">
        <v>1.6731509999999999E-3</v>
      </c>
      <c r="F23" s="272">
        <v>1.619178E-3</v>
      </c>
      <c r="G23" s="272">
        <v>1.6731509999999999E-3</v>
      </c>
      <c r="H23" s="272">
        <v>1.619178E-3</v>
      </c>
      <c r="I23" s="272">
        <v>1.6731509999999999E-3</v>
      </c>
      <c r="J23" s="272">
        <v>1.6731509999999999E-3</v>
      </c>
      <c r="K23" s="272">
        <v>1.619178E-3</v>
      </c>
      <c r="L23" s="272">
        <v>1.6731509999999999E-3</v>
      </c>
      <c r="M23" s="272">
        <v>1.619178E-3</v>
      </c>
      <c r="N23" s="272">
        <v>1.6731509999999999E-3</v>
      </c>
      <c r="O23" s="272">
        <v>1.6731509999999999E-3</v>
      </c>
      <c r="P23" s="272">
        <v>1.5112330000000001E-3</v>
      </c>
      <c r="Q23" s="272">
        <v>1.6731509999999999E-3</v>
      </c>
      <c r="R23" s="272">
        <v>1.619178E-3</v>
      </c>
      <c r="S23" s="272">
        <v>1.6731509999999999E-3</v>
      </c>
      <c r="T23" s="272">
        <v>1.619178E-3</v>
      </c>
      <c r="U23" s="272">
        <v>1.6731509999999999E-3</v>
      </c>
      <c r="V23" s="272">
        <v>1.6731509999999999E-3</v>
      </c>
      <c r="W23" s="272">
        <v>1.619178E-3</v>
      </c>
      <c r="X23" s="272">
        <v>1.6731509999999999E-3</v>
      </c>
      <c r="Y23" s="272">
        <v>1.619178E-3</v>
      </c>
      <c r="Z23" s="272">
        <v>1.6731509999999999E-3</v>
      </c>
      <c r="AA23" s="272">
        <v>1.6731509999999999E-3</v>
      </c>
      <c r="AB23" s="272">
        <v>1.5112330000000001E-3</v>
      </c>
      <c r="AC23" s="272">
        <v>1.6731509999999999E-3</v>
      </c>
      <c r="AD23" s="272">
        <v>1.619178E-3</v>
      </c>
      <c r="AE23" s="272">
        <v>1.6731509999999999E-3</v>
      </c>
      <c r="AF23" s="272">
        <v>1.619178E-3</v>
      </c>
      <c r="AG23" s="272">
        <v>1.6731509999999999E-3</v>
      </c>
      <c r="AH23" s="272">
        <v>1.6731509999999999E-3</v>
      </c>
      <c r="AI23" s="272">
        <v>1.619178E-3</v>
      </c>
      <c r="AJ23" s="272">
        <v>1.6731509999999999E-3</v>
      </c>
      <c r="AK23" s="272">
        <v>1.619178E-3</v>
      </c>
      <c r="AL23" s="272">
        <v>1.6731509999999999E-3</v>
      </c>
      <c r="AM23" s="272">
        <v>1.6685789999999999E-3</v>
      </c>
      <c r="AN23" s="272">
        <v>1.560929E-3</v>
      </c>
      <c r="AO23" s="272">
        <v>1.6685789999999999E-3</v>
      </c>
      <c r="AP23" s="272">
        <v>1.6147539999999999E-3</v>
      </c>
      <c r="AQ23" s="272">
        <v>1.6685789999999999E-3</v>
      </c>
      <c r="AR23" s="272">
        <v>1.6147539999999999E-3</v>
      </c>
      <c r="AS23" s="272">
        <v>1.6685789999999999E-3</v>
      </c>
      <c r="AT23" s="272">
        <v>1.6685789999999999E-3</v>
      </c>
      <c r="AU23" s="272">
        <v>1.6147539999999999E-3</v>
      </c>
      <c r="AV23" s="272">
        <v>1.6685789999999999E-3</v>
      </c>
      <c r="AW23" s="272">
        <v>1.6147539999999999E-3</v>
      </c>
      <c r="AX23" s="272">
        <v>1.6685789999999999E-3</v>
      </c>
      <c r="AY23" s="272">
        <v>1.63922E-3</v>
      </c>
      <c r="AZ23" s="272">
        <v>1.64634E-3</v>
      </c>
      <c r="BA23" s="360">
        <v>1.6443199999999999E-3</v>
      </c>
      <c r="BB23" s="360">
        <v>1.647E-3</v>
      </c>
      <c r="BC23" s="360">
        <v>1.64504E-3</v>
      </c>
      <c r="BD23" s="360">
        <v>1.6477900000000001E-3</v>
      </c>
      <c r="BE23" s="360">
        <v>1.64591E-3</v>
      </c>
      <c r="BF23" s="360">
        <v>1.6438399999999999E-3</v>
      </c>
      <c r="BG23" s="360">
        <v>1.64649E-3</v>
      </c>
      <c r="BH23" s="360">
        <v>1.64448E-3</v>
      </c>
      <c r="BI23" s="360">
        <v>1.64718E-3</v>
      </c>
      <c r="BJ23" s="360">
        <v>1.6452400000000001E-3</v>
      </c>
      <c r="BK23" s="360">
        <v>1.6457799999999999E-3</v>
      </c>
      <c r="BL23" s="360">
        <v>1.64573E-3</v>
      </c>
      <c r="BM23" s="360">
        <v>1.6458600000000001E-3</v>
      </c>
      <c r="BN23" s="360">
        <v>1.64576E-3</v>
      </c>
      <c r="BO23" s="360">
        <v>1.64583E-3</v>
      </c>
      <c r="BP23" s="360">
        <v>1.64565E-3</v>
      </c>
      <c r="BQ23" s="360">
        <v>1.64562E-3</v>
      </c>
      <c r="BR23" s="360">
        <v>1.6457799999999999E-3</v>
      </c>
      <c r="BS23" s="360">
        <v>1.64572E-3</v>
      </c>
      <c r="BT23" s="360">
        <v>1.64583E-3</v>
      </c>
      <c r="BU23" s="360">
        <v>1.6457100000000001E-3</v>
      </c>
      <c r="BV23" s="360">
        <v>1.6457500000000001E-3</v>
      </c>
    </row>
    <row r="24" spans="1:74" ht="12" customHeight="1" x14ac:dyDescent="0.2">
      <c r="A24" s="603" t="s">
        <v>240</v>
      </c>
      <c r="B24" s="604" t="s">
        <v>500</v>
      </c>
      <c r="C24" s="272">
        <v>1.3847455184000001E-2</v>
      </c>
      <c r="D24" s="272">
        <v>1.2913654912E-2</v>
      </c>
      <c r="E24" s="272">
        <v>1.5181158335E-2</v>
      </c>
      <c r="F24" s="272">
        <v>1.5055678271E-2</v>
      </c>
      <c r="G24" s="272">
        <v>1.5954271448000001E-2</v>
      </c>
      <c r="H24" s="272">
        <v>1.578679384E-2</v>
      </c>
      <c r="I24" s="272">
        <v>1.6269605938E-2</v>
      </c>
      <c r="J24" s="272">
        <v>1.62366278E-2</v>
      </c>
      <c r="K24" s="272">
        <v>1.5411156016E-2</v>
      </c>
      <c r="L24" s="272">
        <v>1.5370844079000001E-2</v>
      </c>
      <c r="M24" s="272">
        <v>1.4352544385999999E-2</v>
      </c>
      <c r="N24" s="272">
        <v>1.4750434386000001E-2</v>
      </c>
      <c r="O24" s="272">
        <v>1.5768518062000001E-2</v>
      </c>
      <c r="P24" s="272">
        <v>1.4188460494999999E-2</v>
      </c>
      <c r="Q24" s="272">
        <v>1.6449095242E-2</v>
      </c>
      <c r="R24" s="272">
        <v>1.6391627703000001E-2</v>
      </c>
      <c r="S24" s="272">
        <v>1.7457388984999999E-2</v>
      </c>
      <c r="T24" s="272">
        <v>1.7275519436999998E-2</v>
      </c>
      <c r="U24" s="272">
        <v>1.7878124578000001E-2</v>
      </c>
      <c r="V24" s="272">
        <v>1.7734680334E-2</v>
      </c>
      <c r="W24" s="272">
        <v>1.6659550251000001E-2</v>
      </c>
      <c r="X24" s="272">
        <v>1.6320970354999999E-2</v>
      </c>
      <c r="Y24" s="272">
        <v>1.5029761519E-2</v>
      </c>
      <c r="Z24" s="272">
        <v>1.5357796696999999E-2</v>
      </c>
      <c r="AA24" s="272">
        <v>1.7188826678999999E-2</v>
      </c>
      <c r="AB24" s="272">
        <v>1.6161781422000001E-2</v>
      </c>
      <c r="AC24" s="272">
        <v>1.8801220160999998E-2</v>
      </c>
      <c r="AD24" s="272">
        <v>1.8925999419999999E-2</v>
      </c>
      <c r="AE24" s="272">
        <v>1.9888230840999999E-2</v>
      </c>
      <c r="AF24" s="272">
        <v>1.9578399917999999E-2</v>
      </c>
      <c r="AG24" s="272">
        <v>2.0618458223E-2</v>
      </c>
      <c r="AH24" s="272">
        <v>2.0128090075999999E-2</v>
      </c>
      <c r="AI24" s="272">
        <v>1.9149797879000001E-2</v>
      </c>
      <c r="AJ24" s="272">
        <v>1.8470193938999999E-2</v>
      </c>
      <c r="AK24" s="272">
        <v>1.7422402803E-2</v>
      </c>
      <c r="AL24" s="272">
        <v>1.7656050308E-2</v>
      </c>
      <c r="AM24" s="272">
        <v>1.8423865606000001E-2</v>
      </c>
      <c r="AN24" s="272">
        <v>1.8211179126999998E-2</v>
      </c>
      <c r="AO24" s="272">
        <v>2.1190913644000001E-2</v>
      </c>
      <c r="AP24" s="272">
        <v>2.0708580636999999E-2</v>
      </c>
      <c r="AQ24" s="272">
        <v>2.1383898710000002E-2</v>
      </c>
      <c r="AR24" s="272">
        <v>2.1103786275000001E-2</v>
      </c>
      <c r="AS24" s="272">
        <v>2.208972675E-2</v>
      </c>
      <c r="AT24" s="272">
        <v>2.1747895786000001E-2</v>
      </c>
      <c r="AU24" s="272">
        <v>2.0106439681999998E-2</v>
      </c>
      <c r="AV24" s="272">
        <v>2.0270591840000001E-2</v>
      </c>
      <c r="AW24" s="272">
        <v>1.8715757201000001E-2</v>
      </c>
      <c r="AX24" s="272">
        <v>1.9215200000000002E-2</v>
      </c>
      <c r="AY24" s="272">
        <v>1.9202299999999999E-2</v>
      </c>
      <c r="AZ24" s="272">
        <v>1.86511E-2</v>
      </c>
      <c r="BA24" s="360">
        <v>2.20266E-2</v>
      </c>
      <c r="BB24" s="360">
        <v>2.2125300000000001E-2</v>
      </c>
      <c r="BC24" s="360">
        <v>2.3009700000000001E-2</v>
      </c>
      <c r="BD24" s="360">
        <v>2.2917300000000002E-2</v>
      </c>
      <c r="BE24" s="360">
        <v>2.4083E-2</v>
      </c>
      <c r="BF24" s="360">
        <v>2.4007000000000001E-2</v>
      </c>
      <c r="BG24" s="360">
        <v>2.2275E-2</v>
      </c>
      <c r="BH24" s="360">
        <v>2.1554E-2</v>
      </c>
      <c r="BI24" s="360">
        <v>1.9658599999999998E-2</v>
      </c>
      <c r="BJ24" s="360">
        <v>2.00222E-2</v>
      </c>
      <c r="BK24" s="360">
        <v>2.0861500000000002E-2</v>
      </c>
      <c r="BL24" s="360">
        <v>2.0205000000000001E-2</v>
      </c>
      <c r="BM24" s="360">
        <v>2.3919900000000001E-2</v>
      </c>
      <c r="BN24" s="360">
        <v>2.41899E-2</v>
      </c>
      <c r="BO24" s="360">
        <v>2.5188200000000001E-2</v>
      </c>
      <c r="BP24" s="360">
        <v>2.5089899999999998E-2</v>
      </c>
      <c r="BQ24" s="360">
        <v>2.6258400000000001E-2</v>
      </c>
      <c r="BR24" s="360">
        <v>2.6075000000000001E-2</v>
      </c>
      <c r="BS24" s="360">
        <v>2.4028000000000001E-2</v>
      </c>
      <c r="BT24" s="360">
        <v>2.3123399999999999E-2</v>
      </c>
      <c r="BU24" s="360">
        <v>2.09535E-2</v>
      </c>
      <c r="BV24" s="360">
        <v>2.12894E-2</v>
      </c>
    </row>
    <row r="25" spans="1:74" ht="12" customHeight="1" x14ac:dyDescent="0.2">
      <c r="A25" s="603"/>
      <c r="B25" s="170" t="s">
        <v>503</v>
      </c>
      <c r="C25" s="238"/>
      <c r="D25" s="238"/>
      <c r="E25" s="238"/>
      <c r="F25" s="238"/>
      <c r="G25" s="238"/>
      <c r="H25" s="238"/>
      <c r="I25" s="238"/>
      <c r="J25" s="238"/>
      <c r="K25" s="238"/>
      <c r="L25" s="238"/>
      <c r="M25" s="238"/>
      <c r="N25" s="238"/>
      <c r="O25" s="238"/>
      <c r="P25" s="238"/>
      <c r="Q25" s="238"/>
      <c r="R25" s="238"/>
      <c r="S25" s="238"/>
      <c r="T25" s="238"/>
      <c r="U25" s="238"/>
      <c r="V25" s="238"/>
      <c r="W25" s="238"/>
      <c r="X25" s="238"/>
      <c r="Y25" s="238"/>
      <c r="Z25" s="238"/>
      <c r="AA25" s="238"/>
      <c r="AB25" s="238"/>
      <c r="AC25" s="238"/>
      <c r="AD25" s="238"/>
      <c r="AE25" s="238"/>
      <c r="AF25" s="238"/>
      <c r="AG25" s="238"/>
      <c r="AH25" s="238"/>
      <c r="AI25" s="238"/>
      <c r="AJ25" s="238"/>
      <c r="AK25" s="238"/>
      <c r="AL25" s="238"/>
      <c r="AM25" s="238"/>
      <c r="AN25" s="238"/>
      <c r="AO25" s="238"/>
      <c r="AP25" s="238"/>
      <c r="AQ25" s="238"/>
      <c r="AR25" s="238"/>
      <c r="AS25" s="238"/>
      <c r="AT25" s="238"/>
      <c r="AU25" s="238"/>
      <c r="AV25" s="238"/>
      <c r="AW25" s="238"/>
      <c r="AX25" s="238"/>
      <c r="AY25" s="238"/>
      <c r="AZ25" s="238"/>
      <c r="BA25" s="361"/>
      <c r="BB25" s="361"/>
      <c r="BC25" s="361"/>
      <c r="BD25" s="361"/>
      <c r="BE25" s="361"/>
      <c r="BF25" s="361"/>
      <c r="BG25" s="361"/>
      <c r="BH25" s="361"/>
      <c r="BI25" s="361"/>
      <c r="BJ25" s="361"/>
      <c r="BK25" s="361"/>
      <c r="BL25" s="361"/>
      <c r="BM25" s="361"/>
      <c r="BN25" s="361"/>
      <c r="BO25" s="361"/>
      <c r="BP25" s="361"/>
      <c r="BQ25" s="361"/>
      <c r="BR25" s="361"/>
      <c r="BS25" s="361"/>
      <c r="BT25" s="361"/>
      <c r="BU25" s="361"/>
      <c r="BV25" s="361"/>
    </row>
    <row r="26" spans="1:74" ht="12" customHeight="1" x14ac:dyDescent="0.2">
      <c r="A26" s="603" t="s">
        <v>951</v>
      </c>
      <c r="B26" s="604" t="s">
        <v>1052</v>
      </c>
      <c r="C26" s="272">
        <v>4.9260274E-2</v>
      </c>
      <c r="D26" s="272">
        <v>4.4493151000000002E-2</v>
      </c>
      <c r="E26" s="272">
        <v>4.9260274E-2</v>
      </c>
      <c r="F26" s="272">
        <v>4.7671233E-2</v>
      </c>
      <c r="G26" s="272">
        <v>4.9260274E-2</v>
      </c>
      <c r="H26" s="272">
        <v>4.7671233E-2</v>
      </c>
      <c r="I26" s="272">
        <v>4.9260274E-2</v>
      </c>
      <c r="J26" s="272">
        <v>4.9260274E-2</v>
      </c>
      <c r="K26" s="272">
        <v>4.7671233E-2</v>
      </c>
      <c r="L26" s="272">
        <v>4.9260274E-2</v>
      </c>
      <c r="M26" s="272">
        <v>4.7671233E-2</v>
      </c>
      <c r="N26" s="272">
        <v>4.9260274E-2</v>
      </c>
      <c r="O26" s="272">
        <v>4.9260274E-2</v>
      </c>
      <c r="P26" s="272">
        <v>4.4493151000000002E-2</v>
      </c>
      <c r="Q26" s="272">
        <v>4.9260274E-2</v>
      </c>
      <c r="R26" s="272">
        <v>4.7671233E-2</v>
      </c>
      <c r="S26" s="272">
        <v>4.9260274E-2</v>
      </c>
      <c r="T26" s="272">
        <v>4.7671233E-2</v>
      </c>
      <c r="U26" s="272">
        <v>4.9260274E-2</v>
      </c>
      <c r="V26" s="272">
        <v>4.9260274E-2</v>
      </c>
      <c r="W26" s="272">
        <v>4.7671233E-2</v>
      </c>
      <c r="X26" s="272">
        <v>4.9260274E-2</v>
      </c>
      <c r="Y26" s="272">
        <v>4.7671233E-2</v>
      </c>
      <c r="Z26" s="272">
        <v>4.9260274E-2</v>
      </c>
      <c r="AA26" s="272">
        <v>3.6649644000000002E-2</v>
      </c>
      <c r="AB26" s="272">
        <v>3.3102904000000002E-2</v>
      </c>
      <c r="AC26" s="272">
        <v>3.6649644000000002E-2</v>
      </c>
      <c r="AD26" s="272">
        <v>3.5467396999999998E-2</v>
      </c>
      <c r="AE26" s="272">
        <v>3.6649644000000002E-2</v>
      </c>
      <c r="AF26" s="272">
        <v>3.5467396999999998E-2</v>
      </c>
      <c r="AG26" s="272">
        <v>3.6649644000000002E-2</v>
      </c>
      <c r="AH26" s="272">
        <v>3.6649644000000002E-2</v>
      </c>
      <c r="AI26" s="272">
        <v>3.5467396999999998E-2</v>
      </c>
      <c r="AJ26" s="272">
        <v>3.6649644000000002E-2</v>
      </c>
      <c r="AK26" s="272">
        <v>3.5467396999999998E-2</v>
      </c>
      <c r="AL26" s="272">
        <v>3.6649644000000002E-2</v>
      </c>
      <c r="AM26" s="272">
        <v>3.2675259999999998E-2</v>
      </c>
      <c r="AN26" s="272">
        <v>3.0567179E-2</v>
      </c>
      <c r="AO26" s="272">
        <v>3.2675259999999998E-2</v>
      </c>
      <c r="AP26" s="272">
        <v>3.1621219999999998E-2</v>
      </c>
      <c r="AQ26" s="272">
        <v>3.2675259999999998E-2</v>
      </c>
      <c r="AR26" s="272">
        <v>3.1621219999999998E-2</v>
      </c>
      <c r="AS26" s="272">
        <v>3.2675259999999998E-2</v>
      </c>
      <c r="AT26" s="272">
        <v>3.2675259999999998E-2</v>
      </c>
      <c r="AU26" s="272">
        <v>3.1621219999999998E-2</v>
      </c>
      <c r="AV26" s="272">
        <v>3.2675259999999998E-2</v>
      </c>
      <c r="AW26" s="272">
        <v>3.1621219999999998E-2</v>
      </c>
      <c r="AX26" s="272">
        <v>3.2675259999999998E-2</v>
      </c>
      <c r="AY26" s="272">
        <v>3.3435298351000002E-2</v>
      </c>
      <c r="AZ26" s="272">
        <v>3.1278182624999998E-2</v>
      </c>
      <c r="BA26" s="360">
        <v>3.3435300000000001E-2</v>
      </c>
      <c r="BB26" s="360">
        <v>3.2356700000000002E-2</v>
      </c>
      <c r="BC26" s="360">
        <v>3.3435300000000001E-2</v>
      </c>
      <c r="BD26" s="360">
        <v>3.2356700000000002E-2</v>
      </c>
      <c r="BE26" s="360">
        <v>3.3435300000000001E-2</v>
      </c>
      <c r="BF26" s="360">
        <v>3.3435300000000001E-2</v>
      </c>
      <c r="BG26" s="360">
        <v>3.2356700000000002E-2</v>
      </c>
      <c r="BH26" s="360">
        <v>3.3435300000000001E-2</v>
      </c>
      <c r="BI26" s="360">
        <v>3.2356700000000002E-2</v>
      </c>
      <c r="BJ26" s="360">
        <v>3.3435300000000001E-2</v>
      </c>
      <c r="BK26" s="360">
        <v>3.5001499999999998E-2</v>
      </c>
      <c r="BL26" s="360">
        <v>3.2743300000000003E-2</v>
      </c>
      <c r="BM26" s="360">
        <v>3.5001499999999998E-2</v>
      </c>
      <c r="BN26" s="360">
        <v>3.3872399999999997E-2</v>
      </c>
      <c r="BO26" s="360">
        <v>3.5001499999999998E-2</v>
      </c>
      <c r="BP26" s="360">
        <v>3.3872399999999997E-2</v>
      </c>
      <c r="BQ26" s="360">
        <v>3.5001499999999998E-2</v>
      </c>
      <c r="BR26" s="360">
        <v>3.5001499999999998E-2</v>
      </c>
      <c r="BS26" s="360">
        <v>3.3872399999999997E-2</v>
      </c>
      <c r="BT26" s="360">
        <v>3.5001499999999998E-2</v>
      </c>
      <c r="BU26" s="360">
        <v>3.3872399999999997E-2</v>
      </c>
      <c r="BV26" s="360">
        <v>3.5001499999999998E-2</v>
      </c>
    </row>
    <row r="27" spans="1:74" ht="12" customHeight="1" x14ac:dyDescent="0.2">
      <c r="A27" s="603" t="s">
        <v>781</v>
      </c>
      <c r="B27" s="604" t="s">
        <v>612</v>
      </c>
      <c r="C27" s="272">
        <v>3.3632879999999999E-3</v>
      </c>
      <c r="D27" s="272">
        <v>3.0378079999999999E-3</v>
      </c>
      <c r="E27" s="272">
        <v>3.3632879999999999E-3</v>
      </c>
      <c r="F27" s="272">
        <v>3.254795E-3</v>
      </c>
      <c r="G27" s="272">
        <v>3.3632879999999999E-3</v>
      </c>
      <c r="H27" s="272">
        <v>3.254795E-3</v>
      </c>
      <c r="I27" s="272">
        <v>3.3632879999999999E-3</v>
      </c>
      <c r="J27" s="272">
        <v>3.3632879999999999E-3</v>
      </c>
      <c r="K27" s="272">
        <v>3.254795E-3</v>
      </c>
      <c r="L27" s="272">
        <v>3.3632879999999999E-3</v>
      </c>
      <c r="M27" s="272">
        <v>3.254795E-3</v>
      </c>
      <c r="N27" s="272">
        <v>3.3632879999999999E-3</v>
      </c>
      <c r="O27" s="272">
        <v>3.3632879999999999E-3</v>
      </c>
      <c r="P27" s="272">
        <v>3.0378079999999999E-3</v>
      </c>
      <c r="Q27" s="272">
        <v>3.3632879999999999E-3</v>
      </c>
      <c r="R27" s="272">
        <v>3.254795E-3</v>
      </c>
      <c r="S27" s="272">
        <v>3.3632879999999999E-3</v>
      </c>
      <c r="T27" s="272">
        <v>3.254795E-3</v>
      </c>
      <c r="U27" s="272">
        <v>3.3632879999999999E-3</v>
      </c>
      <c r="V27" s="272">
        <v>3.3632879999999999E-3</v>
      </c>
      <c r="W27" s="272">
        <v>3.254795E-3</v>
      </c>
      <c r="X27" s="272">
        <v>3.3632879999999999E-3</v>
      </c>
      <c r="Y27" s="272">
        <v>3.254795E-3</v>
      </c>
      <c r="Z27" s="272">
        <v>3.3632879999999999E-3</v>
      </c>
      <c r="AA27" s="272">
        <v>3.4574599999999999E-3</v>
      </c>
      <c r="AB27" s="272">
        <v>3.1228670000000001E-3</v>
      </c>
      <c r="AC27" s="272">
        <v>3.4574599999999999E-3</v>
      </c>
      <c r="AD27" s="272">
        <v>3.3459290000000001E-3</v>
      </c>
      <c r="AE27" s="272">
        <v>3.4574599999999999E-3</v>
      </c>
      <c r="AF27" s="272">
        <v>3.3459290000000001E-3</v>
      </c>
      <c r="AG27" s="272">
        <v>3.4574599999999999E-3</v>
      </c>
      <c r="AH27" s="272">
        <v>3.4574599999999999E-3</v>
      </c>
      <c r="AI27" s="272">
        <v>3.3459290000000001E-3</v>
      </c>
      <c r="AJ27" s="272">
        <v>3.4574599999999999E-3</v>
      </c>
      <c r="AK27" s="272">
        <v>3.3459290000000001E-3</v>
      </c>
      <c r="AL27" s="272">
        <v>3.4574599999999999E-3</v>
      </c>
      <c r="AM27" s="272">
        <v>3.723854E-3</v>
      </c>
      <c r="AN27" s="272">
        <v>3.4836060000000002E-3</v>
      </c>
      <c r="AO27" s="272">
        <v>3.723854E-3</v>
      </c>
      <c r="AP27" s="272">
        <v>3.6037299999999999E-3</v>
      </c>
      <c r="AQ27" s="272">
        <v>3.723854E-3</v>
      </c>
      <c r="AR27" s="272">
        <v>3.6037299999999999E-3</v>
      </c>
      <c r="AS27" s="272">
        <v>3.723854E-3</v>
      </c>
      <c r="AT27" s="272">
        <v>3.723854E-3</v>
      </c>
      <c r="AU27" s="272">
        <v>3.6037299999999999E-3</v>
      </c>
      <c r="AV27" s="272">
        <v>3.723854E-3</v>
      </c>
      <c r="AW27" s="272">
        <v>3.6037299999999999E-3</v>
      </c>
      <c r="AX27" s="272">
        <v>3.723854E-3</v>
      </c>
      <c r="AY27" s="272">
        <v>3.9993327341999998E-3</v>
      </c>
      <c r="AZ27" s="272">
        <v>3.7413119602999999E-3</v>
      </c>
      <c r="BA27" s="360">
        <v>3.9993299999999997E-3</v>
      </c>
      <c r="BB27" s="360">
        <v>3.87032E-3</v>
      </c>
      <c r="BC27" s="360">
        <v>3.9993299999999997E-3</v>
      </c>
      <c r="BD27" s="360">
        <v>3.87032E-3</v>
      </c>
      <c r="BE27" s="360">
        <v>3.9993299999999997E-3</v>
      </c>
      <c r="BF27" s="360">
        <v>3.9993299999999997E-3</v>
      </c>
      <c r="BG27" s="360">
        <v>3.87032E-3</v>
      </c>
      <c r="BH27" s="360">
        <v>3.9993299999999997E-3</v>
      </c>
      <c r="BI27" s="360">
        <v>3.87032E-3</v>
      </c>
      <c r="BJ27" s="360">
        <v>3.9993299999999997E-3</v>
      </c>
      <c r="BK27" s="360">
        <v>4.3890400000000003E-3</v>
      </c>
      <c r="BL27" s="360">
        <v>4.1058800000000001E-3</v>
      </c>
      <c r="BM27" s="360">
        <v>4.3890400000000003E-3</v>
      </c>
      <c r="BN27" s="360">
        <v>4.2474599999999998E-3</v>
      </c>
      <c r="BO27" s="360">
        <v>4.3890400000000003E-3</v>
      </c>
      <c r="BP27" s="360">
        <v>4.2474599999999998E-3</v>
      </c>
      <c r="BQ27" s="360">
        <v>4.3890400000000003E-3</v>
      </c>
      <c r="BR27" s="360">
        <v>4.3890400000000003E-3</v>
      </c>
      <c r="BS27" s="360">
        <v>4.2474599999999998E-3</v>
      </c>
      <c r="BT27" s="360">
        <v>4.3890400000000003E-3</v>
      </c>
      <c r="BU27" s="360">
        <v>4.2474599999999998E-3</v>
      </c>
      <c r="BV27" s="360">
        <v>4.3890400000000003E-3</v>
      </c>
    </row>
    <row r="28" spans="1:74" ht="12" customHeight="1" x14ac:dyDescent="0.2">
      <c r="A28" s="603" t="s">
        <v>26</v>
      </c>
      <c r="B28" s="604" t="s">
        <v>504</v>
      </c>
      <c r="C28" s="272">
        <v>4.9600249999999999E-3</v>
      </c>
      <c r="D28" s="272">
        <v>5.3466470000000004E-3</v>
      </c>
      <c r="E28" s="272">
        <v>7.3668010000000001E-3</v>
      </c>
      <c r="F28" s="272">
        <v>8.119266E-3</v>
      </c>
      <c r="G28" s="272">
        <v>8.9633400000000002E-3</v>
      </c>
      <c r="H28" s="272">
        <v>9.0440820000000002E-3</v>
      </c>
      <c r="I28" s="272">
        <v>9.4942759999999994E-3</v>
      </c>
      <c r="J28" s="272">
        <v>9.3956649999999992E-3</v>
      </c>
      <c r="K28" s="272">
        <v>8.5694759999999995E-3</v>
      </c>
      <c r="L28" s="272">
        <v>7.8101960000000002E-3</v>
      </c>
      <c r="M28" s="272">
        <v>6.4065800000000003E-3</v>
      </c>
      <c r="N28" s="272">
        <v>6.0812660000000001E-3</v>
      </c>
      <c r="O28" s="272">
        <v>5.9568920000000001E-3</v>
      </c>
      <c r="P28" s="272">
        <v>6.3122569999999999E-3</v>
      </c>
      <c r="Q28" s="272">
        <v>8.6627800000000001E-3</v>
      </c>
      <c r="R28" s="272">
        <v>9.4771720000000007E-3</v>
      </c>
      <c r="S28" s="272">
        <v>1.0504401E-2</v>
      </c>
      <c r="T28" s="272">
        <v>1.0645959E-2</v>
      </c>
      <c r="U28" s="272">
        <v>1.1143128E-2</v>
      </c>
      <c r="V28" s="272">
        <v>1.1095742E-2</v>
      </c>
      <c r="W28" s="272">
        <v>1.0286042E-2</v>
      </c>
      <c r="X28" s="272">
        <v>9.5828349999999996E-3</v>
      </c>
      <c r="Y28" s="272">
        <v>7.9332020000000003E-3</v>
      </c>
      <c r="Z28" s="272">
        <v>7.6968480000000001E-3</v>
      </c>
      <c r="AA28" s="272">
        <v>6.5276470000000001E-3</v>
      </c>
      <c r="AB28" s="272">
        <v>7.1652180000000001E-3</v>
      </c>
      <c r="AC28" s="272">
        <v>1.0095299E-2</v>
      </c>
      <c r="AD28" s="272">
        <v>1.1369840000000001E-2</v>
      </c>
      <c r="AE28" s="272">
        <v>1.2578138000000001E-2</v>
      </c>
      <c r="AF28" s="272">
        <v>1.2800404E-2</v>
      </c>
      <c r="AG28" s="272">
        <v>1.3597524999999999E-2</v>
      </c>
      <c r="AH28" s="272">
        <v>1.3559363E-2</v>
      </c>
      <c r="AI28" s="272">
        <v>1.2319640999999999E-2</v>
      </c>
      <c r="AJ28" s="272">
        <v>1.1151220999999999E-2</v>
      </c>
      <c r="AK28" s="272">
        <v>9.2201350000000008E-3</v>
      </c>
      <c r="AL28" s="272">
        <v>8.5087089999999997E-3</v>
      </c>
      <c r="AM28" s="272">
        <v>8.2741629999999993E-3</v>
      </c>
      <c r="AN28" s="272">
        <v>9.4866559999999996E-3</v>
      </c>
      <c r="AO28" s="272">
        <v>1.2869247E-2</v>
      </c>
      <c r="AP28" s="272">
        <v>1.4471975999999999E-2</v>
      </c>
      <c r="AQ28" s="272">
        <v>1.6049832999999999E-2</v>
      </c>
      <c r="AR28" s="272">
        <v>1.6491313E-2</v>
      </c>
      <c r="AS28" s="272">
        <v>1.7247427999999999E-2</v>
      </c>
      <c r="AT28" s="272">
        <v>1.6868583999999999E-2</v>
      </c>
      <c r="AU28" s="272">
        <v>1.5145755E-2</v>
      </c>
      <c r="AV28" s="272">
        <v>1.3646510000000001E-2</v>
      </c>
      <c r="AW28" s="272">
        <v>1.1195755E-2</v>
      </c>
      <c r="AX28" s="272">
        <v>1.0290357999999999E-2</v>
      </c>
      <c r="AY28" s="272">
        <v>9.9141400000000001E-3</v>
      </c>
      <c r="AZ28" s="272">
        <v>1.1123600000000001E-2</v>
      </c>
      <c r="BA28" s="360">
        <v>1.5754799999999999E-2</v>
      </c>
      <c r="BB28" s="360">
        <v>1.7776900000000002E-2</v>
      </c>
      <c r="BC28" s="360">
        <v>1.97967E-2</v>
      </c>
      <c r="BD28" s="360">
        <v>2.0246199999999999E-2</v>
      </c>
      <c r="BE28" s="360">
        <v>2.13174E-2</v>
      </c>
      <c r="BF28" s="360">
        <v>2.1087100000000001E-2</v>
      </c>
      <c r="BG28" s="360">
        <v>1.9171899999999999E-2</v>
      </c>
      <c r="BH28" s="360">
        <v>1.7434700000000001E-2</v>
      </c>
      <c r="BI28" s="360">
        <v>1.4370600000000001E-2</v>
      </c>
      <c r="BJ28" s="360">
        <v>1.34261E-2</v>
      </c>
      <c r="BK28" s="360">
        <v>1.28932E-2</v>
      </c>
      <c r="BL28" s="360">
        <v>1.4342300000000001E-2</v>
      </c>
      <c r="BM28" s="360">
        <v>2.0135299999999998E-2</v>
      </c>
      <c r="BN28" s="360">
        <v>2.26161E-2</v>
      </c>
      <c r="BO28" s="360">
        <v>2.50803E-2</v>
      </c>
      <c r="BP28" s="360">
        <v>2.5574E-2</v>
      </c>
      <c r="BQ28" s="360">
        <v>2.6835700000000001E-2</v>
      </c>
      <c r="BR28" s="360">
        <v>2.6464499999999998E-2</v>
      </c>
      <c r="BS28" s="360">
        <v>2.4001000000000001E-2</v>
      </c>
      <c r="BT28" s="360">
        <v>2.17878E-2</v>
      </c>
      <c r="BU28" s="360">
        <v>1.79512E-2</v>
      </c>
      <c r="BV28" s="360">
        <v>1.6721799999999998E-2</v>
      </c>
    </row>
    <row r="29" spans="1:74" ht="12" customHeight="1" x14ac:dyDescent="0.2">
      <c r="A29" s="602" t="s">
        <v>27</v>
      </c>
      <c r="B29" s="604" t="s">
        <v>500</v>
      </c>
      <c r="C29" s="272">
        <v>5.7583586999999999E-2</v>
      </c>
      <c r="D29" s="272">
        <v>5.2877606000000001E-2</v>
      </c>
      <c r="E29" s="272">
        <v>5.9990362999999998E-2</v>
      </c>
      <c r="F29" s="272">
        <v>5.9045293999999998E-2</v>
      </c>
      <c r="G29" s="272">
        <v>6.1586901999999999E-2</v>
      </c>
      <c r="H29" s="272">
        <v>5.997011E-2</v>
      </c>
      <c r="I29" s="272">
        <v>6.2117838000000002E-2</v>
      </c>
      <c r="J29" s="272">
        <v>6.2019227000000003E-2</v>
      </c>
      <c r="K29" s="272">
        <v>5.9495503999999998E-2</v>
      </c>
      <c r="L29" s="272">
        <v>6.0433757999999997E-2</v>
      </c>
      <c r="M29" s="272">
        <v>5.7332608E-2</v>
      </c>
      <c r="N29" s="272">
        <v>5.8704828000000001E-2</v>
      </c>
      <c r="O29" s="272">
        <v>5.8580453999999997E-2</v>
      </c>
      <c r="P29" s="272">
        <v>5.3843215999999999E-2</v>
      </c>
      <c r="Q29" s="272">
        <v>6.1286342000000001E-2</v>
      </c>
      <c r="R29" s="272">
        <v>6.0403199999999997E-2</v>
      </c>
      <c r="S29" s="272">
        <v>6.3127962999999995E-2</v>
      </c>
      <c r="T29" s="272">
        <v>6.1571987000000002E-2</v>
      </c>
      <c r="U29" s="272">
        <v>6.3766690000000001E-2</v>
      </c>
      <c r="V29" s="272">
        <v>6.3719304000000004E-2</v>
      </c>
      <c r="W29" s="272">
        <v>6.121207E-2</v>
      </c>
      <c r="X29" s="272">
        <v>6.2206396999999997E-2</v>
      </c>
      <c r="Y29" s="272">
        <v>5.8859229999999998E-2</v>
      </c>
      <c r="Z29" s="272">
        <v>6.0320409999999998E-2</v>
      </c>
      <c r="AA29" s="272">
        <v>4.6634751000000002E-2</v>
      </c>
      <c r="AB29" s="272">
        <v>4.3390988999999998E-2</v>
      </c>
      <c r="AC29" s="272">
        <v>5.0202403E-2</v>
      </c>
      <c r="AD29" s="272">
        <v>5.0183166000000001E-2</v>
      </c>
      <c r="AE29" s="272">
        <v>5.2685242E-2</v>
      </c>
      <c r="AF29" s="272">
        <v>5.1613729999999997E-2</v>
      </c>
      <c r="AG29" s="272">
        <v>5.3704628999999997E-2</v>
      </c>
      <c r="AH29" s="272">
        <v>5.3666467000000002E-2</v>
      </c>
      <c r="AI29" s="272">
        <v>5.1132967000000001E-2</v>
      </c>
      <c r="AJ29" s="272">
        <v>5.1258325E-2</v>
      </c>
      <c r="AK29" s="272">
        <v>4.8033461E-2</v>
      </c>
      <c r="AL29" s="272">
        <v>4.8615813000000001E-2</v>
      </c>
      <c r="AM29" s="272">
        <v>4.4673276999999997E-2</v>
      </c>
      <c r="AN29" s="272">
        <v>4.3537441000000003E-2</v>
      </c>
      <c r="AO29" s="272">
        <v>4.9268360999999997E-2</v>
      </c>
      <c r="AP29" s="272">
        <v>4.9696926000000002E-2</v>
      </c>
      <c r="AQ29" s="272">
        <v>5.2448947000000003E-2</v>
      </c>
      <c r="AR29" s="272">
        <v>5.1716262999999998E-2</v>
      </c>
      <c r="AS29" s="272">
        <v>5.3646541999999998E-2</v>
      </c>
      <c r="AT29" s="272">
        <v>5.3267698000000002E-2</v>
      </c>
      <c r="AU29" s="272">
        <v>5.0370705000000002E-2</v>
      </c>
      <c r="AV29" s="272">
        <v>5.0045623999999997E-2</v>
      </c>
      <c r="AW29" s="272">
        <v>4.6420705E-2</v>
      </c>
      <c r="AX29" s="272">
        <v>4.6689472000000003E-2</v>
      </c>
      <c r="AY29" s="272">
        <v>4.7348800000000003E-2</v>
      </c>
      <c r="AZ29" s="272">
        <v>4.6143099999999999E-2</v>
      </c>
      <c r="BA29" s="360">
        <v>5.3189399999999998E-2</v>
      </c>
      <c r="BB29" s="360">
        <v>5.4003900000000001E-2</v>
      </c>
      <c r="BC29" s="360">
        <v>5.7231400000000002E-2</v>
      </c>
      <c r="BD29" s="360">
        <v>5.6473200000000001E-2</v>
      </c>
      <c r="BE29" s="360">
        <v>5.8751999999999999E-2</v>
      </c>
      <c r="BF29" s="360">
        <v>5.8521799999999999E-2</v>
      </c>
      <c r="BG29" s="360">
        <v>5.5398999999999997E-2</v>
      </c>
      <c r="BH29" s="360">
        <v>5.4869300000000003E-2</v>
      </c>
      <c r="BI29" s="360">
        <v>5.05976E-2</v>
      </c>
      <c r="BJ29" s="360">
        <v>5.0860700000000002E-2</v>
      </c>
      <c r="BK29" s="360">
        <v>5.2283700000000002E-2</v>
      </c>
      <c r="BL29" s="360">
        <v>5.1191500000000001E-2</v>
      </c>
      <c r="BM29" s="360">
        <v>5.95259E-2</v>
      </c>
      <c r="BN29" s="360">
        <v>6.0735999999999998E-2</v>
      </c>
      <c r="BO29" s="360">
        <v>6.4470899999999998E-2</v>
      </c>
      <c r="BP29" s="360">
        <v>6.3693799999999995E-2</v>
      </c>
      <c r="BQ29" s="360">
        <v>6.6226199999999999E-2</v>
      </c>
      <c r="BR29" s="360">
        <v>6.58551E-2</v>
      </c>
      <c r="BS29" s="360">
        <v>6.21209E-2</v>
      </c>
      <c r="BT29" s="360">
        <v>6.1178299999999998E-2</v>
      </c>
      <c r="BU29" s="360">
        <v>5.6071099999999999E-2</v>
      </c>
      <c r="BV29" s="360">
        <v>5.61124E-2</v>
      </c>
    </row>
    <row r="30" spans="1:74" ht="12" customHeight="1" x14ac:dyDescent="0.2">
      <c r="A30" s="602"/>
      <c r="B30" s="170" t="s">
        <v>505</v>
      </c>
      <c r="C30" s="239"/>
      <c r="D30" s="239"/>
      <c r="E30" s="239"/>
      <c r="F30" s="239"/>
      <c r="G30" s="239"/>
      <c r="H30" s="239"/>
      <c r="I30" s="239"/>
      <c r="J30" s="239"/>
      <c r="K30" s="239"/>
      <c r="L30" s="239"/>
      <c r="M30" s="239"/>
      <c r="N30" s="239"/>
      <c r="O30" s="239"/>
      <c r="P30" s="239"/>
      <c r="Q30" s="239"/>
      <c r="R30" s="239"/>
      <c r="S30" s="239"/>
      <c r="T30" s="239"/>
      <c r="U30" s="239"/>
      <c r="V30" s="239"/>
      <c r="W30" s="239"/>
      <c r="X30" s="239"/>
      <c r="Y30" s="239"/>
      <c r="Z30" s="239"/>
      <c r="AA30" s="239"/>
      <c r="AB30" s="239"/>
      <c r="AC30" s="239"/>
      <c r="AD30" s="239"/>
      <c r="AE30" s="239"/>
      <c r="AF30" s="239"/>
      <c r="AG30" s="239"/>
      <c r="AH30" s="239"/>
      <c r="AI30" s="239"/>
      <c r="AJ30" s="239"/>
      <c r="AK30" s="239"/>
      <c r="AL30" s="239"/>
      <c r="AM30" s="239"/>
      <c r="AN30" s="239"/>
      <c r="AO30" s="239"/>
      <c r="AP30" s="239"/>
      <c r="AQ30" s="239"/>
      <c r="AR30" s="239"/>
      <c r="AS30" s="239"/>
      <c r="AT30" s="239"/>
      <c r="AU30" s="239"/>
      <c r="AV30" s="239"/>
      <c r="AW30" s="239"/>
      <c r="AX30" s="239"/>
      <c r="AY30" s="239"/>
      <c r="AZ30" s="239"/>
      <c r="BA30" s="362"/>
      <c r="BB30" s="362"/>
      <c r="BC30" s="362"/>
      <c r="BD30" s="362"/>
      <c r="BE30" s="362"/>
      <c r="BF30" s="362"/>
      <c r="BG30" s="362"/>
      <c r="BH30" s="362"/>
      <c r="BI30" s="362"/>
      <c r="BJ30" s="362"/>
      <c r="BK30" s="362"/>
      <c r="BL30" s="362"/>
      <c r="BM30" s="362"/>
      <c r="BN30" s="362"/>
      <c r="BO30" s="362"/>
      <c r="BP30" s="362"/>
      <c r="BQ30" s="362"/>
      <c r="BR30" s="362"/>
      <c r="BS30" s="362"/>
      <c r="BT30" s="362"/>
      <c r="BU30" s="362"/>
      <c r="BV30" s="362"/>
    </row>
    <row r="31" spans="1:74" ht="12" customHeight="1" x14ac:dyDescent="0.2">
      <c r="A31" s="602" t="s">
        <v>506</v>
      </c>
      <c r="B31" s="604" t="s">
        <v>507</v>
      </c>
      <c r="C31" s="272">
        <v>8.3220699408000004E-2</v>
      </c>
      <c r="D31" s="272">
        <v>7.7027845711999998E-2</v>
      </c>
      <c r="E31" s="272">
        <v>8.8635025078000002E-2</v>
      </c>
      <c r="F31" s="272">
        <v>8.8737206260999998E-2</v>
      </c>
      <c r="G31" s="272">
        <v>9.3013553420999998E-2</v>
      </c>
      <c r="H31" s="272">
        <v>9.2592294227999999E-2</v>
      </c>
      <c r="I31" s="272">
        <v>9.1425824111000004E-2</v>
      </c>
      <c r="J31" s="272">
        <v>9.1218975711999994E-2</v>
      </c>
      <c r="K31" s="272">
        <v>8.9558018722000005E-2</v>
      </c>
      <c r="L31" s="272">
        <v>9.3362626359000001E-2</v>
      </c>
      <c r="M31" s="272">
        <v>8.9007681165000005E-2</v>
      </c>
      <c r="N31" s="272">
        <v>9.2062148605000005E-2</v>
      </c>
      <c r="O31" s="272">
        <v>8.6563356564999999E-2</v>
      </c>
      <c r="P31" s="272">
        <v>8.2025010334000004E-2</v>
      </c>
      <c r="Q31" s="272">
        <v>8.7389542284999996E-2</v>
      </c>
      <c r="R31" s="272">
        <v>8.9260558397000006E-2</v>
      </c>
      <c r="S31" s="272">
        <v>9.3475435152999997E-2</v>
      </c>
      <c r="T31" s="272">
        <v>9.1573026907999996E-2</v>
      </c>
      <c r="U31" s="272">
        <v>9.5354526903999995E-2</v>
      </c>
      <c r="V31" s="272">
        <v>9.4922008902999996E-2</v>
      </c>
      <c r="W31" s="272">
        <v>8.8327682446999997E-2</v>
      </c>
      <c r="X31" s="272">
        <v>9.5832104735999998E-2</v>
      </c>
      <c r="Y31" s="272">
        <v>9.1282670792999995E-2</v>
      </c>
      <c r="Z31" s="272">
        <v>9.3668347422999995E-2</v>
      </c>
      <c r="AA31" s="272">
        <v>8.7136241582000007E-2</v>
      </c>
      <c r="AB31" s="272">
        <v>8.2407735878999994E-2</v>
      </c>
      <c r="AC31" s="272">
        <v>9.1855703262999994E-2</v>
      </c>
      <c r="AD31" s="272">
        <v>8.7918699259999997E-2</v>
      </c>
      <c r="AE31" s="272">
        <v>9.6111954934000002E-2</v>
      </c>
      <c r="AF31" s="272">
        <v>9.3888005836000002E-2</v>
      </c>
      <c r="AG31" s="272">
        <v>9.6535291578000004E-2</v>
      </c>
      <c r="AH31" s="272">
        <v>9.7127685756000004E-2</v>
      </c>
      <c r="AI31" s="272">
        <v>9.3344700301000005E-2</v>
      </c>
      <c r="AJ31" s="272">
        <v>9.3990589484999998E-2</v>
      </c>
      <c r="AK31" s="272">
        <v>9.1801719200000007E-2</v>
      </c>
      <c r="AL31" s="272">
        <v>9.2395936102000004E-2</v>
      </c>
      <c r="AM31" s="272">
        <v>8.8563373685000002E-2</v>
      </c>
      <c r="AN31" s="272">
        <v>9.0665145380000006E-2</v>
      </c>
      <c r="AO31" s="272">
        <v>9.7339216263000003E-2</v>
      </c>
      <c r="AP31" s="272">
        <v>9.0163692776000004E-2</v>
      </c>
      <c r="AQ31" s="272">
        <v>9.6829715455000007E-2</v>
      </c>
      <c r="AR31" s="272">
        <v>9.6467258456000002E-2</v>
      </c>
      <c r="AS31" s="272">
        <v>9.9717689316999994E-2</v>
      </c>
      <c r="AT31" s="272">
        <v>0.10052929497</v>
      </c>
      <c r="AU31" s="272">
        <v>9.3028708434999996E-2</v>
      </c>
      <c r="AV31" s="272">
        <v>9.3968226232999996E-2</v>
      </c>
      <c r="AW31" s="272">
        <v>9.4916245223000004E-2</v>
      </c>
      <c r="AX31" s="272">
        <v>9.9284899999999995E-2</v>
      </c>
      <c r="AY31" s="272">
        <v>8.4135600000000005E-2</v>
      </c>
      <c r="AZ31" s="272">
        <v>8.3032700000000001E-2</v>
      </c>
      <c r="BA31" s="360">
        <v>9.6338599999999996E-2</v>
      </c>
      <c r="BB31" s="360">
        <v>9.2855099999999996E-2</v>
      </c>
      <c r="BC31" s="360">
        <v>9.9656999999999996E-2</v>
      </c>
      <c r="BD31" s="360">
        <v>9.7668000000000005E-2</v>
      </c>
      <c r="BE31" s="360">
        <v>0.10075729999999999</v>
      </c>
      <c r="BF31" s="360">
        <v>0.1014159</v>
      </c>
      <c r="BG31" s="360">
        <v>9.6736199999999994E-2</v>
      </c>
      <c r="BH31" s="360">
        <v>9.5380099999999995E-2</v>
      </c>
      <c r="BI31" s="360">
        <v>9.4352199999999997E-2</v>
      </c>
      <c r="BJ31" s="360">
        <v>9.6467600000000001E-2</v>
      </c>
      <c r="BK31" s="360">
        <v>9.1197399999999998E-2</v>
      </c>
      <c r="BL31" s="360">
        <v>8.5701200000000005E-2</v>
      </c>
      <c r="BM31" s="360">
        <v>9.5679500000000001E-2</v>
      </c>
      <c r="BN31" s="360">
        <v>9.4648999999999997E-2</v>
      </c>
      <c r="BO31" s="360">
        <v>9.9400600000000006E-2</v>
      </c>
      <c r="BP31" s="360">
        <v>9.7994700000000004E-2</v>
      </c>
      <c r="BQ31" s="360">
        <v>0.100699</v>
      </c>
      <c r="BR31" s="360">
        <v>0.1004227</v>
      </c>
      <c r="BS31" s="360">
        <v>9.6280599999999994E-2</v>
      </c>
      <c r="BT31" s="360">
        <v>9.5739500000000005E-2</v>
      </c>
      <c r="BU31" s="360">
        <v>9.4490900000000003E-2</v>
      </c>
      <c r="BV31" s="360">
        <v>9.6538100000000002E-2</v>
      </c>
    </row>
    <row r="32" spans="1:74" ht="12" customHeight="1" x14ac:dyDescent="0.2">
      <c r="A32" s="602" t="s">
        <v>48</v>
      </c>
      <c r="B32" s="604" t="s">
        <v>1284</v>
      </c>
      <c r="C32" s="272">
        <v>8.8928478623999992E-3</v>
      </c>
      <c r="D32" s="272">
        <v>1.0387205050000001E-2</v>
      </c>
      <c r="E32" s="272">
        <v>1.3227823299E-2</v>
      </c>
      <c r="F32" s="272">
        <v>1.3933357182000001E-2</v>
      </c>
      <c r="G32" s="272">
        <v>1.4048205899999999E-2</v>
      </c>
      <c r="H32" s="272">
        <v>1.8009927046000001E-2</v>
      </c>
      <c r="I32" s="272">
        <v>1.6806922615999999E-2</v>
      </c>
      <c r="J32" s="272">
        <v>1.7937558996999999E-2</v>
      </c>
      <c r="K32" s="272">
        <v>2.1209689430000001E-2</v>
      </c>
      <c r="L32" s="272">
        <v>2.4537574802000001E-2</v>
      </c>
      <c r="M32" s="272">
        <v>2.1354409171E-2</v>
      </c>
      <c r="N32" s="272">
        <v>2.5139422758000001E-2</v>
      </c>
      <c r="O32" s="272">
        <v>1.1812645379E-2</v>
      </c>
      <c r="P32" s="272">
        <v>1.0606495244E-2</v>
      </c>
      <c r="Q32" s="272">
        <v>1.5686886268000001E-2</v>
      </c>
      <c r="R32" s="272">
        <v>1.484943536E-2</v>
      </c>
      <c r="S32" s="272">
        <v>1.6691441578999999E-2</v>
      </c>
      <c r="T32" s="272">
        <v>1.6070156503000001E-2</v>
      </c>
      <c r="U32" s="272">
        <v>1.6944659553999999E-2</v>
      </c>
      <c r="V32" s="272">
        <v>2.1473154001E-2</v>
      </c>
      <c r="W32" s="272">
        <v>1.9926064183000001E-2</v>
      </c>
      <c r="X32" s="272">
        <v>1.8404681623000001E-2</v>
      </c>
      <c r="Y32" s="272">
        <v>1.6568232735000001E-2</v>
      </c>
      <c r="Z32" s="272">
        <v>1.8973217939E-2</v>
      </c>
      <c r="AA32" s="272">
        <v>6.7339049971000004E-3</v>
      </c>
      <c r="AB32" s="272">
        <v>1.2654656812999999E-2</v>
      </c>
      <c r="AC32" s="272">
        <v>1.4761842387E-2</v>
      </c>
      <c r="AD32" s="272">
        <v>1.6947440987999999E-2</v>
      </c>
      <c r="AE32" s="272">
        <v>1.9436498151000001E-2</v>
      </c>
      <c r="AF32" s="272">
        <v>2.2589878498E-2</v>
      </c>
      <c r="AG32" s="272">
        <v>2.1172680219000001E-2</v>
      </c>
      <c r="AH32" s="272">
        <v>2.1933465284E-2</v>
      </c>
      <c r="AI32" s="272">
        <v>2.2070553885E-2</v>
      </c>
      <c r="AJ32" s="272">
        <v>1.9844607399E-2</v>
      </c>
      <c r="AK32" s="272">
        <v>1.7366868374000002E-2</v>
      </c>
      <c r="AL32" s="272">
        <v>1.9722202545000001E-2</v>
      </c>
      <c r="AM32" s="272">
        <v>1.5158467336000001E-2</v>
      </c>
      <c r="AN32" s="272">
        <v>1.7207486349999999E-2</v>
      </c>
      <c r="AO32" s="272">
        <v>1.8978523407999999E-2</v>
      </c>
      <c r="AP32" s="272">
        <v>1.8292265961E-2</v>
      </c>
      <c r="AQ32" s="272">
        <v>2.3691576235000001E-2</v>
      </c>
      <c r="AR32" s="272">
        <v>2.3856520966000001E-2</v>
      </c>
      <c r="AS32" s="272">
        <v>2.8507366591000002E-2</v>
      </c>
      <c r="AT32" s="272">
        <v>3.0099402229E-2</v>
      </c>
      <c r="AU32" s="272">
        <v>2.9231206704999999E-2</v>
      </c>
      <c r="AV32" s="272">
        <v>2.7678843729000001E-2</v>
      </c>
      <c r="AW32" s="272">
        <v>2.9703849069000001E-2</v>
      </c>
      <c r="AX32" s="272">
        <v>2.6921038320999999E-2</v>
      </c>
      <c r="AY32" s="272">
        <v>2.2988399999999999E-2</v>
      </c>
      <c r="AZ32" s="272">
        <v>1.82942E-2</v>
      </c>
      <c r="BA32" s="360">
        <v>2.1145400000000002E-2</v>
      </c>
      <c r="BB32" s="360">
        <v>2.0898699999999999E-2</v>
      </c>
      <c r="BC32" s="360">
        <v>2.4301199999999998E-2</v>
      </c>
      <c r="BD32" s="360">
        <v>2.5854200000000001E-2</v>
      </c>
      <c r="BE32" s="360">
        <v>2.8844999999999999E-2</v>
      </c>
      <c r="BF32" s="360">
        <v>2.8907599999999999E-2</v>
      </c>
      <c r="BG32" s="360">
        <v>2.84891E-2</v>
      </c>
      <c r="BH32" s="360">
        <v>2.9590200000000001E-2</v>
      </c>
      <c r="BI32" s="360">
        <v>2.8443099999999999E-2</v>
      </c>
      <c r="BJ32" s="360">
        <v>2.8906299999999999E-2</v>
      </c>
      <c r="BK32" s="360">
        <v>2.42835E-2</v>
      </c>
      <c r="BL32" s="360">
        <v>2.1971000000000001E-2</v>
      </c>
      <c r="BM32" s="360">
        <v>2.5407900000000001E-2</v>
      </c>
      <c r="BN32" s="360">
        <v>2.4193800000000001E-2</v>
      </c>
      <c r="BO32" s="360">
        <v>2.56463E-2</v>
      </c>
      <c r="BP32" s="360">
        <v>2.7803000000000001E-2</v>
      </c>
      <c r="BQ32" s="360">
        <v>2.9890300000000002E-2</v>
      </c>
      <c r="BR32" s="360">
        <v>3.00197E-2</v>
      </c>
      <c r="BS32" s="360">
        <v>2.9538399999999999E-2</v>
      </c>
      <c r="BT32" s="360">
        <v>3.0802199999999998E-2</v>
      </c>
      <c r="BU32" s="360">
        <v>2.96587E-2</v>
      </c>
      <c r="BV32" s="360">
        <v>3.0365099999999999E-2</v>
      </c>
    </row>
    <row r="33" spans="1:74" ht="12" customHeight="1" x14ac:dyDescent="0.2">
      <c r="A33" s="602" t="s">
        <v>508</v>
      </c>
      <c r="B33" s="604" t="s">
        <v>500</v>
      </c>
      <c r="C33" s="272">
        <v>9.2113547271000004E-2</v>
      </c>
      <c r="D33" s="272">
        <v>8.7415050761999999E-2</v>
      </c>
      <c r="E33" s="272">
        <v>0.10186284838</v>
      </c>
      <c r="F33" s="272">
        <v>0.10267056344</v>
      </c>
      <c r="G33" s="272">
        <v>0.10706175932000001</v>
      </c>
      <c r="H33" s="272">
        <v>0.11060222127</v>
      </c>
      <c r="I33" s="272">
        <v>0.10823274673</v>
      </c>
      <c r="J33" s="272">
        <v>0.10915653471</v>
      </c>
      <c r="K33" s="272">
        <v>0.11076770815</v>
      </c>
      <c r="L33" s="272">
        <v>0.11790020116</v>
      </c>
      <c r="M33" s="272">
        <v>0.11036209034</v>
      </c>
      <c r="N33" s="272">
        <v>0.11720157136000001</v>
      </c>
      <c r="O33" s="272">
        <v>9.8376001943999994E-2</v>
      </c>
      <c r="P33" s="272">
        <v>9.2631505577999998E-2</v>
      </c>
      <c r="Q33" s="272">
        <v>0.10307642855</v>
      </c>
      <c r="R33" s="272">
        <v>0.10410999376000001</v>
      </c>
      <c r="S33" s="272">
        <v>0.11016687673</v>
      </c>
      <c r="T33" s="272">
        <v>0.10764318341</v>
      </c>
      <c r="U33" s="272">
        <v>0.11229918646000001</v>
      </c>
      <c r="V33" s="272">
        <v>0.1163951629</v>
      </c>
      <c r="W33" s="272">
        <v>0.10825374662999999</v>
      </c>
      <c r="X33" s="272">
        <v>0.11423678635999999</v>
      </c>
      <c r="Y33" s="272">
        <v>0.10785090353</v>
      </c>
      <c r="Z33" s="272">
        <v>0.11264156536</v>
      </c>
      <c r="AA33" s="272">
        <v>9.3870146579000002E-2</v>
      </c>
      <c r="AB33" s="272">
        <v>9.5062392691999995E-2</v>
      </c>
      <c r="AC33" s="272">
        <v>0.10661754565000001</v>
      </c>
      <c r="AD33" s="272">
        <v>0.10486614025</v>
      </c>
      <c r="AE33" s="272">
        <v>0.11554845309</v>
      </c>
      <c r="AF33" s="272">
        <v>0.11647788433</v>
      </c>
      <c r="AG33" s="272">
        <v>0.11770797180000001</v>
      </c>
      <c r="AH33" s="272">
        <v>0.11906115103999999</v>
      </c>
      <c r="AI33" s="272">
        <v>0.11541525419</v>
      </c>
      <c r="AJ33" s="272">
        <v>0.11383519688</v>
      </c>
      <c r="AK33" s="272">
        <v>0.10916858757</v>
      </c>
      <c r="AL33" s="272">
        <v>0.11211813865</v>
      </c>
      <c r="AM33" s="272">
        <v>0.10372184102</v>
      </c>
      <c r="AN33" s="272">
        <v>0.10787263173</v>
      </c>
      <c r="AO33" s="272">
        <v>0.11631773967</v>
      </c>
      <c r="AP33" s="272">
        <v>0.10845595874</v>
      </c>
      <c r="AQ33" s="272">
        <v>0.12052129169</v>
      </c>
      <c r="AR33" s="272">
        <v>0.12032377942</v>
      </c>
      <c r="AS33" s="272">
        <v>0.12822505591</v>
      </c>
      <c r="AT33" s="272">
        <v>0.1306286972</v>
      </c>
      <c r="AU33" s="272">
        <v>0.12225991513999999</v>
      </c>
      <c r="AV33" s="272">
        <v>0.12164706996000001</v>
      </c>
      <c r="AW33" s="272">
        <v>0.12462009429</v>
      </c>
      <c r="AX33" s="272">
        <v>0.12633240000000001</v>
      </c>
      <c r="AY33" s="272">
        <v>0.107124</v>
      </c>
      <c r="AZ33" s="272">
        <v>0.1013269</v>
      </c>
      <c r="BA33" s="360">
        <v>0.11748400000000001</v>
      </c>
      <c r="BB33" s="360">
        <v>0.1137538</v>
      </c>
      <c r="BC33" s="360">
        <v>0.1239582</v>
      </c>
      <c r="BD33" s="360">
        <v>0.1235222</v>
      </c>
      <c r="BE33" s="360">
        <v>0.1296023</v>
      </c>
      <c r="BF33" s="360">
        <v>0.13032350000000001</v>
      </c>
      <c r="BG33" s="360">
        <v>0.12522530000000001</v>
      </c>
      <c r="BH33" s="360">
        <v>0.12497030000000001</v>
      </c>
      <c r="BI33" s="360">
        <v>0.1227954</v>
      </c>
      <c r="BJ33" s="360">
        <v>0.12537390000000001</v>
      </c>
      <c r="BK33" s="360">
        <v>0.1154809</v>
      </c>
      <c r="BL33" s="360">
        <v>0.1076722</v>
      </c>
      <c r="BM33" s="360">
        <v>0.1210874</v>
      </c>
      <c r="BN33" s="360">
        <v>0.1188428</v>
      </c>
      <c r="BO33" s="360">
        <v>0.12504699999999999</v>
      </c>
      <c r="BP33" s="360">
        <v>0.12579770000000001</v>
      </c>
      <c r="BQ33" s="360">
        <v>0.13058929999999999</v>
      </c>
      <c r="BR33" s="360">
        <v>0.13044239999999999</v>
      </c>
      <c r="BS33" s="360">
        <v>0.12581899999999999</v>
      </c>
      <c r="BT33" s="360">
        <v>0.12654170000000001</v>
      </c>
      <c r="BU33" s="360">
        <v>0.1241495</v>
      </c>
      <c r="BV33" s="360">
        <v>0.12690319999999999</v>
      </c>
    </row>
    <row r="34" spans="1:74" s="169" customFormat="1" ht="12" customHeight="1" x14ac:dyDescent="0.2">
      <c r="A34" s="132"/>
      <c r="B34" s="170" t="s">
        <v>509</v>
      </c>
      <c r="C34" s="171"/>
      <c r="D34" s="171"/>
      <c r="E34" s="171"/>
      <c r="F34" s="171"/>
      <c r="G34" s="171"/>
      <c r="H34" s="171"/>
      <c r="I34" s="171"/>
      <c r="J34" s="171"/>
      <c r="K34" s="171"/>
      <c r="L34" s="171"/>
      <c r="M34" s="171"/>
      <c r="N34" s="171"/>
      <c r="O34" s="171"/>
      <c r="P34" s="171"/>
      <c r="Q34" s="171"/>
      <c r="R34" s="171"/>
      <c r="S34" s="171"/>
      <c r="T34" s="171"/>
      <c r="U34" s="171"/>
      <c r="V34" s="171"/>
      <c r="W34" s="171"/>
      <c r="X34" s="171"/>
      <c r="Y34" s="171"/>
      <c r="Z34" s="171"/>
      <c r="AA34" s="171"/>
      <c r="AB34" s="171"/>
      <c r="AC34" s="171"/>
      <c r="AD34" s="171"/>
      <c r="AE34" s="171"/>
      <c r="AF34" s="171"/>
      <c r="AG34" s="171"/>
      <c r="AH34" s="171"/>
      <c r="AI34" s="171"/>
      <c r="AJ34" s="171"/>
      <c r="AK34" s="171"/>
      <c r="AL34" s="171"/>
      <c r="AM34" s="171"/>
      <c r="AN34" s="171"/>
      <c r="AO34" s="171"/>
      <c r="AP34" s="171"/>
      <c r="AQ34" s="171"/>
      <c r="AR34" s="171"/>
      <c r="AS34" s="171"/>
      <c r="AT34" s="171"/>
      <c r="AU34" s="171"/>
      <c r="AV34" s="171"/>
      <c r="AW34" s="171"/>
      <c r="AX34" s="171"/>
      <c r="AY34" s="171"/>
      <c r="AZ34" s="171"/>
      <c r="BA34" s="421"/>
      <c r="BB34" s="421"/>
      <c r="BC34" s="421"/>
      <c r="BD34" s="421"/>
      <c r="BE34" s="421"/>
      <c r="BF34" s="421"/>
      <c r="BG34" s="421"/>
      <c r="BH34" s="421"/>
      <c r="BI34" s="421"/>
      <c r="BJ34" s="421"/>
      <c r="BK34" s="421"/>
      <c r="BL34" s="421"/>
      <c r="BM34" s="421"/>
      <c r="BN34" s="421"/>
      <c r="BO34" s="421"/>
      <c r="BP34" s="421"/>
      <c r="BQ34" s="421"/>
      <c r="BR34" s="421"/>
      <c r="BS34" s="421"/>
      <c r="BT34" s="421"/>
      <c r="BU34" s="421"/>
      <c r="BV34" s="421"/>
    </row>
    <row r="35" spans="1:74" s="169" customFormat="1" ht="12" customHeight="1" x14ac:dyDescent="0.2">
      <c r="A35" s="599" t="s">
        <v>34</v>
      </c>
      <c r="B35" s="604" t="s">
        <v>54</v>
      </c>
      <c r="C35" s="272">
        <v>0.236888982</v>
      </c>
      <c r="D35" s="272">
        <v>0.19481257599999999</v>
      </c>
      <c r="E35" s="272">
        <v>0.19591831000000001</v>
      </c>
      <c r="F35" s="272">
        <v>0.239451476</v>
      </c>
      <c r="G35" s="272">
        <v>0.271442348</v>
      </c>
      <c r="H35" s="272">
        <v>0.26127137900000003</v>
      </c>
      <c r="I35" s="272">
        <v>0.26003586699999998</v>
      </c>
      <c r="J35" s="272">
        <v>0.20640346400000001</v>
      </c>
      <c r="K35" s="272">
        <v>0.16182635400000001</v>
      </c>
      <c r="L35" s="272">
        <v>0.16409178699999999</v>
      </c>
      <c r="M35" s="272">
        <v>0.16865467200000001</v>
      </c>
      <c r="N35" s="272">
        <v>0.20158510199999999</v>
      </c>
      <c r="O35" s="272">
        <v>0.20573738699999999</v>
      </c>
      <c r="P35" s="272">
        <v>0.16543718600000001</v>
      </c>
      <c r="Q35" s="272">
        <v>0.23068529900000001</v>
      </c>
      <c r="R35" s="272">
        <v>0.24193351199999999</v>
      </c>
      <c r="S35" s="272">
        <v>0.252432347</v>
      </c>
      <c r="T35" s="272">
        <v>0.24482427700000001</v>
      </c>
      <c r="U35" s="272">
        <v>0.23163889700000001</v>
      </c>
      <c r="V35" s="272">
        <v>0.188366916</v>
      </c>
      <c r="W35" s="272">
        <v>0.152866847</v>
      </c>
      <c r="X35" s="272">
        <v>0.16318410899999999</v>
      </c>
      <c r="Y35" s="272">
        <v>0.17712301699999999</v>
      </c>
      <c r="Z35" s="272">
        <v>0.21234678000000001</v>
      </c>
      <c r="AA35" s="272">
        <v>0.2249456</v>
      </c>
      <c r="AB35" s="272">
        <v>0.20768394200000001</v>
      </c>
      <c r="AC35" s="272">
        <v>0.226273751</v>
      </c>
      <c r="AD35" s="272">
        <v>0.20940703699999999</v>
      </c>
      <c r="AE35" s="272">
        <v>0.18754874799999999</v>
      </c>
      <c r="AF35" s="272">
        <v>0.19023884899999999</v>
      </c>
      <c r="AG35" s="272">
        <v>0.19583153</v>
      </c>
      <c r="AH35" s="272">
        <v>0.17819889799999999</v>
      </c>
      <c r="AI35" s="272">
        <v>0.14998112699999999</v>
      </c>
      <c r="AJ35" s="272">
        <v>0.15497871199999999</v>
      </c>
      <c r="AK35" s="272">
        <v>0.18020924599999999</v>
      </c>
      <c r="AL35" s="272">
        <v>0.215879872</v>
      </c>
      <c r="AM35" s="272">
        <v>0.23694869800000001</v>
      </c>
      <c r="AN35" s="272">
        <v>0.22505130100000001</v>
      </c>
      <c r="AO35" s="272">
        <v>0.251845074</v>
      </c>
      <c r="AP35" s="272">
        <v>0.237404584</v>
      </c>
      <c r="AQ35" s="272">
        <v>0.236352019</v>
      </c>
      <c r="AR35" s="272">
        <v>0.21342508199999999</v>
      </c>
      <c r="AS35" s="272">
        <v>0.19799902799999999</v>
      </c>
      <c r="AT35" s="272">
        <v>0.18040704499999999</v>
      </c>
      <c r="AU35" s="272">
        <v>0.15172212299999999</v>
      </c>
      <c r="AV35" s="272">
        <v>0.16074259499999999</v>
      </c>
      <c r="AW35" s="272">
        <v>0.17533542499999999</v>
      </c>
      <c r="AX35" s="272">
        <v>0.210030567</v>
      </c>
      <c r="AY35" s="272">
        <v>0.2087427</v>
      </c>
      <c r="AZ35" s="272">
        <v>0.2161766</v>
      </c>
      <c r="BA35" s="360">
        <v>0.2347747</v>
      </c>
      <c r="BB35" s="360">
        <v>0.2310451</v>
      </c>
      <c r="BC35" s="360">
        <v>0.26396910000000001</v>
      </c>
      <c r="BD35" s="360">
        <v>0.28757739999999998</v>
      </c>
      <c r="BE35" s="360">
        <v>0.26106079999999998</v>
      </c>
      <c r="BF35" s="360">
        <v>0.2210898</v>
      </c>
      <c r="BG35" s="360">
        <v>0.18413080000000001</v>
      </c>
      <c r="BH35" s="360">
        <v>0.15949630000000001</v>
      </c>
      <c r="BI35" s="360">
        <v>0.17470649999999999</v>
      </c>
      <c r="BJ35" s="360">
        <v>0.22272429999999999</v>
      </c>
      <c r="BK35" s="360">
        <v>0.2207575</v>
      </c>
      <c r="BL35" s="360">
        <v>0.1872055</v>
      </c>
      <c r="BM35" s="360">
        <v>0.21847730000000001</v>
      </c>
      <c r="BN35" s="360">
        <v>0.2205143</v>
      </c>
      <c r="BO35" s="360">
        <v>0.25017149999999999</v>
      </c>
      <c r="BP35" s="360">
        <v>0.270061</v>
      </c>
      <c r="BQ35" s="360">
        <v>0.25302089999999999</v>
      </c>
      <c r="BR35" s="360">
        <v>0.21440200000000001</v>
      </c>
      <c r="BS35" s="360">
        <v>0.1744328</v>
      </c>
      <c r="BT35" s="360">
        <v>0.15327840000000001</v>
      </c>
      <c r="BU35" s="360">
        <v>0.16479099999999999</v>
      </c>
      <c r="BV35" s="360">
        <v>0.2221726</v>
      </c>
    </row>
    <row r="36" spans="1:74" s="169" customFormat="1" ht="12" customHeight="1" x14ac:dyDescent="0.2">
      <c r="A36" s="557" t="s">
        <v>38</v>
      </c>
      <c r="B36" s="604" t="s">
        <v>1052</v>
      </c>
      <c r="C36" s="272">
        <v>0.18532937899999999</v>
      </c>
      <c r="D36" s="272">
        <v>0.16658778399999999</v>
      </c>
      <c r="E36" s="272">
        <v>0.181588839</v>
      </c>
      <c r="F36" s="272">
        <v>0.17149376699999999</v>
      </c>
      <c r="G36" s="272">
        <v>0.17879098900000001</v>
      </c>
      <c r="H36" s="272">
        <v>0.17912784700000001</v>
      </c>
      <c r="I36" s="272">
        <v>0.190452069</v>
      </c>
      <c r="J36" s="272">
        <v>0.188042609</v>
      </c>
      <c r="K36" s="272">
        <v>0.17663361699999999</v>
      </c>
      <c r="L36" s="272">
        <v>0.18083106900000001</v>
      </c>
      <c r="M36" s="272">
        <v>0.18120863700000001</v>
      </c>
      <c r="N36" s="272">
        <v>0.18945687899999999</v>
      </c>
      <c r="O36" s="272">
        <v>0.18990008899999999</v>
      </c>
      <c r="P36" s="272">
        <v>0.17260890400000001</v>
      </c>
      <c r="Q36" s="272">
        <v>0.18919197900000001</v>
      </c>
      <c r="R36" s="272">
        <v>0.17881738699999999</v>
      </c>
      <c r="S36" s="272">
        <v>0.18161480899999999</v>
      </c>
      <c r="T36" s="272">
        <v>0.18623230700000001</v>
      </c>
      <c r="U36" s="272">
        <v>0.19212147900000001</v>
      </c>
      <c r="V36" s="272">
        <v>0.193376559</v>
      </c>
      <c r="W36" s="272">
        <v>0.181749407</v>
      </c>
      <c r="X36" s="272">
        <v>0.185923159</v>
      </c>
      <c r="Y36" s="272">
        <v>0.184550517</v>
      </c>
      <c r="Z36" s="272">
        <v>0.19352545900000001</v>
      </c>
      <c r="AA36" s="272">
        <v>0.179435975</v>
      </c>
      <c r="AB36" s="272">
        <v>0.16196946700000001</v>
      </c>
      <c r="AC36" s="272">
        <v>0.16984049500000001</v>
      </c>
      <c r="AD36" s="272">
        <v>0.16544761899999999</v>
      </c>
      <c r="AE36" s="272">
        <v>0.170361385</v>
      </c>
      <c r="AF36" s="272">
        <v>0.168294149</v>
      </c>
      <c r="AG36" s="272">
        <v>0.17628764499999999</v>
      </c>
      <c r="AH36" s="272">
        <v>0.17712378500000001</v>
      </c>
      <c r="AI36" s="272">
        <v>0.167594989</v>
      </c>
      <c r="AJ36" s="272">
        <v>0.165033555</v>
      </c>
      <c r="AK36" s="272">
        <v>0.16725753900000001</v>
      </c>
      <c r="AL36" s="272">
        <v>0.17469357499999999</v>
      </c>
      <c r="AM36" s="272">
        <v>0.171477087</v>
      </c>
      <c r="AN36" s="272">
        <v>0.159363428</v>
      </c>
      <c r="AO36" s="272">
        <v>0.16319238699999999</v>
      </c>
      <c r="AP36" s="272">
        <v>0.15349244200000001</v>
      </c>
      <c r="AQ36" s="272">
        <v>0.159905517</v>
      </c>
      <c r="AR36" s="272">
        <v>0.162261402</v>
      </c>
      <c r="AS36" s="272">
        <v>0.167268947</v>
      </c>
      <c r="AT36" s="272">
        <v>0.16753853699999999</v>
      </c>
      <c r="AU36" s="272">
        <v>0.158247412</v>
      </c>
      <c r="AV36" s="272">
        <v>0.15732359700000001</v>
      </c>
      <c r="AW36" s="272">
        <v>0.161554632</v>
      </c>
      <c r="AX36" s="272">
        <v>0.171764737</v>
      </c>
      <c r="AY36" s="272">
        <v>0.1703769</v>
      </c>
      <c r="AZ36" s="272">
        <v>0.1544123</v>
      </c>
      <c r="BA36" s="360">
        <v>0.16149289999999999</v>
      </c>
      <c r="BB36" s="360">
        <v>0.15431139999999999</v>
      </c>
      <c r="BC36" s="360">
        <v>0.15709999999999999</v>
      </c>
      <c r="BD36" s="360">
        <v>0.15838679999999999</v>
      </c>
      <c r="BE36" s="360">
        <v>0.1669313</v>
      </c>
      <c r="BF36" s="360">
        <v>0.1662401</v>
      </c>
      <c r="BG36" s="360">
        <v>0.1586139</v>
      </c>
      <c r="BH36" s="360">
        <v>0.1618185</v>
      </c>
      <c r="BI36" s="360">
        <v>0.15844369999999999</v>
      </c>
      <c r="BJ36" s="360">
        <v>0.16612669999999999</v>
      </c>
      <c r="BK36" s="360">
        <v>0.1675169</v>
      </c>
      <c r="BL36" s="360">
        <v>0.15279100000000001</v>
      </c>
      <c r="BM36" s="360">
        <v>0.1607287</v>
      </c>
      <c r="BN36" s="360">
        <v>0.15432879999999999</v>
      </c>
      <c r="BO36" s="360">
        <v>0.1576342</v>
      </c>
      <c r="BP36" s="360">
        <v>0.15970980000000001</v>
      </c>
      <c r="BQ36" s="360">
        <v>0.16854859999999999</v>
      </c>
      <c r="BR36" s="360">
        <v>0.16803679999999999</v>
      </c>
      <c r="BS36" s="360">
        <v>0.1603233</v>
      </c>
      <c r="BT36" s="360">
        <v>0.16356699999999999</v>
      </c>
      <c r="BU36" s="360">
        <v>0.16026499999999999</v>
      </c>
      <c r="BV36" s="360">
        <v>0.1681551</v>
      </c>
    </row>
    <row r="37" spans="1:74" s="169" customFormat="1" ht="12" customHeight="1" x14ac:dyDescent="0.2">
      <c r="A37" s="557" t="s">
        <v>39</v>
      </c>
      <c r="B37" s="604" t="s">
        <v>1053</v>
      </c>
      <c r="C37" s="272">
        <v>4.1431516000000002E-2</v>
      </c>
      <c r="D37" s="272">
        <v>3.6991824E-2</v>
      </c>
      <c r="E37" s="272">
        <v>4.2159575999999997E-2</v>
      </c>
      <c r="F37" s="272">
        <v>4.0769808999999997E-2</v>
      </c>
      <c r="G37" s="272">
        <v>4.1470116000000001E-2</v>
      </c>
      <c r="H37" s="272">
        <v>4.0436619E-2</v>
      </c>
      <c r="I37" s="272">
        <v>4.1963236000000001E-2</v>
      </c>
      <c r="J37" s="272">
        <v>4.2197796000000003E-2</v>
      </c>
      <c r="K37" s="272">
        <v>3.9913839E-2</v>
      </c>
      <c r="L37" s="272">
        <v>4.1976326000000001E-2</v>
      </c>
      <c r="M37" s="272">
        <v>4.2267869E-2</v>
      </c>
      <c r="N37" s="272">
        <v>4.4857095999999999E-2</v>
      </c>
      <c r="O37" s="272">
        <v>4.4923225999999997E-2</v>
      </c>
      <c r="P37" s="272">
        <v>4.0826604000000002E-2</v>
      </c>
      <c r="Q37" s="272">
        <v>4.4531906000000003E-2</v>
      </c>
      <c r="R37" s="272">
        <v>4.3898889000000003E-2</v>
      </c>
      <c r="S37" s="272">
        <v>4.3127475999999998E-2</v>
      </c>
      <c r="T37" s="272">
        <v>4.2412339E-2</v>
      </c>
      <c r="U37" s="272">
        <v>4.4994416000000002E-2</v>
      </c>
      <c r="V37" s="272">
        <v>4.2954166000000002E-2</v>
      </c>
      <c r="W37" s="272">
        <v>4.0635078999999998E-2</v>
      </c>
      <c r="X37" s="272">
        <v>4.2466506000000001E-2</v>
      </c>
      <c r="Y37" s="272">
        <v>4.1548598999999999E-2</v>
      </c>
      <c r="Z37" s="272">
        <v>4.3557855999999999E-2</v>
      </c>
      <c r="AA37" s="272">
        <v>4.3482376000000003E-2</v>
      </c>
      <c r="AB37" s="272">
        <v>3.8740562999999999E-2</v>
      </c>
      <c r="AC37" s="272">
        <v>4.3168225999999997E-2</v>
      </c>
      <c r="AD37" s="272">
        <v>4.1979215E-2</v>
      </c>
      <c r="AE37" s="272">
        <v>4.2676706000000002E-2</v>
      </c>
      <c r="AF37" s="272">
        <v>4.2311944999999997E-2</v>
      </c>
      <c r="AG37" s="272">
        <v>4.5945906000000002E-2</v>
      </c>
      <c r="AH37" s="272">
        <v>4.4408686000000003E-2</v>
      </c>
      <c r="AI37" s="272">
        <v>4.2193574999999997E-2</v>
      </c>
      <c r="AJ37" s="272">
        <v>4.4880556000000002E-2</v>
      </c>
      <c r="AK37" s="272">
        <v>4.5476385000000001E-2</v>
      </c>
      <c r="AL37" s="272">
        <v>4.7082736E-2</v>
      </c>
      <c r="AM37" s="272">
        <v>4.4571172999999999E-2</v>
      </c>
      <c r="AN37" s="272">
        <v>4.1461923999999997E-2</v>
      </c>
      <c r="AO37" s="272">
        <v>4.4401642999999998E-2</v>
      </c>
      <c r="AP37" s="272">
        <v>4.4794013000000001E-2</v>
      </c>
      <c r="AQ37" s="272">
        <v>4.3828842999999999E-2</v>
      </c>
      <c r="AR37" s="272">
        <v>4.3651993E-2</v>
      </c>
      <c r="AS37" s="272">
        <v>4.5329723000000002E-2</v>
      </c>
      <c r="AT37" s="272">
        <v>4.4927242999999999E-2</v>
      </c>
      <c r="AU37" s="272">
        <v>4.1227573000000003E-2</v>
      </c>
      <c r="AV37" s="272">
        <v>4.2855283000000001E-2</v>
      </c>
      <c r="AW37" s="272">
        <v>4.3034173000000002E-2</v>
      </c>
      <c r="AX37" s="272">
        <v>4.5755493000000001E-2</v>
      </c>
      <c r="AY37" s="272">
        <v>4.5129099999999998E-2</v>
      </c>
      <c r="AZ37" s="272">
        <v>4.0483900000000003E-2</v>
      </c>
      <c r="BA37" s="360">
        <v>4.5809500000000003E-2</v>
      </c>
      <c r="BB37" s="360">
        <v>4.3812400000000001E-2</v>
      </c>
      <c r="BC37" s="360">
        <v>4.4290900000000001E-2</v>
      </c>
      <c r="BD37" s="360">
        <v>4.2930400000000001E-2</v>
      </c>
      <c r="BE37" s="360">
        <v>4.5798499999999999E-2</v>
      </c>
      <c r="BF37" s="360">
        <v>4.4937400000000002E-2</v>
      </c>
      <c r="BG37" s="360">
        <v>4.1751400000000001E-2</v>
      </c>
      <c r="BH37" s="360">
        <v>4.2724600000000001E-2</v>
      </c>
      <c r="BI37" s="360">
        <v>4.2920699999999999E-2</v>
      </c>
      <c r="BJ37" s="360">
        <v>4.4846299999999999E-2</v>
      </c>
      <c r="BK37" s="360">
        <v>4.49214E-2</v>
      </c>
      <c r="BL37" s="360">
        <v>4.0536299999999997E-2</v>
      </c>
      <c r="BM37" s="360">
        <v>4.6024599999999999E-2</v>
      </c>
      <c r="BN37" s="360">
        <v>4.4090900000000002E-2</v>
      </c>
      <c r="BO37" s="360">
        <v>4.4714499999999997E-2</v>
      </c>
      <c r="BP37" s="360">
        <v>4.3283299999999997E-2</v>
      </c>
      <c r="BQ37" s="360">
        <v>4.6216100000000003E-2</v>
      </c>
      <c r="BR37" s="360">
        <v>4.5383399999999997E-2</v>
      </c>
      <c r="BS37" s="360">
        <v>4.2119299999999998E-2</v>
      </c>
      <c r="BT37" s="360">
        <v>4.3037100000000002E-2</v>
      </c>
      <c r="BU37" s="360">
        <v>4.3288899999999998E-2</v>
      </c>
      <c r="BV37" s="360">
        <v>4.5340900000000003E-2</v>
      </c>
    </row>
    <row r="38" spans="1:74" s="169" customFormat="1" ht="12" customHeight="1" x14ac:dyDescent="0.2">
      <c r="A38" s="599" t="s">
        <v>108</v>
      </c>
      <c r="B38" s="604" t="s">
        <v>614</v>
      </c>
      <c r="C38" s="272">
        <v>0.14053297308000001</v>
      </c>
      <c r="D38" s="272">
        <v>0.13422440012</v>
      </c>
      <c r="E38" s="272">
        <v>0.1502488428</v>
      </c>
      <c r="F38" s="272">
        <v>0.16666466598999999</v>
      </c>
      <c r="G38" s="272">
        <v>0.15484686119999999</v>
      </c>
      <c r="H38" s="272">
        <v>0.13110813981</v>
      </c>
      <c r="I38" s="272">
        <v>0.10579228285</v>
      </c>
      <c r="J38" s="272">
        <v>9.1874841439999994E-2</v>
      </c>
      <c r="K38" s="272">
        <v>0.11132317801</v>
      </c>
      <c r="L38" s="272">
        <v>0.13001226965000001</v>
      </c>
      <c r="M38" s="272">
        <v>0.15065236214</v>
      </c>
      <c r="N38" s="272">
        <v>0.13314282379</v>
      </c>
      <c r="O38" s="272">
        <v>0.17017790830000001</v>
      </c>
      <c r="P38" s="272">
        <v>0.13310724756</v>
      </c>
      <c r="Q38" s="272">
        <v>0.16853708279999999</v>
      </c>
      <c r="R38" s="272">
        <v>0.17708811935999999</v>
      </c>
      <c r="S38" s="272">
        <v>0.14826629831999999</v>
      </c>
      <c r="T38" s="272">
        <v>0.15012682914</v>
      </c>
      <c r="U38" s="272">
        <v>0.11579772179</v>
      </c>
      <c r="V38" s="272">
        <v>9.6641871288000003E-2</v>
      </c>
      <c r="W38" s="272">
        <v>0.10945832981</v>
      </c>
      <c r="X38" s="272">
        <v>0.13782138226000001</v>
      </c>
      <c r="Y38" s="272">
        <v>0.17923984169000001</v>
      </c>
      <c r="Z38" s="272">
        <v>0.13976340981999999</v>
      </c>
      <c r="AA38" s="272">
        <v>0.14404089125</v>
      </c>
      <c r="AB38" s="272">
        <v>0.14177164168</v>
      </c>
      <c r="AC38" s="272">
        <v>0.14543616153</v>
      </c>
      <c r="AD38" s="272">
        <v>0.16975786538000001</v>
      </c>
      <c r="AE38" s="272">
        <v>0.16296700045000001</v>
      </c>
      <c r="AF38" s="272">
        <v>0.12752497428000001</v>
      </c>
      <c r="AG38" s="272">
        <v>0.12995943930000001</v>
      </c>
      <c r="AH38" s="272">
        <v>0.12429731078</v>
      </c>
      <c r="AI38" s="272">
        <v>0.13276863507</v>
      </c>
      <c r="AJ38" s="272">
        <v>0.15561717783000001</v>
      </c>
      <c r="AK38" s="272">
        <v>0.18699647338</v>
      </c>
      <c r="AL38" s="272">
        <v>0.19096234938000001</v>
      </c>
      <c r="AM38" s="272">
        <v>0.17606063961000001</v>
      </c>
      <c r="AN38" s="272">
        <v>0.19194846464000001</v>
      </c>
      <c r="AO38" s="272">
        <v>0.20678504677000001</v>
      </c>
      <c r="AP38" s="272">
        <v>0.19543572099000001</v>
      </c>
      <c r="AQ38" s="272">
        <v>0.17856250339999999</v>
      </c>
      <c r="AR38" s="272">
        <v>0.15502424785999999</v>
      </c>
      <c r="AS38" s="272">
        <v>0.16716244922000001</v>
      </c>
      <c r="AT38" s="272">
        <v>0.12883716131</v>
      </c>
      <c r="AU38" s="272">
        <v>0.15610776933000001</v>
      </c>
      <c r="AV38" s="272">
        <v>0.19364553016</v>
      </c>
      <c r="AW38" s="272">
        <v>0.18377496592000001</v>
      </c>
      <c r="AX38" s="272">
        <v>0.21843956413000001</v>
      </c>
      <c r="AY38" s="272">
        <v>0.20320550000000001</v>
      </c>
      <c r="AZ38" s="272">
        <v>0.18549170000000001</v>
      </c>
      <c r="BA38" s="360">
        <v>0.2200037</v>
      </c>
      <c r="BB38" s="360">
        <v>0.22674179999999999</v>
      </c>
      <c r="BC38" s="360">
        <v>0.2079126</v>
      </c>
      <c r="BD38" s="360">
        <v>0.18702840000000001</v>
      </c>
      <c r="BE38" s="360">
        <v>0.14990120000000001</v>
      </c>
      <c r="BF38" s="360">
        <v>0.13848240000000001</v>
      </c>
      <c r="BG38" s="360">
        <v>0.15037700000000001</v>
      </c>
      <c r="BH38" s="360">
        <v>0.19249910000000001</v>
      </c>
      <c r="BI38" s="360">
        <v>0.22163169999999999</v>
      </c>
      <c r="BJ38" s="360">
        <v>0.20532230000000001</v>
      </c>
      <c r="BK38" s="360">
        <v>0.21593860000000001</v>
      </c>
      <c r="BL38" s="360">
        <v>0.19907659999999999</v>
      </c>
      <c r="BM38" s="360">
        <v>0.23511290000000001</v>
      </c>
      <c r="BN38" s="360">
        <v>0.24321519999999999</v>
      </c>
      <c r="BO38" s="360">
        <v>0.22388910000000001</v>
      </c>
      <c r="BP38" s="360">
        <v>0.20176549999999999</v>
      </c>
      <c r="BQ38" s="360">
        <v>0.1631264</v>
      </c>
      <c r="BR38" s="360">
        <v>0.14974090000000001</v>
      </c>
      <c r="BS38" s="360">
        <v>0.16169339999999999</v>
      </c>
      <c r="BT38" s="360">
        <v>0.20646419999999999</v>
      </c>
      <c r="BU38" s="360">
        <v>0.23841129999999999</v>
      </c>
      <c r="BV38" s="360">
        <v>0.21996569999999999</v>
      </c>
    </row>
    <row r="39" spans="1:74" s="169" customFormat="1" ht="12" customHeight="1" x14ac:dyDescent="0.2">
      <c r="A39" s="599" t="s">
        <v>35</v>
      </c>
      <c r="B39" s="604" t="s">
        <v>612</v>
      </c>
      <c r="C39" s="272">
        <v>1.8577671E-2</v>
      </c>
      <c r="D39" s="272">
        <v>1.6666153999999999E-2</v>
      </c>
      <c r="E39" s="272">
        <v>1.8542711999999999E-2</v>
      </c>
      <c r="F39" s="272">
        <v>1.7375921999999999E-2</v>
      </c>
      <c r="G39" s="272">
        <v>1.7870025000000001E-2</v>
      </c>
      <c r="H39" s="272">
        <v>1.7415004000000001E-2</v>
      </c>
      <c r="I39" s="272">
        <v>1.8148344E-2</v>
      </c>
      <c r="J39" s="272">
        <v>1.8010517E-2</v>
      </c>
      <c r="K39" s="272">
        <v>1.7615796E-2</v>
      </c>
      <c r="L39" s="272">
        <v>1.8402297000000001E-2</v>
      </c>
      <c r="M39" s="272">
        <v>1.6959198000000002E-2</v>
      </c>
      <c r="N39" s="272">
        <v>1.8422526000000002E-2</v>
      </c>
      <c r="O39" s="272">
        <v>1.8279348000000001E-2</v>
      </c>
      <c r="P39" s="272">
        <v>1.6341527000000002E-2</v>
      </c>
      <c r="Q39" s="272">
        <v>1.8114351000000001E-2</v>
      </c>
      <c r="R39" s="272">
        <v>1.7710891999999999E-2</v>
      </c>
      <c r="S39" s="272">
        <v>1.8063902E-2</v>
      </c>
      <c r="T39" s="272">
        <v>1.7519175000000001E-2</v>
      </c>
      <c r="U39" s="272">
        <v>1.7942280000000001E-2</v>
      </c>
      <c r="V39" s="272">
        <v>1.8033925999999999E-2</v>
      </c>
      <c r="W39" s="272">
        <v>1.7653687000000001E-2</v>
      </c>
      <c r="X39" s="272">
        <v>1.8184966E-2</v>
      </c>
      <c r="Y39" s="272">
        <v>1.817626E-2</v>
      </c>
      <c r="Z39" s="272">
        <v>1.8469394E-2</v>
      </c>
      <c r="AA39" s="272">
        <v>1.8179007E-2</v>
      </c>
      <c r="AB39" s="272">
        <v>1.6699155E-2</v>
      </c>
      <c r="AC39" s="272">
        <v>1.8477956E-2</v>
      </c>
      <c r="AD39" s="272">
        <v>1.7168066999999999E-2</v>
      </c>
      <c r="AE39" s="272">
        <v>1.8442139E-2</v>
      </c>
      <c r="AF39" s="272">
        <v>1.7439994E-2</v>
      </c>
      <c r="AG39" s="272">
        <v>1.8130663000000002E-2</v>
      </c>
      <c r="AH39" s="272">
        <v>1.8013389000000001E-2</v>
      </c>
      <c r="AI39" s="272">
        <v>1.6519777999999999E-2</v>
      </c>
      <c r="AJ39" s="272">
        <v>1.7816660000000002E-2</v>
      </c>
      <c r="AK39" s="272">
        <v>1.7738394000000001E-2</v>
      </c>
      <c r="AL39" s="272">
        <v>1.8319478E-2</v>
      </c>
      <c r="AM39" s="272">
        <v>1.9460332E-2</v>
      </c>
      <c r="AN39" s="272">
        <v>1.8163301E-2</v>
      </c>
      <c r="AO39" s="272">
        <v>1.9356963000000001E-2</v>
      </c>
      <c r="AP39" s="272">
        <v>1.8045931000000001E-2</v>
      </c>
      <c r="AQ39" s="272">
        <v>1.9502387E-2</v>
      </c>
      <c r="AR39" s="272">
        <v>1.8270999999999999E-2</v>
      </c>
      <c r="AS39" s="272">
        <v>1.9019266E-2</v>
      </c>
      <c r="AT39" s="272">
        <v>1.9201197E-2</v>
      </c>
      <c r="AU39" s="272">
        <v>1.9081069999999999E-2</v>
      </c>
      <c r="AV39" s="272">
        <v>1.9625E-2</v>
      </c>
      <c r="AW39" s="272">
        <v>1.9602685000000002E-2</v>
      </c>
      <c r="AX39" s="272">
        <v>2.0844722E-2</v>
      </c>
      <c r="AY39" s="272">
        <v>2.0837899999999999E-2</v>
      </c>
      <c r="AZ39" s="272">
        <v>1.8707600000000001E-2</v>
      </c>
      <c r="BA39" s="360">
        <v>2.0148300000000001E-2</v>
      </c>
      <c r="BB39" s="360">
        <v>1.9095399999999998E-2</v>
      </c>
      <c r="BC39" s="360">
        <v>1.95579E-2</v>
      </c>
      <c r="BD39" s="360">
        <v>1.9271799999999999E-2</v>
      </c>
      <c r="BE39" s="360">
        <v>1.9792799999999999E-2</v>
      </c>
      <c r="BF39" s="360">
        <v>1.9709500000000001E-2</v>
      </c>
      <c r="BG39" s="360">
        <v>1.91196E-2</v>
      </c>
      <c r="BH39" s="360">
        <v>1.96058E-2</v>
      </c>
      <c r="BI39" s="360">
        <v>1.9163199999999998E-2</v>
      </c>
      <c r="BJ39" s="360">
        <v>1.98079E-2</v>
      </c>
      <c r="BK39" s="360">
        <v>2.0332200000000002E-2</v>
      </c>
      <c r="BL39" s="360">
        <v>1.8489100000000001E-2</v>
      </c>
      <c r="BM39" s="360">
        <v>2.00679E-2</v>
      </c>
      <c r="BN39" s="360">
        <v>1.9129500000000001E-2</v>
      </c>
      <c r="BO39" s="360">
        <v>1.9673699999999999E-2</v>
      </c>
      <c r="BP39" s="360">
        <v>1.94282E-2</v>
      </c>
      <c r="BQ39" s="360">
        <v>1.9991999999999999E-2</v>
      </c>
      <c r="BR39" s="360">
        <v>1.9935499999999998E-2</v>
      </c>
      <c r="BS39" s="360">
        <v>1.93505E-2</v>
      </c>
      <c r="BT39" s="360">
        <v>1.9858299999999999E-2</v>
      </c>
      <c r="BU39" s="360">
        <v>1.941E-2</v>
      </c>
      <c r="BV39" s="360">
        <v>2.0318699999999999E-2</v>
      </c>
    </row>
    <row r="40" spans="1:74" s="169" customFormat="1" ht="12" customHeight="1" x14ac:dyDescent="0.2">
      <c r="A40" s="599" t="s">
        <v>36</v>
      </c>
      <c r="B40" s="604" t="s">
        <v>613</v>
      </c>
      <c r="C40" s="272">
        <v>1.0450605E-2</v>
      </c>
      <c r="D40" s="272">
        <v>1.2206603E-2</v>
      </c>
      <c r="E40" s="272">
        <v>1.7040889E-2</v>
      </c>
      <c r="F40" s="272">
        <v>1.8629528999999999E-2</v>
      </c>
      <c r="G40" s="272">
        <v>2.072514E-2</v>
      </c>
      <c r="H40" s="272">
        <v>2.1972773000000001E-2</v>
      </c>
      <c r="I40" s="272">
        <v>2.2253841E-2</v>
      </c>
      <c r="J40" s="272">
        <v>2.3204387999999999E-2</v>
      </c>
      <c r="K40" s="272">
        <v>2.2000736E-2</v>
      </c>
      <c r="L40" s="272">
        <v>2.1223227000000001E-2</v>
      </c>
      <c r="M40" s="272">
        <v>1.7545458E-2</v>
      </c>
      <c r="N40" s="272">
        <v>1.7298819E-2</v>
      </c>
      <c r="O40" s="272">
        <v>1.6535814999999999E-2</v>
      </c>
      <c r="P40" s="272">
        <v>1.7932442999999999E-2</v>
      </c>
      <c r="Q40" s="272">
        <v>2.6177789E-2</v>
      </c>
      <c r="R40" s="272">
        <v>2.9019627999999999E-2</v>
      </c>
      <c r="S40" s="272">
        <v>3.3075711000000001E-2</v>
      </c>
      <c r="T40" s="272">
        <v>3.4856000999999998E-2</v>
      </c>
      <c r="U40" s="272">
        <v>3.4288167000000001E-2</v>
      </c>
      <c r="V40" s="272">
        <v>3.5019643000000003E-2</v>
      </c>
      <c r="W40" s="272">
        <v>3.3174173000000001E-2</v>
      </c>
      <c r="X40" s="272">
        <v>3.0850869E-2</v>
      </c>
      <c r="Y40" s="272">
        <v>2.5038234999999999E-2</v>
      </c>
      <c r="Z40" s="272">
        <v>2.1342420000000001E-2</v>
      </c>
      <c r="AA40" s="272">
        <v>2.1084328999999999E-2</v>
      </c>
      <c r="AB40" s="272">
        <v>2.5100999999999998E-2</v>
      </c>
      <c r="AC40" s="272">
        <v>3.4980035999999999E-2</v>
      </c>
      <c r="AD40" s="272">
        <v>3.9635900000000002E-2</v>
      </c>
      <c r="AE40" s="272">
        <v>4.2602226999999999E-2</v>
      </c>
      <c r="AF40" s="272">
        <v>4.3296278000000001E-2</v>
      </c>
      <c r="AG40" s="272">
        <v>4.5031001000000001E-2</v>
      </c>
      <c r="AH40" s="272">
        <v>4.5337149E-2</v>
      </c>
      <c r="AI40" s="272">
        <v>3.9040254000000003E-2</v>
      </c>
      <c r="AJ40" s="272">
        <v>3.4350476999999997E-2</v>
      </c>
      <c r="AK40" s="272">
        <v>2.9692903999999999E-2</v>
      </c>
      <c r="AL40" s="272">
        <v>2.7262958E-2</v>
      </c>
      <c r="AM40" s="272">
        <v>2.7129077000000001E-2</v>
      </c>
      <c r="AN40" s="272">
        <v>3.7615242E-2</v>
      </c>
      <c r="AO40" s="272">
        <v>4.5220521999999999E-2</v>
      </c>
      <c r="AP40" s="272">
        <v>4.9636606999999999E-2</v>
      </c>
      <c r="AQ40" s="272">
        <v>5.8017631E-2</v>
      </c>
      <c r="AR40" s="272">
        <v>5.8573131000000001E-2</v>
      </c>
      <c r="AS40" s="272">
        <v>6.4121563000000006E-2</v>
      </c>
      <c r="AT40" s="272">
        <v>6.2085554000000001E-2</v>
      </c>
      <c r="AU40" s="272">
        <v>5.7039940999999997E-2</v>
      </c>
      <c r="AV40" s="272">
        <v>5.0240606E-2</v>
      </c>
      <c r="AW40" s="272">
        <v>4.1855432999999997E-2</v>
      </c>
      <c r="AX40" s="272">
        <v>3.6906377999999997E-2</v>
      </c>
      <c r="AY40" s="272">
        <v>3.5876699999999997E-2</v>
      </c>
      <c r="AZ40" s="272">
        <v>4.3528999999999998E-2</v>
      </c>
      <c r="BA40" s="360">
        <v>6.3261499999999998E-2</v>
      </c>
      <c r="BB40" s="360">
        <v>7.1544099999999999E-2</v>
      </c>
      <c r="BC40" s="360">
        <v>8.1224199999999996E-2</v>
      </c>
      <c r="BD40" s="360">
        <v>8.4501099999999996E-2</v>
      </c>
      <c r="BE40" s="360">
        <v>8.3076899999999995E-2</v>
      </c>
      <c r="BF40" s="360">
        <v>8.2295400000000005E-2</v>
      </c>
      <c r="BG40" s="360">
        <v>7.3967500000000005E-2</v>
      </c>
      <c r="BH40" s="360">
        <v>6.4748700000000006E-2</v>
      </c>
      <c r="BI40" s="360">
        <v>5.0714299999999997E-2</v>
      </c>
      <c r="BJ40" s="360">
        <v>4.3273600000000002E-2</v>
      </c>
      <c r="BK40" s="360">
        <v>4.2657100000000003E-2</v>
      </c>
      <c r="BL40" s="360">
        <v>5.2688600000000002E-2</v>
      </c>
      <c r="BM40" s="360">
        <v>7.7327199999999999E-2</v>
      </c>
      <c r="BN40" s="360">
        <v>8.6940799999999999E-2</v>
      </c>
      <c r="BO40" s="360">
        <v>9.84149E-2</v>
      </c>
      <c r="BP40" s="360">
        <v>0.10197639999999999</v>
      </c>
      <c r="BQ40" s="360">
        <v>0.10092909999999999</v>
      </c>
      <c r="BR40" s="360">
        <v>9.9117700000000003E-2</v>
      </c>
      <c r="BS40" s="360">
        <v>8.8500599999999999E-2</v>
      </c>
      <c r="BT40" s="360">
        <v>7.7127600000000004E-2</v>
      </c>
      <c r="BU40" s="360">
        <v>5.9816300000000003E-2</v>
      </c>
      <c r="BV40" s="360">
        <v>5.0087699999999999E-2</v>
      </c>
    </row>
    <row r="41" spans="1:74" s="169" customFormat="1" ht="12" customHeight="1" x14ac:dyDescent="0.2">
      <c r="A41" s="602" t="s">
        <v>47</v>
      </c>
      <c r="B41" s="604" t="s">
        <v>507</v>
      </c>
      <c r="C41" s="272">
        <v>8.4790978857999993E-2</v>
      </c>
      <c r="D41" s="272">
        <v>7.8481274524E-2</v>
      </c>
      <c r="E41" s="272">
        <v>9.0307465887999996E-2</v>
      </c>
      <c r="F41" s="272">
        <v>9.0411576189999995E-2</v>
      </c>
      <c r="G41" s="272">
        <v>9.4768616040000003E-2</v>
      </c>
      <c r="H41" s="272">
        <v>9.4339406119999997E-2</v>
      </c>
      <c r="I41" s="272">
        <v>9.3150928522999998E-2</v>
      </c>
      <c r="J41" s="272">
        <v>9.2940173995E-2</v>
      </c>
      <c r="K41" s="272">
        <v>9.124787728E-2</v>
      </c>
      <c r="L41" s="272">
        <v>9.5124274923000005E-2</v>
      </c>
      <c r="M41" s="272">
        <v>9.068715812E-2</v>
      </c>
      <c r="N41" s="272">
        <v>9.3799259166999993E-2</v>
      </c>
      <c r="O41" s="272">
        <v>8.7972451383E-2</v>
      </c>
      <c r="P41" s="272">
        <v>8.3360224859999998E-2</v>
      </c>
      <c r="Q41" s="272">
        <v>8.8812086210999994E-2</v>
      </c>
      <c r="R41" s="272">
        <v>9.0713559060000004E-2</v>
      </c>
      <c r="S41" s="272">
        <v>9.4997044333999997E-2</v>
      </c>
      <c r="T41" s="272">
        <v>9.3063667399999994E-2</v>
      </c>
      <c r="U41" s="272">
        <v>9.6906724124000004E-2</v>
      </c>
      <c r="V41" s="272">
        <v>9.6467162629E-2</v>
      </c>
      <c r="W41" s="272">
        <v>8.9765496350000001E-2</v>
      </c>
      <c r="X41" s="272">
        <v>9.7392069661999994E-2</v>
      </c>
      <c r="Y41" s="272">
        <v>9.2768585579999993E-2</v>
      </c>
      <c r="Z41" s="272">
        <v>9.5193101394999993E-2</v>
      </c>
      <c r="AA41" s="272">
        <v>9.0565504995000004E-2</v>
      </c>
      <c r="AB41" s="272">
        <v>8.5650878E-2</v>
      </c>
      <c r="AC41" s="272">
        <v>9.5470658087000004E-2</v>
      </c>
      <c r="AD41" s="272">
        <v>9.1378714109999995E-2</v>
      </c>
      <c r="AE41" s="272">
        <v>9.9894393930999997E-2</v>
      </c>
      <c r="AF41" s="272">
        <v>9.7582935009999996E-2</v>
      </c>
      <c r="AG41" s="272">
        <v>0.10033438718</v>
      </c>
      <c r="AH41" s="272">
        <v>0.10095008117</v>
      </c>
      <c r="AI41" s="272">
        <v>9.7018216779999999E-2</v>
      </c>
      <c r="AJ41" s="272">
        <v>9.7689575697E-2</v>
      </c>
      <c r="AK41" s="272">
        <v>9.5414589709999997E-2</v>
      </c>
      <c r="AL41" s="272">
        <v>9.6032201834000006E-2</v>
      </c>
      <c r="AM41" s="272">
        <v>9.2048629115000002E-2</v>
      </c>
      <c r="AN41" s="272">
        <v>9.4233236119999994E-2</v>
      </c>
      <c r="AO41" s="272">
        <v>0.10116995569999999</v>
      </c>
      <c r="AP41" s="272">
        <v>9.371204759E-2</v>
      </c>
      <c r="AQ41" s="272">
        <v>0.10064041159000001</v>
      </c>
      <c r="AR41" s="272">
        <v>0.10026369212</v>
      </c>
      <c r="AS41" s="272">
        <v>0.1036420109</v>
      </c>
      <c r="AT41" s="272">
        <v>0.10448556339999999</v>
      </c>
      <c r="AU41" s="272">
        <v>9.668983297E-2</v>
      </c>
      <c r="AV41" s="272">
        <v>9.7666335083999994E-2</v>
      </c>
      <c r="AW41" s="272">
        <v>9.8651642230000003E-2</v>
      </c>
      <c r="AX41" s="272">
        <v>0.10278922161</v>
      </c>
      <c r="AY41" s="272">
        <v>9.2681691703999994E-2</v>
      </c>
      <c r="AZ41" s="272">
        <v>8.7266449999000004E-2</v>
      </c>
      <c r="BA41" s="360">
        <v>0.10012989999999999</v>
      </c>
      <c r="BB41" s="360">
        <v>9.6509399999999995E-2</v>
      </c>
      <c r="BC41" s="360">
        <v>0.103579</v>
      </c>
      <c r="BD41" s="360">
        <v>0.1015117</v>
      </c>
      <c r="BE41" s="360">
        <v>0.1047226</v>
      </c>
      <c r="BF41" s="360">
        <v>0.1054071</v>
      </c>
      <c r="BG41" s="360">
        <v>0.1005432</v>
      </c>
      <c r="BH41" s="360">
        <v>9.9133700000000005E-2</v>
      </c>
      <c r="BI41" s="360">
        <v>9.8065399999999997E-2</v>
      </c>
      <c r="BJ41" s="360">
        <v>0.10026400000000001</v>
      </c>
      <c r="BK41" s="360">
        <v>9.4786400000000007E-2</v>
      </c>
      <c r="BL41" s="360">
        <v>8.9073899999999998E-2</v>
      </c>
      <c r="BM41" s="360">
        <v>9.9444900000000003E-2</v>
      </c>
      <c r="BN41" s="360">
        <v>9.83739E-2</v>
      </c>
      <c r="BO41" s="360">
        <v>0.1033125</v>
      </c>
      <c r="BP41" s="360">
        <v>0.10185130000000001</v>
      </c>
      <c r="BQ41" s="360">
        <v>0.10466200000000001</v>
      </c>
      <c r="BR41" s="360">
        <v>0.1043748</v>
      </c>
      <c r="BS41" s="360">
        <v>0.1000697</v>
      </c>
      <c r="BT41" s="360">
        <v>9.9507300000000007E-2</v>
      </c>
      <c r="BU41" s="360">
        <v>9.8209500000000005E-2</v>
      </c>
      <c r="BV41" s="360">
        <v>0.1003373</v>
      </c>
    </row>
    <row r="42" spans="1:74" s="169" customFormat="1" ht="12" customHeight="1" x14ac:dyDescent="0.2">
      <c r="A42" s="602" t="s">
        <v>48</v>
      </c>
      <c r="B42" s="604" t="s">
        <v>1284</v>
      </c>
      <c r="C42" s="272">
        <v>8.8928478623999992E-3</v>
      </c>
      <c r="D42" s="272">
        <v>1.0387205050000001E-2</v>
      </c>
      <c r="E42" s="272">
        <v>1.3227823299E-2</v>
      </c>
      <c r="F42" s="272">
        <v>1.3933357182000001E-2</v>
      </c>
      <c r="G42" s="272">
        <v>1.4048205899999999E-2</v>
      </c>
      <c r="H42" s="272">
        <v>1.8009927046000001E-2</v>
      </c>
      <c r="I42" s="272">
        <v>1.6806922615999999E-2</v>
      </c>
      <c r="J42" s="272">
        <v>1.7937558996999999E-2</v>
      </c>
      <c r="K42" s="272">
        <v>2.1209689430000001E-2</v>
      </c>
      <c r="L42" s="272">
        <v>2.4537574802000001E-2</v>
      </c>
      <c r="M42" s="272">
        <v>2.1354409171E-2</v>
      </c>
      <c r="N42" s="272">
        <v>2.5139422758000001E-2</v>
      </c>
      <c r="O42" s="272">
        <v>1.1812645379E-2</v>
      </c>
      <c r="P42" s="272">
        <v>1.0606495244E-2</v>
      </c>
      <c r="Q42" s="272">
        <v>1.5686886268000001E-2</v>
      </c>
      <c r="R42" s="272">
        <v>1.484943536E-2</v>
      </c>
      <c r="S42" s="272">
        <v>1.6691441578999999E-2</v>
      </c>
      <c r="T42" s="272">
        <v>1.6070156503000001E-2</v>
      </c>
      <c r="U42" s="272">
        <v>1.6944659553999999E-2</v>
      </c>
      <c r="V42" s="272">
        <v>2.1473154001E-2</v>
      </c>
      <c r="W42" s="272">
        <v>1.9926064183000001E-2</v>
      </c>
      <c r="X42" s="272">
        <v>1.8404681623000001E-2</v>
      </c>
      <c r="Y42" s="272">
        <v>1.6568232735000001E-2</v>
      </c>
      <c r="Z42" s="272">
        <v>1.8973217939E-2</v>
      </c>
      <c r="AA42" s="272">
        <v>6.7339049971000004E-3</v>
      </c>
      <c r="AB42" s="272">
        <v>1.2654656812999999E-2</v>
      </c>
      <c r="AC42" s="272">
        <v>1.4761842387E-2</v>
      </c>
      <c r="AD42" s="272">
        <v>1.6947440987999999E-2</v>
      </c>
      <c r="AE42" s="272">
        <v>1.9436498151000001E-2</v>
      </c>
      <c r="AF42" s="272">
        <v>2.2589878498E-2</v>
      </c>
      <c r="AG42" s="272">
        <v>2.1172680219000001E-2</v>
      </c>
      <c r="AH42" s="272">
        <v>2.1933465284E-2</v>
      </c>
      <c r="AI42" s="272">
        <v>2.2070553885E-2</v>
      </c>
      <c r="AJ42" s="272">
        <v>1.9844607399E-2</v>
      </c>
      <c r="AK42" s="272">
        <v>1.7366868374000002E-2</v>
      </c>
      <c r="AL42" s="272">
        <v>1.9722202545000001E-2</v>
      </c>
      <c r="AM42" s="272">
        <v>1.5158467336000001E-2</v>
      </c>
      <c r="AN42" s="272">
        <v>1.7207486349999999E-2</v>
      </c>
      <c r="AO42" s="272">
        <v>1.8978523407999999E-2</v>
      </c>
      <c r="AP42" s="272">
        <v>1.8292265961E-2</v>
      </c>
      <c r="AQ42" s="272">
        <v>2.3691576235000001E-2</v>
      </c>
      <c r="AR42" s="272">
        <v>2.3856520966000001E-2</v>
      </c>
      <c r="AS42" s="272">
        <v>2.8507366591000002E-2</v>
      </c>
      <c r="AT42" s="272">
        <v>3.0099402229E-2</v>
      </c>
      <c r="AU42" s="272">
        <v>2.9231206704999999E-2</v>
      </c>
      <c r="AV42" s="272">
        <v>2.7678843729000001E-2</v>
      </c>
      <c r="AW42" s="272">
        <v>2.9703849069000001E-2</v>
      </c>
      <c r="AX42" s="272">
        <v>2.6921038320999999E-2</v>
      </c>
      <c r="AY42" s="272">
        <v>2.2988399999999999E-2</v>
      </c>
      <c r="AZ42" s="272">
        <v>1.82942E-2</v>
      </c>
      <c r="BA42" s="360">
        <v>2.1145400000000002E-2</v>
      </c>
      <c r="BB42" s="360">
        <v>2.0898699999999999E-2</v>
      </c>
      <c r="BC42" s="360">
        <v>2.4301199999999998E-2</v>
      </c>
      <c r="BD42" s="360">
        <v>2.5854200000000001E-2</v>
      </c>
      <c r="BE42" s="360">
        <v>2.8844999999999999E-2</v>
      </c>
      <c r="BF42" s="360">
        <v>2.8907599999999999E-2</v>
      </c>
      <c r="BG42" s="360">
        <v>2.84891E-2</v>
      </c>
      <c r="BH42" s="360">
        <v>2.9590200000000001E-2</v>
      </c>
      <c r="BI42" s="360">
        <v>2.8443099999999999E-2</v>
      </c>
      <c r="BJ42" s="360">
        <v>2.8906299999999999E-2</v>
      </c>
      <c r="BK42" s="360">
        <v>2.42835E-2</v>
      </c>
      <c r="BL42" s="360">
        <v>2.1971000000000001E-2</v>
      </c>
      <c r="BM42" s="360">
        <v>2.5407900000000001E-2</v>
      </c>
      <c r="BN42" s="360">
        <v>2.4193800000000001E-2</v>
      </c>
      <c r="BO42" s="360">
        <v>2.56463E-2</v>
      </c>
      <c r="BP42" s="360">
        <v>2.7803000000000001E-2</v>
      </c>
      <c r="BQ42" s="360">
        <v>2.9890300000000002E-2</v>
      </c>
      <c r="BR42" s="360">
        <v>3.00197E-2</v>
      </c>
      <c r="BS42" s="360">
        <v>2.9538399999999999E-2</v>
      </c>
      <c r="BT42" s="360">
        <v>3.0802199999999998E-2</v>
      </c>
      <c r="BU42" s="360">
        <v>2.96587E-2</v>
      </c>
      <c r="BV42" s="360">
        <v>3.0365099999999999E-2</v>
      </c>
    </row>
    <row r="43" spans="1:74" s="169" customFormat="1" ht="12" customHeight="1" x14ac:dyDescent="0.2">
      <c r="A43" s="603" t="s">
        <v>1242</v>
      </c>
      <c r="B43" s="604" t="s">
        <v>1243</v>
      </c>
      <c r="C43" s="272">
        <v>5.5419782000000001E-2</v>
      </c>
      <c r="D43" s="272">
        <v>5.0314919999999999E-2</v>
      </c>
      <c r="E43" s="272">
        <v>5.7376755000000002E-2</v>
      </c>
      <c r="F43" s="272">
        <v>5.7334465000000001E-2</v>
      </c>
      <c r="G43" s="272">
        <v>6.0927228999999999E-2</v>
      </c>
      <c r="H43" s="272">
        <v>5.9912959000000002E-2</v>
      </c>
      <c r="I43" s="272">
        <v>6.0375643999999999E-2</v>
      </c>
      <c r="J43" s="272">
        <v>5.8966605999999998E-2</v>
      </c>
      <c r="K43" s="272">
        <v>5.7321946999999998E-2</v>
      </c>
      <c r="L43" s="272">
        <v>6.2789190999999994E-2</v>
      </c>
      <c r="M43" s="272">
        <v>6.2606360999999999E-2</v>
      </c>
      <c r="N43" s="272">
        <v>6.5940108999999997E-2</v>
      </c>
      <c r="O43" s="272">
        <v>6.2529896000000001E-2</v>
      </c>
      <c r="P43" s="272">
        <v>5.6066194E-2</v>
      </c>
      <c r="Q43" s="272">
        <v>6.2441349E-2</v>
      </c>
      <c r="R43" s="272">
        <v>6.1541433999999999E-2</v>
      </c>
      <c r="S43" s="272">
        <v>6.4140648999999994E-2</v>
      </c>
      <c r="T43" s="272">
        <v>6.3656784999999994E-2</v>
      </c>
      <c r="U43" s="272">
        <v>6.5407233999999995E-2</v>
      </c>
      <c r="V43" s="272">
        <v>6.3740805999999997E-2</v>
      </c>
      <c r="W43" s="272">
        <v>6.1842695000000003E-2</v>
      </c>
      <c r="X43" s="272">
        <v>6.3761329000000005E-2</v>
      </c>
      <c r="Y43" s="272">
        <v>6.3525557999999996E-2</v>
      </c>
      <c r="Z43" s="272">
        <v>6.8460199999999999E-2</v>
      </c>
      <c r="AA43" s="272">
        <v>6.5405716000000003E-2</v>
      </c>
      <c r="AB43" s="272">
        <v>5.8925323000000002E-2</v>
      </c>
      <c r="AC43" s="272">
        <v>6.4861656000000004E-2</v>
      </c>
      <c r="AD43" s="272">
        <v>6.1445791999999999E-2</v>
      </c>
      <c r="AE43" s="272">
        <v>6.5349715000000003E-2</v>
      </c>
      <c r="AF43" s="272">
        <v>6.5436615000000004E-2</v>
      </c>
      <c r="AG43" s="272">
        <v>6.6674594000000004E-2</v>
      </c>
      <c r="AH43" s="272">
        <v>6.5622429999999995E-2</v>
      </c>
      <c r="AI43" s="272">
        <v>6.2935771000000001E-2</v>
      </c>
      <c r="AJ43" s="272">
        <v>6.5789846999999999E-2</v>
      </c>
      <c r="AK43" s="272">
        <v>6.5272060000000007E-2</v>
      </c>
      <c r="AL43" s="272">
        <v>6.8322696000000002E-2</v>
      </c>
      <c r="AM43" s="272">
        <v>6.6008289999999997E-2</v>
      </c>
      <c r="AN43" s="272">
        <v>6.2443722E-2</v>
      </c>
      <c r="AO43" s="272">
        <v>6.7159158999999996E-2</v>
      </c>
      <c r="AP43" s="272">
        <v>6.1160241999999997E-2</v>
      </c>
      <c r="AQ43" s="272">
        <v>6.5925575E-2</v>
      </c>
      <c r="AR43" s="272">
        <v>6.6039099000000004E-2</v>
      </c>
      <c r="AS43" s="272">
        <v>6.8246627000000004E-2</v>
      </c>
      <c r="AT43" s="272">
        <v>6.9188052999999999E-2</v>
      </c>
      <c r="AU43" s="272">
        <v>6.5235850999999997E-2</v>
      </c>
      <c r="AV43" s="272">
        <v>6.7255341999999996E-2</v>
      </c>
      <c r="AW43" s="272">
        <v>6.6750651999999994E-2</v>
      </c>
      <c r="AX43" s="272">
        <v>7.2929099999999997E-2</v>
      </c>
      <c r="AY43" s="272">
        <v>6.5779000000000004E-2</v>
      </c>
      <c r="AZ43" s="272">
        <v>6.06726E-2</v>
      </c>
      <c r="BA43" s="360">
        <v>6.9714600000000002E-2</v>
      </c>
      <c r="BB43" s="360">
        <v>6.5366900000000006E-2</v>
      </c>
      <c r="BC43" s="360">
        <v>6.9389300000000001E-2</v>
      </c>
      <c r="BD43" s="360">
        <v>6.7487699999999998E-2</v>
      </c>
      <c r="BE43" s="360">
        <v>6.9645600000000002E-2</v>
      </c>
      <c r="BF43" s="360">
        <v>6.9841500000000001E-2</v>
      </c>
      <c r="BG43" s="360">
        <v>6.8110900000000002E-2</v>
      </c>
      <c r="BH43" s="360">
        <v>6.6235199999999994E-2</v>
      </c>
      <c r="BI43" s="360">
        <v>6.82252E-2</v>
      </c>
      <c r="BJ43" s="360">
        <v>7.0166900000000004E-2</v>
      </c>
      <c r="BK43" s="360">
        <v>7.0400799999999999E-2</v>
      </c>
      <c r="BL43" s="360">
        <v>6.2406400000000001E-2</v>
      </c>
      <c r="BM43" s="360">
        <v>6.8803500000000004E-2</v>
      </c>
      <c r="BN43" s="360">
        <v>6.64685E-2</v>
      </c>
      <c r="BO43" s="360">
        <v>6.9372400000000001E-2</v>
      </c>
      <c r="BP43" s="360">
        <v>6.8276199999999995E-2</v>
      </c>
      <c r="BQ43" s="360">
        <v>6.9913500000000003E-2</v>
      </c>
      <c r="BR43" s="360">
        <v>6.9276799999999999E-2</v>
      </c>
      <c r="BS43" s="360">
        <v>6.7901400000000001E-2</v>
      </c>
      <c r="BT43" s="360">
        <v>6.6567899999999999E-2</v>
      </c>
      <c r="BU43" s="360">
        <v>6.8418000000000007E-2</v>
      </c>
      <c r="BV43" s="360">
        <v>7.0318900000000004E-2</v>
      </c>
    </row>
    <row r="44" spans="1:74" ht="12" customHeight="1" x14ac:dyDescent="0.2">
      <c r="A44" s="605" t="s">
        <v>28</v>
      </c>
      <c r="B44" s="606" t="s">
        <v>1001</v>
      </c>
      <c r="C44" s="273">
        <v>0.78185520735000003</v>
      </c>
      <c r="D44" s="273">
        <v>0.70017737821000003</v>
      </c>
      <c r="E44" s="273">
        <v>0.76572872315999996</v>
      </c>
      <c r="F44" s="273">
        <v>0.81531234498000005</v>
      </c>
      <c r="G44" s="273">
        <v>0.85405911948000002</v>
      </c>
      <c r="H44" s="273">
        <v>0.82275616939999996</v>
      </c>
      <c r="I44" s="273">
        <v>0.80809954401999995</v>
      </c>
      <c r="J44" s="273">
        <v>0.73870750432999999</v>
      </c>
      <c r="K44" s="273">
        <v>0.69829910181999999</v>
      </c>
      <c r="L44" s="273">
        <v>0.73826443501000005</v>
      </c>
      <c r="M44" s="273">
        <v>0.75134257057999998</v>
      </c>
      <c r="N44" s="273">
        <v>0.78907862838999998</v>
      </c>
      <c r="O44" s="273">
        <v>0.80728191288999995</v>
      </c>
      <c r="P44" s="273">
        <v>0.69566591991000004</v>
      </c>
      <c r="Q44" s="273">
        <v>0.84329613331999997</v>
      </c>
      <c r="R44" s="273">
        <v>0.85461075892000005</v>
      </c>
      <c r="S44" s="273">
        <v>0.85135021917999998</v>
      </c>
      <c r="T44" s="273">
        <v>0.84769061871999996</v>
      </c>
      <c r="U44" s="273">
        <v>0.81492649986999999</v>
      </c>
      <c r="V44" s="273">
        <v>0.75497053115000001</v>
      </c>
      <c r="W44" s="273">
        <v>0.70606475445000005</v>
      </c>
      <c r="X44" s="273">
        <v>0.75703554017999997</v>
      </c>
      <c r="Y44" s="273">
        <v>0.79777231262000003</v>
      </c>
      <c r="Z44" s="273">
        <v>0.81092375513000003</v>
      </c>
      <c r="AA44" s="273">
        <v>0.79341535921999995</v>
      </c>
      <c r="AB44" s="273">
        <v>0.74875692653000003</v>
      </c>
      <c r="AC44" s="273">
        <v>0.81264436696999998</v>
      </c>
      <c r="AD44" s="273">
        <v>0.81251615215999995</v>
      </c>
      <c r="AE44" s="273">
        <v>0.80852477150000002</v>
      </c>
      <c r="AF44" s="273">
        <v>0.77397277480000004</v>
      </c>
      <c r="AG44" s="273">
        <v>0.79858591054000005</v>
      </c>
      <c r="AH44" s="273">
        <v>0.77513749551</v>
      </c>
      <c r="AI44" s="273">
        <v>0.72938840258000004</v>
      </c>
      <c r="AJ44" s="273">
        <v>0.75528967430000005</v>
      </c>
      <c r="AK44" s="273">
        <v>0.80489194315000001</v>
      </c>
      <c r="AL44" s="273">
        <v>0.85777358835999995</v>
      </c>
      <c r="AM44" s="273">
        <v>0.84831394934000004</v>
      </c>
      <c r="AN44" s="273">
        <v>0.84703546168999999</v>
      </c>
      <c r="AO44" s="273">
        <v>0.91734318870999998</v>
      </c>
      <c r="AP44" s="273">
        <v>0.87113866659999994</v>
      </c>
      <c r="AQ44" s="273">
        <v>0.88556461164</v>
      </c>
      <c r="AR44" s="273">
        <v>0.84049300526000004</v>
      </c>
      <c r="AS44" s="273">
        <v>0.86045372712000001</v>
      </c>
      <c r="AT44" s="273">
        <v>0.80592423447999995</v>
      </c>
      <c r="AU44" s="273">
        <v>0.77382647007000005</v>
      </c>
      <c r="AV44" s="273">
        <v>0.81630235670999995</v>
      </c>
      <c r="AW44" s="273">
        <v>0.81972035071000005</v>
      </c>
      <c r="AX44" s="273">
        <v>0.87353130000000001</v>
      </c>
      <c r="AY44" s="273">
        <v>0.85920580000000002</v>
      </c>
      <c r="AZ44" s="273">
        <v>0.82282460000000002</v>
      </c>
      <c r="BA44" s="358">
        <v>0.93472230000000001</v>
      </c>
      <c r="BB44" s="358">
        <v>0.92742270000000004</v>
      </c>
      <c r="BC44" s="358">
        <v>0.96922410000000003</v>
      </c>
      <c r="BD44" s="358">
        <v>0.97243520000000006</v>
      </c>
      <c r="BE44" s="358">
        <v>0.927593</v>
      </c>
      <c r="BF44" s="358">
        <v>0.87478230000000001</v>
      </c>
      <c r="BG44" s="358">
        <v>0.82315629999999995</v>
      </c>
      <c r="BH44" s="358">
        <v>0.83405890000000005</v>
      </c>
      <c r="BI44" s="358">
        <v>0.86088640000000005</v>
      </c>
      <c r="BJ44" s="358">
        <v>0.90013359999999998</v>
      </c>
      <c r="BK44" s="358">
        <v>0.90021289999999998</v>
      </c>
      <c r="BL44" s="358">
        <v>0.82278439999999997</v>
      </c>
      <c r="BM44" s="358">
        <v>0.94934540000000001</v>
      </c>
      <c r="BN44" s="358">
        <v>0.95504319999999998</v>
      </c>
      <c r="BO44" s="358">
        <v>0.99039120000000003</v>
      </c>
      <c r="BP44" s="358">
        <v>0.99170480000000005</v>
      </c>
      <c r="BQ44" s="358">
        <v>0.95377599999999996</v>
      </c>
      <c r="BR44" s="358">
        <v>0.8978294</v>
      </c>
      <c r="BS44" s="358">
        <v>0.84168569999999998</v>
      </c>
      <c r="BT44" s="358">
        <v>0.85814630000000003</v>
      </c>
      <c r="BU44" s="358">
        <v>0.88062739999999995</v>
      </c>
      <c r="BV44" s="358">
        <v>0.92556349999999998</v>
      </c>
    </row>
    <row r="45" spans="1:74" ht="12" customHeight="1" x14ac:dyDescent="0.2">
      <c r="A45" s="605"/>
      <c r="B45" s="607" t="s">
        <v>1037</v>
      </c>
      <c r="C45" s="608"/>
      <c r="D45" s="608"/>
      <c r="E45" s="608"/>
      <c r="F45" s="608"/>
      <c r="G45" s="608"/>
      <c r="H45" s="608"/>
      <c r="I45" s="608"/>
      <c r="J45" s="608"/>
      <c r="K45" s="608"/>
      <c r="L45" s="608"/>
      <c r="M45" s="608"/>
      <c r="N45" s="608"/>
      <c r="O45" s="608"/>
      <c r="P45" s="608"/>
      <c r="Q45" s="608"/>
      <c r="R45" s="608"/>
      <c r="S45" s="608"/>
      <c r="T45" s="608"/>
      <c r="U45" s="608"/>
      <c r="V45" s="608"/>
      <c r="W45" s="608"/>
      <c r="X45" s="608"/>
      <c r="Y45" s="608"/>
      <c r="Z45" s="608"/>
      <c r="AA45" s="608"/>
      <c r="AB45" s="608"/>
      <c r="AC45" s="608"/>
      <c r="AD45" s="608"/>
      <c r="AE45" s="608"/>
      <c r="AF45" s="608"/>
      <c r="AG45" s="608"/>
      <c r="AH45" s="608"/>
      <c r="AI45" s="608"/>
      <c r="AJ45" s="608"/>
      <c r="AK45" s="608"/>
      <c r="AL45" s="608"/>
      <c r="AM45" s="608"/>
      <c r="AN45" s="608"/>
      <c r="AO45" s="608"/>
      <c r="AP45" s="608"/>
      <c r="AQ45" s="608"/>
      <c r="AR45" s="608"/>
      <c r="AS45" s="608"/>
      <c r="AT45" s="608"/>
      <c r="AU45" s="608"/>
      <c r="AV45" s="608"/>
      <c r="AW45" s="608"/>
      <c r="AX45" s="608"/>
      <c r="AY45" s="608"/>
      <c r="AZ45" s="608"/>
      <c r="BA45" s="608"/>
      <c r="BB45" s="608"/>
      <c r="BC45" s="608"/>
      <c r="BD45" s="608"/>
      <c r="BE45" s="608"/>
      <c r="BF45" s="721"/>
      <c r="BG45" s="608"/>
      <c r="BH45" s="608"/>
      <c r="BI45" s="608"/>
      <c r="BJ45" s="608"/>
      <c r="BK45" s="608"/>
      <c r="BL45" s="608"/>
      <c r="BM45" s="608"/>
      <c r="BN45" s="608"/>
      <c r="BO45" s="608"/>
      <c r="BP45" s="608"/>
      <c r="BQ45" s="608"/>
      <c r="BR45" s="608"/>
      <c r="BS45" s="608"/>
      <c r="BT45" s="608"/>
      <c r="BU45" s="608"/>
      <c r="BV45" s="608"/>
    </row>
    <row r="46" spans="1:74" s="612" customFormat="1" ht="12" customHeight="1" x14ac:dyDescent="0.2">
      <c r="A46" s="609"/>
      <c r="B46" s="610" t="s">
        <v>0</v>
      </c>
      <c r="C46" s="611"/>
      <c r="D46" s="611"/>
      <c r="E46" s="611"/>
      <c r="F46" s="611"/>
      <c r="G46" s="611"/>
      <c r="H46" s="611"/>
      <c r="I46" s="611"/>
      <c r="J46" s="611"/>
      <c r="K46" s="611"/>
      <c r="L46" s="611"/>
      <c r="M46" s="611"/>
      <c r="N46" s="611"/>
      <c r="O46" s="611"/>
      <c r="P46" s="611"/>
      <c r="Q46" s="611"/>
      <c r="R46" s="611"/>
      <c r="S46" s="611"/>
      <c r="T46" s="611"/>
      <c r="U46" s="611"/>
      <c r="V46" s="611"/>
      <c r="W46" s="611"/>
      <c r="X46" s="611"/>
      <c r="Y46" s="611"/>
      <c r="Z46" s="611"/>
      <c r="AA46" s="611"/>
      <c r="AB46" s="611"/>
      <c r="AC46" s="611"/>
      <c r="AD46" s="611"/>
      <c r="AE46" s="611"/>
      <c r="AF46" s="611"/>
      <c r="AG46" s="611"/>
      <c r="AH46" s="611"/>
      <c r="AI46" s="611"/>
      <c r="AJ46" s="611"/>
      <c r="AK46" s="611"/>
      <c r="AL46" s="611"/>
      <c r="AM46" s="611"/>
      <c r="AN46" s="611"/>
      <c r="AO46" s="611"/>
      <c r="AP46" s="611"/>
      <c r="AQ46" s="611"/>
      <c r="AR46" s="611"/>
      <c r="AS46" s="611"/>
      <c r="AT46" s="611"/>
      <c r="AU46" s="611"/>
      <c r="AV46" s="611"/>
      <c r="AW46" s="611"/>
      <c r="AX46" s="611"/>
      <c r="AY46" s="611"/>
      <c r="AZ46" s="611"/>
      <c r="BA46" s="611"/>
      <c r="BB46" s="611"/>
      <c r="BC46" s="611"/>
      <c r="BD46" s="611"/>
      <c r="BE46" s="611"/>
      <c r="BF46" s="722"/>
      <c r="BG46" s="611"/>
      <c r="BH46" s="611"/>
      <c r="BI46" s="611"/>
      <c r="BJ46" s="611"/>
      <c r="BK46" s="611"/>
      <c r="BL46" s="611"/>
      <c r="BM46" s="611"/>
      <c r="BN46" s="611"/>
      <c r="BO46" s="611"/>
      <c r="BP46" s="611"/>
      <c r="BQ46" s="611"/>
      <c r="BR46" s="611"/>
      <c r="BS46" s="611"/>
      <c r="BT46" s="611"/>
      <c r="BU46" s="611"/>
      <c r="BV46" s="611"/>
    </row>
    <row r="47" spans="1:74" s="612" customFormat="1" ht="12" customHeight="1" x14ac:dyDescent="0.2">
      <c r="A47" s="609"/>
      <c r="B47" s="610" t="s">
        <v>1054</v>
      </c>
      <c r="C47" s="611"/>
      <c r="D47" s="611"/>
      <c r="E47" s="611"/>
      <c r="F47" s="611"/>
      <c r="G47" s="611"/>
      <c r="H47" s="611"/>
      <c r="I47" s="611"/>
      <c r="J47" s="611"/>
      <c r="K47" s="611"/>
      <c r="L47" s="611"/>
      <c r="M47" s="611"/>
      <c r="N47" s="611"/>
      <c r="O47" s="611"/>
      <c r="P47" s="611"/>
      <c r="Q47" s="611"/>
      <c r="R47" s="611"/>
      <c r="S47" s="611"/>
      <c r="T47" s="611"/>
      <c r="U47" s="611"/>
      <c r="V47" s="611"/>
      <c r="W47" s="611"/>
      <c r="X47" s="611"/>
      <c r="Y47" s="611"/>
      <c r="Z47" s="611"/>
      <c r="AA47" s="611"/>
      <c r="AB47" s="611"/>
      <c r="AC47" s="611"/>
      <c r="AD47" s="611"/>
      <c r="AE47" s="611"/>
      <c r="AF47" s="611"/>
      <c r="AG47" s="611"/>
      <c r="AH47" s="611"/>
      <c r="AI47" s="611"/>
      <c r="AJ47" s="611"/>
      <c r="AK47" s="611"/>
      <c r="AL47" s="611"/>
      <c r="AM47" s="611"/>
      <c r="AN47" s="611"/>
      <c r="AO47" s="611"/>
      <c r="AP47" s="611"/>
      <c r="AQ47" s="611"/>
      <c r="AR47" s="611"/>
      <c r="AS47" s="611"/>
      <c r="AT47" s="611"/>
      <c r="AU47" s="611"/>
      <c r="AV47" s="611"/>
      <c r="AW47" s="611"/>
      <c r="AX47" s="611"/>
      <c r="AY47" s="611"/>
      <c r="AZ47" s="611"/>
      <c r="BA47" s="611"/>
      <c r="BB47" s="611"/>
      <c r="BC47" s="611"/>
      <c r="BD47" s="611"/>
      <c r="BE47" s="611"/>
      <c r="BF47" s="722"/>
      <c r="BG47" s="611"/>
      <c r="BH47" s="611"/>
      <c r="BI47" s="611"/>
      <c r="BJ47" s="611"/>
      <c r="BK47" s="611"/>
      <c r="BL47" s="611"/>
      <c r="BM47" s="611"/>
      <c r="BN47" s="611"/>
      <c r="BO47" s="611"/>
      <c r="BP47" s="611"/>
      <c r="BQ47" s="611"/>
      <c r="BR47" s="611"/>
      <c r="BS47" s="611"/>
      <c r="BT47" s="611"/>
      <c r="BU47" s="611"/>
      <c r="BV47" s="611"/>
    </row>
    <row r="48" spans="1:74" s="612" customFormat="1" ht="12.75" x14ac:dyDescent="0.2">
      <c r="A48" s="609"/>
      <c r="B48" s="610" t="s">
        <v>1055</v>
      </c>
      <c r="C48" s="611"/>
      <c r="D48" s="611"/>
      <c r="E48" s="611"/>
      <c r="F48" s="611"/>
      <c r="G48" s="611"/>
      <c r="H48" s="611"/>
      <c r="I48" s="611"/>
      <c r="J48" s="611"/>
      <c r="K48" s="611"/>
      <c r="L48" s="611"/>
      <c r="M48" s="611"/>
      <c r="N48" s="611"/>
      <c r="O48" s="611"/>
      <c r="P48" s="611"/>
      <c r="Q48" s="611"/>
      <c r="R48" s="611"/>
      <c r="S48" s="611"/>
      <c r="T48" s="611"/>
      <c r="U48" s="611"/>
      <c r="V48" s="611"/>
      <c r="W48" s="611"/>
      <c r="X48" s="611"/>
      <c r="Y48" s="611"/>
      <c r="Z48" s="611"/>
      <c r="AA48" s="611"/>
      <c r="AB48" s="611"/>
      <c r="AC48" s="611"/>
      <c r="AD48" s="611"/>
      <c r="AE48" s="611"/>
      <c r="AF48" s="611"/>
      <c r="AG48" s="611"/>
      <c r="AH48" s="611"/>
      <c r="AI48" s="611"/>
      <c r="AJ48" s="611"/>
      <c r="AK48" s="611"/>
      <c r="AL48" s="611"/>
      <c r="AM48" s="611"/>
      <c r="AN48" s="611"/>
      <c r="AO48" s="611"/>
      <c r="AP48" s="611"/>
      <c r="AQ48" s="611"/>
      <c r="AR48" s="611"/>
      <c r="AS48" s="611"/>
      <c r="AT48" s="611"/>
      <c r="AU48" s="611"/>
      <c r="AV48" s="611"/>
      <c r="AW48" s="611"/>
      <c r="AX48" s="611"/>
      <c r="AY48" s="611"/>
      <c r="AZ48" s="611"/>
      <c r="BA48" s="611"/>
      <c r="BB48" s="611"/>
      <c r="BC48" s="611"/>
      <c r="BD48" s="611"/>
      <c r="BE48" s="611"/>
      <c r="BF48" s="722"/>
      <c r="BG48" s="611"/>
      <c r="BH48" s="611"/>
      <c r="BI48" s="611"/>
      <c r="BJ48" s="611"/>
      <c r="BK48" s="611"/>
      <c r="BL48" s="611"/>
      <c r="BM48" s="611"/>
      <c r="BN48" s="611"/>
      <c r="BO48" s="611"/>
      <c r="BP48" s="611"/>
      <c r="BQ48" s="611"/>
      <c r="BR48" s="611"/>
      <c r="BS48" s="611"/>
      <c r="BT48" s="611"/>
      <c r="BU48" s="611"/>
      <c r="BV48" s="611"/>
    </row>
    <row r="49" spans="1:74" s="612" customFormat="1" x14ac:dyDescent="0.2">
      <c r="A49" s="609"/>
      <c r="B49" s="613" t="s">
        <v>332</v>
      </c>
      <c r="C49" s="614"/>
      <c r="D49" s="614"/>
      <c r="E49" s="614"/>
      <c r="F49" s="614"/>
      <c r="G49" s="614"/>
      <c r="H49" s="614"/>
      <c r="I49" s="614"/>
      <c r="J49" s="614"/>
      <c r="K49" s="614"/>
      <c r="L49" s="614"/>
      <c r="M49" s="614"/>
      <c r="N49" s="614"/>
      <c r="O49" s="614"/>
      <c r="P49" s="614"/>
      <c r="Q49" s="614"/>
      <c r="R49" s="614"/>
      <c r="S49" s="614"/>
      <c r="T49" s="614"/>
      <c r="U49" s="614"/>
      <c r="V49" s="614"/>
      <c r="W49" s="614"/>
      <c r="X49" s="614"/>
      <c r="Y49" s="614"/>
      <c r="Z49" s="614"/>
      <c r="AA49" s="614"/>
      <c r="AB49" s="614"/>
      <c r="AC49" s="614"/>
      <c r="AD49" s="614"/>
      <c r="AE49" s="614"/>
      <c r="AF49" s="614"/>
      <c r="AG49" s="614"/>
      <c r="AH49" s="614"/>
      <c r="AI49" s="614"/>
      <c r="AJ49" s="614"/>
      <c r="AK49" s="614"/>
      <c r="AL49" s="614"/>
      <c r="AM49" s="614"/>
      <c r="AN49" s="614"/>
      <c r="AO49" s="614"/>
      <c r="AP49" s="614"/>
      <c r="AQ49" s="614"/>
      <c r="AR49" s="614"/>
      <c r="AS49" s="614"/>
      <c r="AT49" s="614"/>
      <c r="AU49" s="614"/>
      <c r="AV49" s="614"/>
      <c r="AW49" s="614"/>
      <c r="AX49" s="614"/>
      <c r="AY49" s="614"/>
      <c r="AZ49" s="614"/>
      <c r="BA49" s="614"/>
      <c r="BB49" s="614"/>
      <c r="BC49" s="614"/>
      <c r="BD49" s="614"/>
      <c r="BE49" s="614"/>
      <c r="BF49" s="723"/>
      <c r="BG49" s="614"/>
      <c r="BH49" s="614"/>
      <c r="BI49" s="614"/>
      <c r="BJ49" s="614"/>
      <c r="BK49" s="614"/>
      <c r="BL49" s="614"/>
      <c r="BM49" s="614"/>
      <c r="BN49" s="614"/>
      <c r="BO49" s="614"/>
      <c r="BP49" s="614"/>
      <c r="BQ49" s="614"/>
      <c r="BR49" s="614"/>
      <c r="BS49" s="614"/>
      <c r="BT49" s="614"/>
      <c r="BU49" s="614"/>
      <c r="BV49" s="614"/>
    </row>
    <row r="50" spans="1:74" s="612" customFormat="1" ht="12.75" x14ac:dyDescent="0.2">
      <c r="A50" s="609"/>
      <c r="B50" s="610" t="s">
        <v>1283</v>
      </c>
      <c r="C50" s="611"/>
      <c r="D50" s="611"/>
      <c r="E50" s="611"/>
      <c r="F50" s="611"/>
      <c r="G50" s="611"/>
      <c r="H50" s="611"/>
      <c r="I50" s="611"/>
      <c r="J50" s="611"/>
      <c r="K50" s="611"/>
      <c r="L50" s="611"/>
      <c r="M50" s="611"/>
      <c r="N50" s="611"/>
      <c r="O50" s="611"/>
      <c r="P50" s="611"/>
      <c r="Q50" s="611"/>
      <c r="R50" s="611"/>
      <c r="S50" s="611"/>
      <c r="T50" s="611"/>
      <c r="U50" s="611"/>
      <c r="V50" s="611"/>
      <c r="W50" s="611"/>
      <c r="X50" s="611"/>
      <c r="Y50" s="611"/>
      <c r="Z50" s="611"/>
      <c r="AA50" s="611"/>
      <c r="AB50" s="611"/>
      <c r="AC50" s="611"/>
      <c r="AD50" s="611"/>
      <c r="AE50" s="611"/>
      <c r="AF50" s="611"/>
      <c r="AG50" s="611"/>
      <c r="AH50" s="611"/>
      <c r="AI50" s="611"/>
      <c r="AJ50" s="611"/>
      <c r="AK50" s="611"/>
      <c r="AL50" s="611"/>
      <c r="AM50" s="611"/>
      <c r="AN50" s="611"/>
      <c r="AO50" s="611"/>
      <c r="AP50" s="611"/>
      <c r="AQ50" s="611"/>
      <c r="AR50" s="611"/>
      <c r="AS50" s="611"/>
      <c r="AT50" s="611"/>
      <c r="AU50" s="611"/>
      <c r="AV50" s="611"/>
      <c r="AW50" s="611"/>
      <c r="AX50" s="611"/>
      <c r="AY50" s="611"/>
      <c r="AZ50" s="611"/>
      <c r="BA50" s="611"/>
      <c r="BB50" s="611"/>
      <c r="BC50" s="611"/>
      <c r="BD50" s="611"/>
      <c r="BE50" s="611"/>
      <c r="BF50" s="722"/>
      <c r="BG50" s="611"/>
      <c r="BH50" s="611"/>
      <c r="BI50" s="611"/>
      <c r="BJ50" s="611"/>
      <c r="BK50" s="611"/>
      <c r="BL50" s="611"/>
      <c r="BM50" s="611"/>
      <c r="BN50" s="611"/>
      <c r="BO50" s="611"/>
      <c r="BP50" s="611"/>
      <c r="BQ50" s="611"/>
      <c r="BR50" s="611"/>
      <c r="BS50" s="611"/>
      <c r="BT50" s="611"/>
      <c r="BU50" s="611"/>
      <c r="BV50" s="611"/>
    </row>
    <row r="51" spans="1:74" s="612" customFormat="1" ht="12.75" x14ac:dyDescent="0.2">
      <c r="A51" s="609"/>
      <c r="B51" s="828" t="s">
        <v>1285</v>
      </c>
      <c r="C51" s="786"/>
      <c r="D51" s="786"/>
      <c r="E51" s="786"/>
      <c r="F51" s="786"/>
      <c r="G51" s="786"/>
      <c r="H51" s="786"/>
      <c r="I51" s="786"/>
      <c r="J51" s="786"/>
      <c r="K51" s="786"/>
      <c r="L51" s="786"/>
      <c r="M51" s="786"/>
      <c r="N51" s="786"/>
      <c r="O51" s="786"/>
      <c r="P51" s="786"/>
      <c r="Q51" s="782"/>
      <c r="R51" s="611"/>
      <c r="S51" s="611"/>
      <c r="T51" s="611"/>
      <c r="U51" s="611"/>
      <c r="V51" s="611"/>
      <c r="W51" s="611"/>
      <c r="X51" s="611"/>
      <c r="Y51" s="611"/>
      <c r="Z51" s="611"/>
      <c r="AA51" s="611"/>
      <c r="AB51" s="611"/>
      <c r="AC51" s="611"/>
      <c r="AD51" s="611"/>
      <c r="AE51" s="611"/>
      <c r="AF51" s="611"/>
      <c r="AG51" s="611"/>
      <c r="AH51" s="611"/>
      <c r="AI51" s="611"/>
      <c r="AJ51" s="611"/>
      <c r="AK51" s="611"/>
      <c r="AL51" s="611"/>
      <c r="AM51" s="611"/>
      <c r="AN51" s="611"/>
      <c r="AO51" s="611"/>
      <c r="AP51" s="611"/>
      <c r="AQ51" s="611"/>
      <c r="AR51" s="611"/>
      <c r="AS51" s="611"/>
      <c r="AT51" s="611"/>
      <c r="AU51" s="611"/>
      <c r="AV51" s="611"/>
      <c r="AW51" s="611"/>
      <c r="AX51" s="611"/>
      <c r="AY51" s="611"/>
      <c r="AZ51" s="611"/>
      <c r="BA51" s="611"/>
      <c r="BB51" s="611"/>
      <c r="BC51" s="611"/>
      <c r="BD51" s="611"/>
      <c r="BE51" s="611"/>
      <c r="BF51" s="722"/>
      <c r="BG51" s="611"/>
      <c r="BH51" s="611"/>
      <c r="BI51" s="611"/>
      <c r="BJ51" s="611"/>
      <c r="BK51" s="611"/>
      <c r="BL51" s="611"/>
      <c r="BM51" s="611"/>
      <c r="BN51" s="611"/>
      <c r="BO51" s="611"/>
      <c r="BP51" s="611"/>
      <c r="BQ51" s="611"/>
      <c r="BR51" s="611"/>
      <c r="BS51" s="611"/>
      <c r="BT51" s="611"/>
      <c r="BU51" s="611"/>
      <c r="BV51" s="611"/>
    </row>
    <row r="52" spans="1:74" s="612" customFormat="1" ht="12" customHeight="1" x14ac:dyDescent="0.2">
      <c r="A52" s="609"/>
      <c r="B52" s="615" t="s">
        <v>510</v>
      </c>
      <c r="C52" s="611"/>
      <c r="D52" s="611"/>
      <c r="E52" s="611"/>
      <c r="F52" s="611"/>
      <c r="G52" s="611"/>
      <c r="H52" s="611"/>
      <c r="I52" s="611"/>
      <c r="J52" s="611"/>
      <c r="K52" s="611"/>
      <c r="L52" s="611"/>
      <c r="M52" s="611"/>
      <c r="N52" s="611"/>
      <c r="O52" s="611"/>
      <c r="P52" s="611"/>
      <c r="Q52" s="611"/>
      <c r="R52" s="611"/>
      <c r="S52" s="611"/>
      <c r="T52" s="611"/>
      <c r="U52" s="611"/>
      <c r="V52" s="611"/>
      <c r="W52" s="611"/>
      <c r="X52" s="611"/>
      <c r="Y52" s="611"/>
      <c r="Z52" s="611"/>
      <c r="AA52" s="611"/>
      <c r="AB52" s="611"/>
      <c r="AC52" s="611"/>
      <c r="AD52" s="611"/>
      <c r="AE52" s="611"/>
      <c r="AF52" s="611"/>
      <c r="AG52" s="611"/>
      <c r="AH52" s="611"/>
      <c r="AI52" s="611"/>
      <c r="AJ52" s="611"/>
      <c r="AK52" s="611"/>
      <c r="AL52" s="611"/>
      <c r="AM52" s="611"/>
      <c r="AN52" s="611"/>
      <c r="AO52" s="611"/>
      <c r="AP52" s="611"/>
      <c r="AQ52" s="611"/>
      <c r="AR52" s="611"/>
      <c r="AS52" s="611"/>
      <c r="AT52" s="611"/>
      <c r="AU52" s="611"/>
      <c r="AV52" s="611"/>
      <c r="AW52" s="611"/>
      <c r="AX52" s="611"/>
      <c r="AY52" s="611"/>
      <c r="AZ52" s="611"/>
      <c r="BA52" s="611"/>
      <c r="BB52" s="611"/>
      <c r="BC52" s="611"/>
      <c r="BD52" s="611"/>
      <c r="BE52" s="611"/>
      <c r="BF52" s="722"/>
      <c r="BG52" s="611"/>
      <c r="BH52" s="611"/>
      <c r="BI52" s="611"/>
      <c r="BJ52" s="611"/>
      <c r="BK52" s="611"/>
      <c r="BL52" s="611"/>
      <c r="BM52" s="611"/>
      <c r="BN52" s="611"/>
      <c r="BO52" s="611"/>
      <c r="BP52" s="611"/>
      <c r="BQ52" s="611"/>
      <c r="BR52" s="611"/>
      <c r="BS52" s="611"/>
      <c r="BT52" s="611"/>
      <c r="BU52" s="611"/>
      <c r="BV52" s="611"/>
    </row>
    <row r="53" spans="1:74" s="612" customFormat="1" ht="22.35" customHeight="1" x14ac:dyDescent="0.2">
      <c r="A53" s="609"/>
      <c r="B53" s="616" t="s">
        <v>511</v>
      </c>
      <c r="C53" s="611"/>
      <c r="D53" s="611"/>
      <c r="E53" s="611"/>
      <c r="F53" s="611"/>
      <c r="G53" s="611"/>
      <c r="H53" s="611"/>
      <c r="I53" s="611"/>
      <c r="J53" s="611"/>
      <c r="K53" s="611"/>
      <c r="L53" s="611"/>
      <c r="M53" s="611"/>
      <c r="N53" s="611"/>
      <c r="O53" s="611"/>
      <c r="P53" s="611"/>
      <c r="Q53" s="611"/>
      <c r="R53" s="611"/>
      <c r="S53" s="611"/>
      <c r="T53" s="611"/>
      <c r="U53" s="611"/>
      <c r="V53" s="611"/>
      <c r="W53" s="611"/>
      <c r="X53" s="611"/>
      <c r="Y53" s="611"/>
      <c r="Z53" s="611"/>
      <c r="AA53" s="611"/>
      <c r="AB53" s="611"/>
      <c r="AC53" s="611"/>
      <c r="AD53" s="611"/>
      <c r="AE53" s="611"/>
      <c r="AF53" s="611"/>
      <c r="AG53" s="611"/>
      <c r="AH53" s="611"/>
      <c r="AI53" s="611"/>
      <c r="AJ53" s="611"/>
      <c r="AK53" s="611"/>
      <c r="AL53" s="611"/>
      <c r="AM53" s="611"/>
      <c r="AN53" s="611"/>
      <c r="AO53" s="611"/>
      <c r="AP53" s="611"/>
      <c r="AQ53" s="611"/>
      <c r="AR53" s="611"/>
      <c r="AS53" s="611"/>
      <c r="AT53" s="611"/>
      <c r="AU53" s="611"/>
      <c r="AV53" s="611"/>
      <c r="AW53" s="611"/>
      <c r="AX53" s="611"/>
      <c r="AY53" s="611"/>
      <c r="AZ53" s="611"/>
      <c r="BA53" s="611"/>
      <c r="BB53" s="611"/>
      <c r="BC53" s="611"/>
      <c r="BD53" s="611"/>
      <c r="BE53" s="611"/>
      <c r="BF53" s="722"/>
      <c r="BG53" s="611"/>
      <c r="BH53" s="611"/>
      <c r="BI53" s="611"/>
      <c r="BJ53" s="611"/>
      <c r="BK53" s="611"/>
      <c r="BL53" s="611"/>
      <c r="BM53" s="611"/>
      <c r="BN53" s="611"/>
      <c r="BO53" s="611"/>
      <c r="BP53" s="611"/>
      <c r="BQ53" s="611"/>
      <c r="BR53" s="611"/>
      <c r="BS53" s="611"/>
      <c r="BT53" s="611"/>
      <c r="BU53" s="611"/>
      <c r="BV53" s="611"/>
    </row>
    <row r="54" spans="1:74" s="612" customFormat="1" ht="12" customHeight="1" x14ac:dyDescent="0.2">
      <c r="A54" s="609"/>
      <c r="B54" s="617" t="s">
        <v>1068</v>
      </c>
      <c r="C54" s="618"/>
      <c r="D54" s="618"/>
      <c r="E54" s="618"/>
      <c r="F54" s="618"/>
      <c r="G54" s="618"/>
      <c r="H54" s="618"/>
      <c r="I54" s="618"/>
      <c r="J54" s="618"/>
      <c r="K54" s="618"/>
      <c r="L54" s="618"/>
      <c r="M54" s="618"/>
      <c r="N54" s="618"/>
      <c r="O54" s="618"/>
      <c r="P54" s="618"/>
      <c r="Q54" s="618"/>
      <c r="R54" s="618"/>
      <c r="S54" s="618"/>
      <c r="T54" s="618"/>
      <c r="U54" s="618"/>
      <c r="V54" s="618"/>
      <c r="W54" s="618"/>
      <c r="X54" s="618"/>
      <c r="Y54" s="618"/>
      <c r="Z54" s="618"/>
      <c r="AA54" s="618"/>
      <c r="AB54" s="618"/>
      <c r="AC54" s="618"/>
      <c r="AD54" s="618"/>
      <c r="AE54" s="618"/>
      <c r="AF54" s="618"/>
      <c r="AG54" s="618"/>
      <c r="AH54" s="618"/>
      <c r="AI54" s="618"/>
      <c r="AJ54" s="618"/>
      <c r="AK54" s="618"/>
      <c r="AL54" s="618"/>
      <c r="AM54" s="618"/>
      <c r="AN54" s="618"/>
      <c r="AO54" s="618"/>
      <c r="AP54" s="618"/>
      <c r="AQ54" s="618"/>
      <c r="AR54" s="618"/>
      <c r="AS54" s="618"/>
      <c r="AT54" s="618"/>
      <c r="AU54" s="618"/>
      <c r="AV54" s="618"/>
      <c r="AW54" s="618"/>
      <c r="AX54" s="618"/>
      <c r="AY54" s="618"/>
      <c r="AZ54" s="618"/>
      <c r="BA54" s="618"/>
      <c r="BB54" s="618"/>
      <c r="BC54" s="618"/>
      <c r="BD54" s="618"/>
      <c r="BE54" s="618"/>
      <c r="BF54" s="724"/>
      <c r="BG54" s="618"/>
      <c r="BH54" s="618"/>
      <c r="BI54" s="618"/>
      <c r="BJ54" s="618"/>
      <c r="BK54" s="618"/>
      <c r="BL54" s="618"/>
      <c r="BM54" s="618"/>
      <c r="BN54" s="618"/>
      <c r="BO54" s="618"/>
      <c r="BP54" s="618"/>
      <c r="BQ54" s="618"/>
      <c r="BR54" s="618"/>
      <c r="BS54" s="618"/>
      <c r="BT54" s="618"/>
      <c r="BU54" s="618"/>
      <c r="BV54" s="618"/>
    </row>
    <row r="55" spans="1:74" s="612" customFormat="1" ht="12" customHeight="1" x14ac:dyDescent="0.2">
      <c r="A55" s="609"/>
      <c r="B55" s="794" t="s">
        <v>1179</v>
      </c>
      <c r="C55" s="782"/>
      <c r="D55" s="782"/>
      <c r="E55" s="782"/>
      <c r="F55" s="782"/>
      <c r="G55" s="782"/>
      <c r="H55" s="782"/>
      <c r="I55" s="782"/>
      <c r="J55" s="782"/>
      <c r="K55" s="782"/>
      <c r="L55" s="782"/>
      <c r="M55" s="782"/>
      <c r="N55" s="782"/>
      <c r="O55" s="782"/>
      <c r="P55" s="782"/>
      <c r="Q55" s="782"/>
      <c r="R55" s="619"/>
      <c r="S55" s="619"/>
      <c r="T55" s="619"/>
      <c r="U55" s="619"/>
      <c r="V55" s="619"/>
      <c r="W55" s="619"/>
      <c r="X55" s="619"/>
      <c r="Y55" s="619"/>
      <c r="Z55" s="619"/>
      <c r="AA55" s="619"/>
      <c r="AB55" s="619"/>
      <c r="AC55" s="619"/>
      <c r="AD55" s="619"/>
      <c r="AE55" s="619"/>
      <c r="AF55" s="619"/>
      <c r="AG55" s="619"/>
      <c r="AH55" s="619"/>
      <c r="AI55" s="619"/>
      <c r="AJ55" s="619"/>
      <c r="AK55" s="619"/>
      <c r="AL55" s="619"/>
      <c r="AM55" s="619"/>
      <c r="AN55" s="619"/>
      <c r="AO55" s="619"/>
      <c r="AP55" s="619"/>
      <c r="AQ55" s="619"/>
      <c r="AR55" s="619"/>
      <c r="AS55" s="619"/>
      <c r="AT55" s="619"/>
      <c r="AU55" s="619"/>
      <c r="AV55" s="619"/>
      <c r="AW55" s="619"/>
      <c r="AX55" s="619"/>
      <c r="AY55" s="619"/>
      <c r="AZ55" s="619"/>
      <c r="BA55" s="619"/>
      <c r="BB55" s="619"/>
      <c r="BC55" s="619"/>
      <c r="BD55" s="619"/>
      <c r="BE55" s="619"/>
      <c r="BF55" s="724"/>
      <c r="BG55" s="619"/>
      <c r="BH55" s="619"/>
      <c r="BI55" s="619"/>
      <c r="BJ55" s="619"/>
      <c r="BK55" s="619"/>
      <c r="BL55" s="619"/>
      <c r="BM55" s="619"/>
      <c r="BN55" s="619"/>
      <c r="BO55" s="619"/>
      <c r="BP55" s="619"/>
      <c r="BQ55" s="619"/>
      <c r="BR55" s="619"/>
      <c r="BS55" s="619"/>
      <c r="BT55" s="619"/>
      <c r="BU55" s="619"/>
      <c r="BV55" s="619"/>
    </row>
  </sheetData>
  <mergeCells count="9">
    <mergeCell ref="B55:Q55"/>
    <mergeCell ref="BK3:BV3"/>
    <mergeCell ref="A1:A2"/>
    <mergeCell ref="C3:N3"/>
    <mergeCell ref="O3:Z3"/>
    <mergeCell ref="AA3:AL3"/>
    <mergeCell ref="AM3:AX3"/>
    <mergeCell ref="AY3:BJ3"/>
    <mergeCell ref="B51:Q51"/>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5" transitionEvaluation="1" transitionEntry="1" codeName="Sheet6">
    <pageSetUpPr fitToPage="1"/>
  </sheetPr>
  <dimension ref="A1:BV160"/>
  <sheetViews>
    <sheetView showGridLines="0" workbookViewId="0">
      <pane xSplit="2" ySplit="4" topLeftCell="AX5" activePane="bottomRight" state="frozen"/>
      <selection activeCell="BC15" sqref="BC15"/>
      <selection pane="topRight" activeCell="BC15" sqref="BC15"/>
      <selection pane="bottomLeft" activeCell="BC15" sqref="BC15"/>
      <selection pane="bottomRight" activeCell="AX9" sqref="AX9"/>
    </sheetView>
  </sheetViews>
  <sheetFormatPr defaultColWidth="9.5703125" defaultRowHeight="11.25" x14ac:dyDescent="0.2"/>
  <cols>
    <col min="1" max="1" width="8.42578125" style="135" customWidth="1"/>
    <col min="2" max="2" width="42.5703125" style="135" customWidth="1"/>
    <col min="3" max="50" width="7.42578125" style="135" customWidth="1"/>
    <col min="51" max="57" width="7.42578125" style="359" customWidth="1"/>
    <col min="58" max="58" width="7.42578125" style="725" customWidth="1"/>
    <col min="59" max="62" width="7.42578125" style="359" customWidth="1"/>
    <col min="63" max="74" width="7.42578125" style="135" customWidth="1"/>
    <col min="75" max="16384" width="9.5703125" style="135"/>
  </cols>
  <sheetData>
    <row r="1" spans="1:74" ht="13.35" customHeight="1" x14ac:dyDescent="0.25">
      <c r="A1" s="773" t="s">
        <v>1016</v>
      </c>
      <c r="B1" s="831" t="s">
        <v>110</v>
      </c>
      <c r="C1" s="832"/>
      <c r="D1" s="832"/>
      <c r="E1" s="832"/>
      <c r="F1" s="832"/>
      <c r="G1" s="832"/>
      <c r="H1" s="832"/>
      <c r="I1" s="832"/>
      <c r="J1" s="832"/>
      <c r="K1" s="832"/>
      <c r="L1" s="832"/>
      <c r="M1" s="832"/>
      <c r="N1" s="832"/>
      <c r="O1" s="832"/>
      <c r="P1" s="832"/>
      <c r="Q1" s="832"/>
      <c r="R1" s="832"/>
      <c r="S1" s="832"/>
      <c r="T1" s="832"/>
      <c r="U1" s="832"/>
      <c r="V1" s="832"/>
      <c r="W1" s="832"/>
      <c r="X1" s="832"/>
      <c r="Y1" s="832"/>
      <c r="Z1" s="832"/>
      <c r="AA1" s="832"/>
      <c r="AB1" s="832"/>
      <c r="AC1" s="832"/>
      <c r="AD1" s="832"/>
      <c r="AE1" s="832"/>
      <c r="AF1" s="832"/>
      <c r="AG1" s="832"/>
      <c r="AH1" s="832"/>
      <c r="AI1" s="832"/>
      <c r="AJ1" s="832"/>
      <c r="AK1" s="832"/>
      <c r="AL1" s="832"/>
      <c r="AM1" s="260"/>
    </row>
    <row r="2" spans="1:74" s="47" customFormat="1" ht="12.75" x14ac:dyDescent="0.2">
      <c r="A2" s="774"/>
      <c r="B2" s="542" t="str">
        <f>"U.S. Energy Information Administration  |  Short-Term Energy Outlook  - "&amp;Dates!D1</f>
        <v>U.S. Energy Information Administration  |  Short-Term Energy Outlook  - March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1"/>
      <c r="AY2" s="408"/>
      <c r="AZ2" s="408"/>
      <c r="BA2" s="408"/>
      <c r="BB2" s="408"/>
      <c r="BC2" s="408"/>
      <c r="BD2" s="408"/>
      <c r="BE2" s="408"/>
      <c r="BF2" s="668"/>
      <c r="BG2" s="408"/>
      <c r="BH2" s="408"/>
      <c r="BI2" s="408"/>
      <c r="BJ2" s="408"/>
    </row>
    <row r="3" spans="1:74" s="12" customFormat="1" ht="12.75" x14ac:dyDescent="0.2">
      <c r="A3" s="14"/>
      <c r="B3" s="15"/>
      <c r="C3" s="778">
        <f>Dates!D3</f>
        <v>2013</v>
      </c>
      <c r="D3" s="769"/>
      <c r="E3" s="769"/>
      <c r="F3" s="769"/>
      <c r="G3" s="769"/>
      <c r="H3" s="769"/>
      <c r="I3" s="769"/>
      <c r="J3" s="769"/>
      <c r="K3" s="769"/>
      <c r="L3" s="769"/>
      <c r="M3" s="769"/>
      <c r="N3" s="770"/>
      <c r="O3" s="778">
        <f>C3+1</f>
        <v>2014</v>
      </c>
      <c r="P3" s="779"/>
      <c r="Q3" s="779"/>
      <c r="R3" s="779"/>
      <c r="S3" s="779"/>
      <c r="T3" s="779"/>
      <c r="U3" s="779"/>
      <c r="V3" s="779"/>
      <c r="W3" s="779"/>
      <c r="X3" s="769"/>
      <c r="Y3" s="769"/>
      <c r="Z3" s="770"/>
      <c r="AA3" s="768">
        <f>O3+1</f>
        <v>2015</v>
      </c>
      <c r="AB3" s="769"/>
      <c r="AC3" s="769"/>
      <c r="AD3" s="769"/>
      <c r="AE3" s="769"/>
      <c r="AF3" s="769"/>
      <c r="AG3" s="769"/>
      <c r="AH3" s="769"/>
      <c r="AI3" s="769"/>
      <c r="AJ3" s="769"/>
      <c r="AK3" s="769"/>
      <c r="AL3" s="770"/>
      <c r="AM3" s="768">
        <f>AA3+1</f>
        <v>2016</v>
      </c>
      <c r="AN3" s="769"/>
      <c r="AO3" s="769"/>
      <c r="AP3" s="769"/>
      <c r="AQ3" s="769"/>
      <c r="AR3" s="769"/>
      <c r="AS3" s="769"/>
      <c r="AT3" s="769"/>
      <c r="AU3" s="769"/>
      <c r="AV3" s="769"/>
      <c r="AW3" s="769"/>
      <c r="AX3" s="770"/>
      <c r="AY3" s="768">
        <f>AM3+1</f>
        <v>2017</v>
      </c>
      <c r="AZ3" s="775"/>
      <c r="BA3" s="775"/>
      <c r="BB3" s="775"/>
      <c r="BC3" s="775"/>
      <c r="BD3" s="775"/>
      <c r="BE3" s="775"/>
      <c r="BF3" s="775"/>
      <c r="BG3" s="775"/>
      <c r="BH3" s="775"/>
      <c r="BI3" s="775"/>
      <c r="BJ3" s="776"/>
      <c r="BK3" s="768">
        <f>AY3+1</f>
        <v>2018</v>
      </c>
      <c r="BL3" s="769"/>
      <c r="BM3" s="769"/>
      <c r="BN3" s="769"/>
      <c r="BO3" s="769"/>
      <c r="BP3" s="769"/>
      <c r="BQ3" s="769"/>
      <c r="BR3" s="769"/>
      <c r="BS3" s="769"/>
      <c r="BT3" s="769"/>
      <c r="BU3" s="769"/>
      <c r="BV3" s="770"/>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140"/>
      <c r="B5" s="136" t="s">
        <v>1011</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19"/>
      <c r="AZ5" s="419"/>
      <c r="BA5" s="419"/>
      <c r="BB5" s="419"/>
      <c r="BC5" s="419"/>
      <c r="BD5" s="419"/>
      <c r="BE5" s="419"/>
      <c r="BF5" s="726"/>
      <c r="BG5" s="419"/>
      <c r="BH5" s="419"/>
      <c r="BI5" s="419"/>
      <c r="BJ5" s="419"/>
      <c r="BK5" s="419"/>
      <c r="BL5" s="419"/>
      <c r="BM5" s="419"/>
      <c r="BN5" s="419"/>
      <c r="BO5" s="419"/>
      <c r="BP5" s="419"/>
      <c r="BQ5" s="419"/>
      <c r="BR5" s="419"/>
      <c r="BS5" s="419"/>
      <c r="BT5" s="419"/>
      <c r="BU5" s="419"/>
      <c r="BV5" s="419"/>
    </row>
    <row r="6" spans="1:74" ht="11.1" customHeight="1" x14ac:dyDescent="0.2">
      <c r="A6" s="140"/>
      <c r="B6" s="36" t="s">
        <v>714</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0"/>
      <c r="AZ6" s="420"/>
      <c r="BA6" s="420"/>
      <c r="BB6" s="420"/>
      <c r="BC6" s="420"/>
      <c r="BD6" s="420"/>
      <c r="BE6" s="546"/>
      <c r="BF6" s="546"/>
      <c r="BG6" s="420"/>
      <c r="BH6" s="546"/>
      <c r="BI6" s="420"/>
      <c r="BJ6" s="420"/>
      <c r="BK6" s="420"/>
      <c r="BL6" s="420"/>
      <c r="BM6" s="420"/>
      <c r="BN6" s="420"/>
      <c r="BO6" s="420"/>
      <c r="BP6" s="420"/>
      <c r="BQ6" s="420"/>
      <c r="BR6" s="420"/>
      <c r="BS6" s="420"/>
      <c r="BT6" s="420"/>
      <c r="BU6" s="420"/>
      <c r="BV6" s="420"/>
    </row>
    <row r="7" spans="1:74" ht="11.1" customHeight="1" x14ac:dyDescent="0.2">
      <c r="A7" s="140" t="s">
        <v>715</v>
      </c>
      <c r="B7" s="39" t="s">
        <v>1141</v>
      </c>
      <c r="C7" s="240">
        <v>15467.574074</v>
      </c>
      <c r="D7" s="240">
        <v>15494.785185000001</v>
      </c>
      <c r="E7" s="240">
        <v>15513.340741</v>
      </c>
      <c r="F7" s="240">
        <v>15498.366667</v>
      </c>
      <c r="G7" s="240">
        <v>15518.266667</v>
      </c>
      <c r="H7" s="240">
        <v>15548.166667</v>
      </c>
      <c r="I7" s="240">
        <v>15596.525926</v>
      </c>
      <c r="J7" s="240">
        <v>15640.081480999999</v>
      </c>
      <c r="K7" s="240">
        <v>15687.292593</v>
      </c>
      <c r="L7" s="240">
        <v>15772.588889000001</v>
      </c>
      <c r="M7" s="240">
        <v>15801.288888999999</v>
      </c>
      <c r="N7" s="240">
        <v>15807.822222000001</v>
      </c>
      <c r="O7" s="240">
        <v>15732.9</v>
      </c>
      <c r="P7" s="240">
        <v>15739.566666999999</v>
      </c>
      <c r="Q7" s="240">
        <v>15768.533332999999</v>
      </c>
      <c r="R7" s="240">
        <v>15843.622222</v>
      </c>
      <c r="S7" s="240">
        <v>15899.322222000001</v>
      </c>
      <c r="T7" s="240">
        <v>15959.455556000001</v>
      </c>
      <c r="U7" s="240">
        <v>16044.970369999999</v>
      </c>
      <c r="V7" s="240">
        <v>16098.259259</v>
      </c>
      <c r="W7" s="240">
        <v>16140.27037</v>
      </c>
      <c r="X7" s="240">
        <v>16157.433333000001</v>
      </c>
      <c r="Y7" s="240">
        <v>16187.066666999999</v>
      </c>
      <c r="Z7" s="240">
        <v>16215.6</v>
      </c>
      <c r="AA7" s="240">
        <v>16238.174074</v>
      </c>
      <c r="AB7" s="240">
        <v>16268.151852000001</v>
      </c>
      <c r="AC7" s="240">
        <v>16300.674074</v>
      </c>
      <c r="AD7" s="240">
        <v>16342.762962999999</v>
      </c>
      <c r="AE7" s="240">
        <v>16375.107407</v>
      </c>
      <c r="AF7" s="240">
        <v>16404.729630000002</v>
      </c>
      <c r="AG7" s="240">
        <v>16434.651851999999</v>
      </c>
      <c r="AH7" s="240">
        <v>16456.562963</v>
      </c>
      <c r="AI7" s="240">
        <v>16473.485185000001</v>
      </c>
      <c r="AJ7" s="240">
        <v>16478.988889</v>
      </c>
      <c r="AK7" s="240">
        <v>16490.755556</v>
      </c>
      <c r="AL7" s="240">
        <v>16502.355555999999</v>
      </c>
      <c r="AM7" s="240">
        <v>16510.040741000001</v>
      </c>
      <c r="AN7" s="240">
        <v>16524.118519</v>
      </c>
      <c r="AO7" s="240">
        <v>16540.840741</v>
      </c>
      <c r="AP7" s="240">
        <v>16551.022222</v>
      </c>
      <c r="AQ7" s="240">
        <v>16579.922222000001</v>
      </c>
      <c r="AR7" s="240">
        <v>16618.355555999999</v>
      </c>
      <c r="AS7" s="240">
        <v>16688.825926000001</v>
      </c>
      <c r="AT7" s="240">
        <v>16729.448147999999</v>
      </c>
      <c r="AU7" s="240">
        <v>16762.725925999999</v>
      </c>
      <c r="AV7" s="240">
        <v>16788.659259</v>
      </c>
      <c r="AW7" s="240">
        <v>16807.248147999999</v>
      </c>
      <c r="AX7" s="240">
        <v>16818.492592999999</v>
      </c>
      <c r="AY7" s="240">
        <v>16858.789629999999</v>
      </c>
      <c r="AZ7" s="240">
        <v>16886.914074</v>
      </c>
      <c r="BA7" s="333">
        <v>16915.72</v>
      </c>
      <c r="BB7" s="333">
        <v>16942.310000000001</v>
      </c>
      <c r="BC7" s="333">
        <v>16974.63</v>
      </c>
      <c r="BD7" s="333">
        <v>17009.79</v>
      </c>
      <c r="BE7" s="333">
        <v>17053.57</v>
      </c>
      <c r="BF7" s="333">
        <v>17090.080000000002</v>
      </c>
      <c r="BG7" s="333">
        <v>17125.09</v>
      </c>
      <c r="BH7" s="333">
        <v>17154.63</v>
      </c>
      <c r="BI7" s="333">
        <v>17189.63</v>
      </c>
      <c r="BJ7" s="333">
        <v>17226.099999999999</v>
      </c>
      <c r="BK7" s="333">
        <v>17266.38</v>
      </c>
      <c r="BL7" s="333">
        <v>17304.07</v>
      </c>
      <c r="BM7" s="333">
        <v>17341.490000000002</v>
      </c>
      <c r="BN7" s="333">
        <v>17377.34</v>
      </c>
      <c r="BO7" s="333">
        <v>17415.2</v>
      </c>
      <c r="BP7" s="333">
        <v>17453.75</v>
      </c>
      <c r="BQ7" s="333">
        <v>17495.77</v>
      </c>
      <c r="BR7" s="333">
        <v>17533.669999999998</v>
      </c>
      <c r="BS7" s="333">
        <v>17570.189999999999</v>
      </c>
      <c r="BT7" s="333">
        <v>17602.810000000001</v>
      </c>
      <c r="BU7" s="333">
        <v>17638.5</v>
      </c>
      <c r="BV7" s="333">
        <v>17674.73</v>
      </c>
    </row>
    <row r="8" spans="1:74" ht="11.1" customHeight="1" x14ac:dyDescent="0.2">
      <c r="A8" s="140"/>
      <c r="B8" s="36" t="s">
        <v>1042</v>
      </c>
      <c r="C8" s="240"/>
      <c r="D8" s="240"/>
      <c r="E8" s="240"/>
      <c r="F8" s="240"/>
      <c r="G8" s="240"/>
      <c r="H8" s="240"/>
      <c r="I8" s="240"/>
      <c r="J8" s="240"/>
      <c r="K8" s="240"/>
      <c r="L8" s="240"/>
      <c r="M8" s="240"/>
      <c r="N8" s="240"/>
      <c r="O8" s="240"/>
      <c r="P8" s="240"/>
      <c r="Q8" s="240"/>
      <c r="R8" s="240"/>
      <c r="S8" s="240"/>
      <c r="T8" s="240"/>
      <c r="U8" s="240"/>
      <c r="V8" s="240"/>
      <c r="W8" s="240"/>
      <c r="X8" s="240"/>
      <c r="Y8" s="240"/>
      <c r="Z8" s="240"/>
      <c r="AA8" s="240"/>
      <c r="AB8" s="240"/>
      <c r="AC8" s="240"/>
      <c r="AD8" s="240"/>
      <c r="AE8" s="240"/>
      <c r="AF8" s="240"/>
      <c r="AG8" s="240"/>
      <c r="AH8" s="240"/>
      <c r="AI8" s="240"/>
      <c r="AJ8" s="240"/>
      <c r="AK8" s="240"/>
      <c r="AL8" s="240"/>
      <c r="AM8" s="240"/>
      <c r="AN8" s="240"/>
      <c r="AO8" s="240"/>
      <c r="AP8" s="240"/>
      <c r="AQ8" s="240"/>
      <c r="AR8" s="240"/>
      <c r="AS8" s="240"/>
      <c r="AT8" s="240"/>
      <c r="AU8" s="240"/>
      <c r="AV8" s="240"/>
      <c r="AW8" s="240"/>
      <c r="AX8" s="240"/>
      <c r="AY8" s="240"/>
      <c r="AZ8" s="240"/>
      <c r="BA8" s="333"/>
      <c r="BB8" s="333"/>
      <c r="BC8" s="333"/>
      <c r="BD8" s="333"/>
      <c r="BE8" s="333"/>
      <c r="BF8" s="333"/>
      <c r="BG8" s="333"/>
      <c r="BH8" s="333"/>
      <c r="BI8" s="333"/>
      <c r="BJ8" s="333"/>
      <c r="BK8" s="333"/>
      <c r="BL8" s="333"/>
      <c r="BM8" s="333"/>
      <c r="BN8" s="333"/>
      <c r="BO8" s="333"/>
      <c r="BP8" s="333"/>
      <c r="BQ8" s="333"/>
      <c r="BR8" s="333"/>
      <c r="BS8" s="333"/>
      <c r="BT8" s="333"/>
      <c r="BU8" s="333"/>
      <c r="BV8" s="333"/>
    </row>
    <row r="9" spans="1:74" ht="11.1" customHeight="1" x14ac:dyDescent="0.2">
      <c r="A9" s="140" t="s">
        <v>1043</v>
      </c>
      <c r="B9" s="39" t="s">
        <v>1141</v>
      </c>
      <c r="C9" s="240">
        <v>10495.490911000001</v>
      </c>
      <c r="D9" s="240">
        <v>10509.079728999999</v>
      </c>
      <c r="E9" s="240">
        <v>10502.38379</v>
      </c>
      <c r="F9" s="240">
        <v>10504.353184</v>
      </c>
      <c r="G9" s="240">
        <v>10523.554774</v>
      </c>
      <c r="H9" s="240">
        <v>10543.839532</v>
      </c>
      <c r="I9" s="240">
        <v>10553.98191</v>
      </c>
      <c r="J9" s="240">
        <v>10564.124288999999</v>
      </c>
      <c r="K9" s="240">
        <v>10601.345832999999</v>
      </c>
      <c r="L9" s="240">
        <v>10624.683150999999</v>
      </c>
      <c r="M9" s="240">
        <v>10679.629241000001</v>
      </c>
      <c r="N9" s="240">
        <v>10682.386392</v>
      </c>
      <c r="O9" s="240">
        <v>10655.011817000001</v>
      </c>
      <c r="P9" s="240">
        <v>10712.321180000001</v>
      </c>
      <c r="Q9" s="240">
        <v>10771.107588000001</v>
      </c>
      <c r="R9" s="240">
        <v>10786.173451000001</v>
      </c>
      <c r="S9" s="240">
        <v>10802.027072000001</v>
      </c>
      <c r="T9" s="240">
        <v>10851.754268000001</v>
      </c>
      <c r="U9" s="240">
        <v>10859.237965</v>
      </c>
      <c r="V9" s="240">
        <v>10940.278523999999</v>
      </c>
      <c r="W9" s="240">
        <v>10939.096887</v>
      </c>
      <c r="X9" s="240">
        <v>11000.246568</v>
      </c>
      <c r="Y9" s="240">
        <v>11049.776824</v>
      </c>
      <c r="Z9" s="240">
        <v>11059.131445000001</v>
      </c>
      <c r="AA9" s="240">
        <v>11081.287127</v>
      </c>
      <c r="AB9" s="240">
        <v>11092.611142</v>
      </c>
      <c r="AC9" s="240">
        <v>11133.180656</v>
      </c>
      <c r="AD9" s="240">
        <v>11149.723565</v>
      </c>
      <c r="AE9" s="240">
        <v>11195.118093999999</v>
      </c>
      <c r="AF9" s="240">
        <v>11199.253821</v>
      </c>
      <c r="AG9" s="240">
        <v>11229.090139</v>
      </c>
      <c r="AH9" s="240">
        <v>11253.116744999999</v>
      </c>
      <c r="AI9" s="240">
        <v>11285.513274000001</v>
      </c>
      <c r="AJ9" s="240">
        <v>11290.830637999999</v>
      </c>
      <c r="AK9" s="240">
        <v>11315.546531</v>
      </c>
      <c r="AL9" s="240">
        <v>11351.48797</v>
      </c>
      <c r="AM9" s="240">
        <v>11344.8905</v>
      </c>
      <c r="AN9" s="240">
        <v>11376.400803</v>
      </c>
      <c r="AO9" s="240">
        <v>11374.431409000001</v>
      </c>
      <c r="AP9" s="240">
        <v>11457.145952999999</v>
      </c>
      <c r="AQ9" s="240">
        <v>11475.264377</v>
      </c>
      <c r="AR9" s="240">
        <v>11522.135951</v>
      </c>
      <c r="AS9" s="240">
        <v>11557.585042000001</v>
      </c>
      <c r="AT9" s="240">
        <v>11546.261027</v>
      </c>
      <c r="AU9" s="240">
        <v>11603.27498</v>
      </c>
      <c r="AV9" s="240">
        <v>11614.402056000001</v>
      </c>
      <c r="AW9" s="240">
        <v>11634.194464</v>
      </c>
      <c r="AX9" s="240">
        <v>11672.400706</v>
      </c>
      <c r="AY9" s="240">
        <v>11690.813668000001</v>
      </c>
      <c r="AZ9" s="240">
        <v>11715.94189</v>
      </c>
      <c r="BA9" s="333">
        <v>11741</v>
      </c>
      <c r="BB9" s="333">
        <v>11765.21</v>
      </c>
      <c r="BC9" s="333">
        <v>11790.73</v>
      </c>
      <c r="BD9" s="333">
        <v>11816.76</v>
      </c>
      <c r="BE9" s="333">
        <v>11844.29</v>
      </c>
      <c r="BF9" s="333">
        <v>11870.62</v>
      </c>
      <c r="BG9" s="333">
        <v>11896.74</v>
      </c>
      <c r="BH9" s="333">
        <v>11918.82</v>
      </c>
      <c r="BI9" s="333">
        <v>11947.38</v>
      </c>
      <c r="BJ9" s="333">
        <v>11978.58</v>
      </c>
      <c r="BK9" s="333">
        <v>12016.02</v>
      </c>
      <c r="BL9" s="333">
        <v>12049.85</v>
      </c>
      <c r="BM9" s="333">
        <v>12083.64</v>
      </c>
      <c r="BN9" s="333">
        <v>12118.11</v>
      </c>
      <c r="BO9" s="333">
        <v>12151.31</v>
      </c>
      <c r="BP9" s="333">
        <v>12183.94</v>
      </c>
      <c r="BQ9" s="333">
        <v>12215.74</v>
      </c>
      <c r="BR9" s="333">
        <v>12247.44</v>
      </c>
      <c r="BS9" s="333">
        <v>12278.78</v>
      </c>
      <c r="BT9" s="333">
        <v>12309.51</v>
      </c>
      <c r="BU9" s="333">
        <v>12340.29</v>
      </c>
      <c r="BV9" s="333">
        <v>12370.89</v>
      </c>
    </row>
    <row r="10" spans="1:74" ht="11.1" customHeight="1" x14ac:dyDescent="0.2">
      <c r="A10" s="140"/>
      <c r="B10" s="139" t="s">
        <v>729</v>
      </c>
      <c r="C10" s="242"/>
      <c r="D10" s="242"/>
      <c r="E10" s="242"/>
      <c r="F10" s="242"/>
      <c r="G10" s="242"/>
      <c r="H10" s="242"/>
      <c r="I10" s="242"/>
      <c r="J10" s="242"/>
      <c r="K10" s="242"/>
      <c r="L10" s="242"/>
      <c r="M10" s="242"/>
      <c r="N10" s="242"/>
      <c r="O10" s="242"/>
      <c r="P10" s="242"/>
      <c r="Q10" s="242"/>
      <c r="R10" s="242"/>
      <c r="S10" s="242"/>
      <c r="T10" s="242"/>
      <c r="U10" s="242"/>
      <c r="V10" s="242"/>
      <c r="W10" s="242"/>
      <c r="X10" s="242"/>
      <c r="Y10" s="242"/>
      <c r="Z10" s="242"/>
      <c r="AA10" s="242"/>
      <c r="AB10" s="242"/>
      <c r="AC10" s="242"/>
      <c r="AD10" s="242"/>
      <c r="AE10" s="242"/>
      <c r="AF10" s="242"/>
      <c r="AG10" s="242"/>
      <c r="AH10" s="242"/>
      <c r="AI10" s="242"/>
      <c r="AJ10" s="242"/>
      <c r="AK10" s="242"/>
      <c r="AL10" s="242"/>
      <c r="AM10" s="242"/>
      <c r="AN10" s="242"/>
      <c r="AO10" s="242"/>
      <c r="AP10" s="242"/>
      <c r="AQ10" s="242"/>
      <c r="AR10" s="242"/>
      <c r="AS10" s="242"/>
      <c r="AT10" s="242"/>
      <c r="AU10" s="242"/>
      <c r="AV10" s="242"/>
      <c r="AW10" s="242"/>
      <c r="AX10" s="242"/>
      <c r="AY10" s="242"/>
      <c r="AZ10" s="242"/>
      <c r="BA10" s="354"/>
      <c r="BB10" s="354"/>
      <c r="BC10" s="354"/>
      <c r="BD10" s="354"/>
      <c r="BE10" s="354"/>
      <c r="BF10" s="354"/>
      <c r="BG10" s="354"/>
      <c r="BH10" s="354"/>
      <c r="BI10" s="354"/>
      <c r="BJ10" s="354"/>
      <c r="BK10" s="354"/>
      <c r="BL10" s="354"/>
      <c r="BM10" s="354"/>
      <c r="BN10" s="354"/>
      <c r="BO10" s="354"/>
      <c r="BP10" s="354"/>
      <c r="BQ10" s="354"/>
      <c r="BR10" s="354"/>
      <c r="BS10" s="354"/>
      <c r="BT10" s="354"/>
      <c r="BU10" s="354"/>
      <c r="BV10" s="354"/>
    </row>
    <row r="11" spans="1:74" ht="11.1" customHeight="1" x14ac:dyDescent="0.2">
      <c r="A11" s="140" t="s">
        <v>730</v>
      </c>
      <c r="B11" s="39" t="s">
        <v>1141</v>
      </c>
      <c r="C11" s="240">
        <v>2471.1111111</v>
      </c>
      <c r="D11" s="240">
        <v>2483.2777778</v>
      </c>
      <c r="E11" s="240">
        <v>2493.7111110999999</v>
      </c>
      <c r="F11" s="240">
        <v>2501.3148148</v>
      </c>
      <c r="G11" s="240">
        <v>2509.1037037000001</v>
      </c>
      <c r="H11" s="240">
        <v>2515.9814815</v>
      </c>
      <c r="I11" s="240">
        <v>2517.3851851999998</v>
      </c>
      <c r="J11" s="240">
        <v>2525.862963</v>
      </c>
      <c r="K11" s="240">
        <v>2536.8518518999999</v>
      </c>
      <c r="L11" s="240">
        <v>2554.7666666999999</v>
      </c>
      <c r="M11" s="240">
        <v>2567.4666667000001</v>
      </c>
      <c r="N11" s="240">
        <v>2579.3666667000002</v>
      </c>
      <c r="O11" s="240">
        <v>2587.5777778000001</v>
      </c>
      <c r="P11" s="240">
        <v>2600.0444444</v>
      </c>
      <c r="Q11" s="240">
        <v>2613.8777777999999</v>
      </c>
      <c r="R11" s="240">
        <v>2630.6481481000001</v>
      </c>
      <c r="S11" s="240">
        <v>2646.0370370000001</v>
      </c>
      <c r="T11" s="240">
        <v>2661.6148148000002</v>
      </c>
      <c r="U11" s="240">
        <v>2683.3222221999999</v>
      </c>
      <c r="V11" s="240">
        <v>2694.8222221999999</v>
      </c>
      <c r="W11" s="240">
        <v>2702.0555555999999</v>
      </c>
      <c r="X11" s="240">
        <v>2696.9629629999999</v>
      </c>
      <c r="Y11" s="240">
        <v>2701.7074074000002</v>
      </c>
      <c r="Z11" s="240">
        <v>2708.2296296</v>
      </c>
      <c r="AA11" s="240">
        <v>2718.3222221999999</v>
      </c>
      <c r="AB11" s="240">
        <v>2727.0555555999999</v>
      </c>
      <c r="AC11" s="240">
        <v>2736.2222222</v>
      </c>
      <c r="AD11" s="240">
        <v>2744.9629629999999</v>
      </c>
      <c r="AE11" s="240">
        <v>2755.6407407000002</v>
      </c>
      <c r="AF11" s="240">
        <v>2767.3962962999999</v>
      </c>
      <c r="AG11" s="240">
        <v>2787.5481481000002</v>
      </c>
      <c r="AH11" s="240">
        <v>2795.9703703999999</v>
      </c>
      <c r="AI11" s="240">
        <v>2799.9814815</v>
      </c>
      <c r="AJ11" s="240">
        <v>2794.5</v>
      </c>
      <c r="AK11" s="240">
        <v>2793.5</v>
      </c>
      <c r="AL11" s="240">
        <v>2791.9</v>
      </c>
      <c r="AM11" s="240">
        <v>2789.0925926</v>
      </c>
      <c r="AN11" s="240">
        <v>2786.7481481</v>
      </c>
      <c r="AO11" s="240">
        <v>2784.2592592999999</v>
      </c>
      <c r="AP11" s="240">
        <v>2780.1888889000002</v>
      </c>
      <c r="AQ11" s="240">
        <v>2778.4888888999999</v>
      </c>
      <c r="AR11" s="240">
        <v>2777.7222222</v>
      </c>
      <c r="AS11" s="240">
        <v>2774.9703703999999</v>
      </c>
      <c r="AT11" s="240">
        <v>2778.2592592999999</v>
      </c>
      <c r="AU11" s="240">
        <v>2784.6703704000001</v>
      </c>
      <c r="AV11" s="240">
        <v>2794.2037037</v>
      </c>
      <c r="AW11" s="240">
        <v>2806.8592592999998</v>
      </c>
      <c r="AX11" s="240">
        <v>2822.637037</v>
      </c>
      <c r="AY11" s="240">
        <v>2833.846</v>
      </c>
      <c r="AZ11" s="240">
        <v>2846.6390000000001</v>
      </c>
      <c r="BA11" s="333">
        <v>2859.3240000000001</v>
      </c>
      <c r="BB11" s="333">
        <v>2871.9659999999999</v>
      </c>
      <c r="BC11" s="333">
        <v>2884.386</v>
      </c>
      <c r="BD11" s="333">
        <v>2896.65</v>
      </c>
      <c r="BE11" s="333">
        <v>2908.2579999999998</v>
      </c>
      <c r="BF11" s="333">
        <v>2920.5810000000001</v>
      </c>
      <c r="BG11" s="333">
        <v>2933.12</v>
      </c>
      <c r="BH11" s="333">
        <v>2947.0889999999999</v>
      </c>
      <c r="BI11" s="333">
        <v>2959.15</v>
      </c>
      <c r="BJ11" s="333">
        <v>2970.5149999999999</v>
      </c>
      <c r="BK11" s="333">
        <v>2980.7040000000002</v>
      </c>
      <c r="BL11" s="333">
        <v>2991.0410000000002</v>
      </c>
      <c r="BM11" s="333">
        <v>3001.0450000000001</v>
      </c>
      <c r="BN11" s="333">
        <v>3009.24</v>
      </c>
      <c r="BO11" s="333">
        <v>3019.6849999999999</v>
      </c>
      <c r="BP11" s="333">
        <v>3030.9029999999998</v>
      </c>
      <c r="BQ11" s="333">
        <v>3045.0189999999998</v>
      </c>
      <c r="BR11" s="333">
        <v>3056.192</v>
      </c>
      <c r="BS11" s="333">
        <v>3066.5459999999998</v>
      </c>
      <c r="BT11" s="333">
        <v>3075.2860000000001</v>
      </c>
      <c r="BU11" s="333">
        <v>3084.5990000000002</v>
      </c>
      <c r="BV11" s="333">
        <v>3093.69</v>
      </c>
    </row>
    <row r="12" spans="1:74" ht="11.1" customHeight="1" x14ac:dyDescent="0.2">
      <c r="A12" s="140"/>
      <c r="B12" s="141" t="s">
        <v>735</v>
      </c>
      <c r="C12" s="219"/>
      <c r="D12" s="219"/>
      <c r="E12" s="219"/>
      <c r="F12" s="219"/>
      <c r="G12" s="219"/>
      <c r="H12" s="219"/>
      <c r="I12" s="219"/>
      <c r="J12" s="219"/>
      <c r="K12" s="219"/>
      <c r="L12" s="219"/>
      <c r="M12" s="219"/>
      <c r="N12" s="219"/>
      <c r="O12" s="219"/>
      <c r="P12" s="219"/>
      <c r="Q12" s="219"/>
      <c r="R12" s="219"/>
      <c r="S12" s="219"/>
      <c r="T12" s="219"/>
      <c r="U12" s="219"/>
      <c r="V12" s="219"/>
      <c r="W12" s="219"/>
      <c r="X12" s="219"/>
      <c r="Y12" s="219"/>
      <c r="Z12" s="219"/>
      <c r="AA12" s="219"/>
      <c r="AB12" s="219"/>
      <c r="AC12" s="219"/>
      <c r="AD12" s="219"/>
      <c r="AE12" s="219"/>
      <c r="AF12" s="219"/>
      <c r="AG12" s="219"/>
      <c r="AH12" s="219"/>
      <c r="AI12" s="219"/>
      <c r="AJ12" s="219"/>
      <c r="AK12" s="219"/>
      <c r="AL12" s="219"/>
      <c r="AM12" s="219"/>
      <c r="AN12" s="219"/>
      <c r="AO12" s="219"/>
      <c r="AP12" s="219"/>
      <c r="AQ12" s="219"/>
      <c r="AR12" s="219"/>
      <c r="AS12" s="219"/>
      <c r="AT12" s="219"/>
      <c r="AU12" s="219"/>
      <c r="AV12" s="219"/>
      <c r="AW12" s="219"/>
      <c r="AX12" s="219"/>
      <c r="AY12" s="219"/>
      <c r="AZ12" s="219"/>
      <c r="BA12" s="332"/>
      <c r="BB12" s="332"/>
      <c r="BC12" s="332"/>
      <c r="BD12" s="332"/>
      <c r="BE12" s="332"/>
      <c r="BF12" s="332"/>
      <c r="BG12" s="332"/>
      <c r="BH12" s="332"/>
      <c r="BI12" s="332"/>
      <c r="BJ12" s="332"/>
      <c r="BK12" s="332"/>
      <c r="BL12" s="332"/>
      <c r="BM12" s="332"/>
      <c r="BN12" s="332"/>
      <c r="BO12" s="332"/>
      <c r="BP12" s="332"/>
      <c r="BQ12" s="332"/>
      <c r="BR12" s="332"/>
      <c r="BS12" s="332"/>
      <c r="BT12" s="332"/>
      <c r="BU12" s="332"/>
      <c r="BV12" s="332"/>
    </row>
    <row r="13" spans="1:74" ht="11.1" customHeight="1" x14ac:dyDescent="0.2">
      <c r="A13" s="140" t="s">
        <v>736</v>
      </c>
      <c r="B13" s="39" t="s">
        <v>1141</v>
      </c>
      <c r="C13" s="635">
        <v>55.096296295999998</v>
      </c>
      <c r="D13" s="635">
        <v>65.240740740999996</v>
      </c>
      <c r="E13" s="635">
        <v>70.462962962999995</v>
      </c>
      <c r="F13" s="635">
        <v>55.296296296000001</v>
      </c>
      <c r="G13" s="635">
        <v>62.274074073999998</v>
      </c>
      <c r="H13" s="635">
        <v>75.929629629999994</v>
      </c>
      <c r="I13" s="635">
        <v>115.62592592999999</v>
      </c>
      <c r="J13" s="635">
        <v>128.11481481000001</v>
      </c>
      <c r="K13" s="635">
        <v>132.75925925999999</v>
      </c>
      <c r="L13" s="635">
        <v>129.60370370000001</v>
      </c>
      <c r="M13" s="635">
        <v>118.52592593</v>
      </c>
      <c r="N13" s="635">
        <v>99.570370370000006</v>
      </c>
      <c r="O13" s="635">
        <v>45.937037037000003</v>
      </c>
      <c r="P13" s="635">
        <v>31.325925926</v>
      </c>
      <c r="Q13" s="635">
        <v>28.937037037</v>
      </c>
      <c r="R13" s="635">
        <v>57.762962963</v>
      </c>
      <c r="S13" s="635">
        <v>65.574074073999995</v>
      </c>
      <c r="T13" s="635">
        <v>71.362962963000001</v>
      </c>
      <c r="U13" s="635">
        <v>72.759259259000004</v>
      </c>
      <c r="V13" s="635">
        <v>76.281481481</v>
      </c>
      <c r="W13" s="635">
        <v>79.559259259000001</v>
      </c>
      <c r="X13" s="635">
        <v>77.140740741000002</v>
      </c>
      <c r="Y13" s="635">
        <v>84.018518518999997</v>
      </c>
      <c r="Z13" s="635">
        <v>94.740740740999996</v>
      </c>
      <c r="AA13" s="635">
        <v>124.43333333</v>
      </c>
      <c r="AB13" s="635">
        <v>131.5</v>
      </c>
      <c r="AC13" s="635">
        <v>131.06666666999999</v>
      </c>
      <c r="AD13" s="635">
        <v>113.81481481</v>
      </c>
      <c r="AE13" s="635">
        <v>105.37037037</v>
      </c>
      <c r="AF13" s="635">
        <v>96.414814815</v>
      </c>
      <c r="AG13" s="635">
        <v>84.148148148000004</v>
      </c>
      <c r="AH13" s="635">
        <v>76.270370369999995</v>
      </c>
      <c r="AI13" s="635">
        <v>69.981481481000003</v>
      </c>
      <c r="AJ13" s="635">
        <v>68.392592593000003</v>
      </c>
      <c r="AK13" s="635">
        <v>62.948148148000001</v>
      </c>
      <c r="AL13" s="635">
        <v>56.759259258999997</v>
      </c>
      <c r="AM13" s="635">
        <v>54.181481480999999</v>
      </c>
      <c r="AN13" s="635">
        <v>43.237037037</v>
      </c>
      <c r="AO13" s="635">
        <v>28.281481481</v>
      </c>
      <c r="AP13" s="635">
        <v>-7.2925925926000001</v>
      </c>
      <c r="AQ13" s="635">
        <v>-17.814814814999998</v>
      </c>
      <c r="AR13" s="635">
        <v>-19.892592593</v>
      </c>
      <c r="AS13" s="635">
        <v>-6.4</v>
      </c>
      <c r="AT13" s="635">
        <v>3.0666666667000002</v>
      </c>
      <c r="AU13" s="635">
        <v>15.633333332999999</v>
      </c>
      <c r="AV13" s="635">
        <v>31.3</v>
      </c>
      <c r="AW13" s="635">
        <v>50.066666667</v>
      </c>
      <c r="AX13" s="635">
        <v>71.933333332999993</v>
      </c>
      <c r="AY13" s="635">
        <v>21.103415704</v>
      </c>
      <c r="AZ13" s="635">
        <v>10.542512259</v>
      </c>
      <c r="BA13" s="636">
        <v>2.6440420370000002</v>
      </c>
      <c r="BB13" s="636">
        <v>-4.2822754074000002</v>
      </c>
      <c r="BC13" s="636">
        <v>-5.5881688518999999</v>
      </c>
      <c r="BD13" s="636">
        <v>-2.9639187407000001</v>
      </c>
      <c r="BE13" s="636">
        <v>9.8584575926000007</v>
      </c>
      <c r="BF13" s="636">
        <v>15.642007814999999</v>
      </c>
      <c r="BG13" s="636">
        <v>20.654714593000001</v>
      </c>
      <c r="BH13" s="636">
        <v>25.041626666999999</v>
      </c>
      <c r="BI13" s="636">
        <v>28.403860000000002</v>
      </c>
      <c r="BJ13" s="636">
        <v>30.886463332999998</v>
      </c>
      <c r="BK13" s="636">
        <v>30.535245556</v>
      </c>
      <c r="BL13" s="636">
        <v>32.724232221999998</v>
      </c>
      <c r="BM13" s="636">
        <v>35.499232222000003</v>
      </c>
      <c r="BN13" s="636">
        <v>39.953073703999998</v>
      </c>
      <c r="BO13" s="636">
        <v>43.080479259000001</v>
      </c>
      <c r="BP13" s="636">
        <v>45.974277037</v>
      </c>
      <c r="BQ13" s="636">
        <v>48.748970741000001</v>
      </c>
      <c r="BR13" s="636">
        <v>51.089675184999997</v>
      </c>
      <c r="BS13" s="636">
        <v>53.110894074000001</v>
      </c>
      <c r="BT13" s="636">
        <v>54.090101480999998</v>
      </c>
      <c r="BU13" s="636">
        <v>56.014243704000002</v>
      </c>
      <c r="BV13" s="636">
        <v>58.160794815000003</v>
      </c>
    </row>
    <row r="14" spans="1:74" ht="11.1" customHeight="1" x14ac:dyDescent="0.2">
      <c r="A14" s="140"/>
      <c r="B14" s="141" t="s">
        <v>1169</v>
      </c>
      <c r="C14" s="214"/>
      <c r="D14" s="214"/>
      <c r="E14" s="214"/>
      <c r="F14" s="214"/>
      <c r="G14" s="214"/>
      <c r="H14" s="214"/>
      <c r="I14" s="214"/>
      <c r="J14" s="214"/>
      <c r="K14" s="214"/>
      <c r="L14" s="214"/>
      <c r="M14" s="214"/>
      <c r="N14" s="214"/>
      <c r="O14" s="214"/>
      <c r="P14" s="214"/>
      <c r="Q14" s="214"/>
      <c r="R14" s="214"/>
      <c r="S14" s="214"/>
      <c r="T14" s="214"/>
      <c r="U14" s="214"/>
      <c r="V14" s="214"/>
      <c r="W14" s="214"/>
      <c r="X14" s="214"/>
      <c r="Y14" s="214"/>
      <c r="Z14" s="214"/>
      <c r="AA14" s="214"/>
      <c r="AB14" s="214"/>
      <c r="AC14" s="214"/>
      <c r="AD14" s="214"/>
      <c r="AE14" s="214"/>
      <c r="AF14" s="214"/>
      <c r="AG14" s="214"/>
      <c r="AH14" s="214"/>
      <c r="AI14" s="214"/>
      <c r="AJ14" s="214"/>
      <c r="AK14" s="214"/>
      <c r="AL14" s="214"/>
      <c r="AM14" s="214"/>
      <c r="AN14" s="214"/>
      <c r="AO14" s="214"/>
      <c r="AP14" s="214"/>
      <c r="AQ14" s="214"/>
      <c r="AR14" s="214"/>
      <c r="AS14" s="214"/>
      <c r="AT14" s="214"/>
      <c r="AU14" s="214"/>
      <c r="AV14" s="214"/>
      <c r="AW14" s="214"/>
      <c r="AX14" s="214"/>
      <c r="AY14" s="214"/>
      <c r="AZ14" s="214"/>
      <c r="BA14" s="355"/>
      <c r="BB14" s="355"/>
      <c r="BC14" s="355"/>
      <c r="BD14" s="355"/>
      <c r="BE14" s="355"/>
      <c r="BF14" s="355"/>
      <c r="BG14" s="355"/>
      <c r="BH14" s="355"/>
      <c r="BI14" s="355"/>
      <c r="BJ14" s="355"/>
      <c r="BK14" s="355"/>
      <c r="BL14" s="355"/>
      <c r="BM14" s="355"/>
      <c r="BN14" s="355"/>
      <c r="BO14" s="355"/>
      <c r="BP14" s="355"/>
      <c r="BQ14" s="355"/>
      <c r="BR14" s="355"/>
      <c r="BS14" s="355"/>
      <c r="BT14" s="355"/>
      <c r="BU14" s="355"/>
      <c r="BV14" s="355"/>
    </row>
    <row r="15" spans="1:74" ht="11.1" customHeight="1" x14ac:dyDescent="0.2">
      <c r="A15" s="140" t="s">
        <v>1171</v>
      </c>
      <c r="B15" s="39" t="s">
        <v>1141</v>
      </c>
      <c r="C15" s="240">
        <v>2888.6037037000001</v>
      </c>
      <c r="D15" s="240">
        <v>2879.9592593000002</v>
      </c>
      <c r="E15" s="240">
        <v>2873.2370369999999</v>
      </c>
      <c r="F15" s="240">
        <v>2870.9703703999999</v>
      </c>
      <c r="G15" s="240">
        <v>2866.1925925999999</v>
      </c>
      <c r="H15" s="240">
        <v>2861.4370370000001</v>
      </c>
      <c r="I15" s="240">
        <v>2857.6666667</v>
      </c>
      <c r="J15" s="240">
        <v>2852.2333333000001</v>
      </c>
      <c r="K15" s="240">
        <v>2846.1</v>
      </c>
      <c r="L15" s="240">
        <v>2836.362963</v>
      </c>
      <c r="M15" s="240">
        <v>2831.0074073999999</v>
      </c>
      <c r="N15" s="240">
        <v>2827.1296296</v>
      </c>
      <c r="O15" s="240">
        <v>2825.5148147999998</v>
      </c>
      <c r="P15" s="240">
        <v>2824.0037037000002</v>
      </c>
      <c r="Q15" s="240">
        <v>2823.3814815000001</v>
      </c>
      <c r="R15" s="240">
        <v>2822.3592592999998</v>
      </c>
      <c r="S15" s="240">
        <v>2824.4814815</v>
      </c>
      <c r="T15" s="240">
        <v>2828.4592593000002</v>
      </c>
      <c r="U15" s="240">
        <v>2839.7444443999998</v>
      </c>
      <c r="V15" s="240">
        <v>2843.3444444000002</v>
      </c>
      <c r="W15" s="240">
        <v>2844.7111110999999</v>
      </c>
      <c r="X15" s="240">
        <v>2837.8148148</v>
      </c>
      <c r="Y15" s="240">
        <v>2839.2370369999999</v>
      </c>
      <c r="Z15" s="240">
        <v>2842.9481480999998</v>
      </c>
      <c r="AA15" s="240">
        <v>2851.3037036999999</v>
      </c>
      <c r="AB15" s="240">
        <v>2857.8259259000001</v>
      </c>
      <c r="AC15" s="240">
        <v>2864.8703704</v>
      </c>
      <c r="AD15" s="240">
        <v>2874.4666667000001</v>
      </c>
      <c r="AE15" s="240">
        <v>2881.0333332999999</v>
      </c>
      <c r="AF15" s="240">
        <v>2886.6</v>
      </c>
      <c r="AG15" s="240">
        <v>2890.7814815000002</v>
      </c>
      <c r="AH15" s="240">
        <v>2894.637037</v>
      </c>
      <c r="AI15" s="240">
        <v>2897.7814815000002</v>
      </c>
      <c r="AJ15" s="240">
        <v>2898.6444443999999</v>
      </c>
      <c r="AK15" s="240">
        <v>2901.5444444</v>
      </c>
      <c r="AL15" s="240">
        <v>2904.9111111000002</v>
      </c>
      <c r="AM15" s="240">
        <v>2912.8925926000002</v>
      </c>
      <c r="AN15" s="240">
        <v>2914.0814814999999</v>
      </c>
      <c r="AO15" s="240">
        <v>2912.6259258999999</v>
      </c>
      <c r="AP15" s="240">
        <v>2902.362963</v>
      </c>
      <c r="AQ15" s="240">
        <v>2900.2407407000001</v>
      </c>
      <c r="AR15" s="240">
        <v>2900.0962963000002</v>
      </c>
      <c r="AS15" s="240">
        <v>2904.1222222000001</v>
      </c>
      <c r="AT15" s="240">
        <v>2906.2888889000001</v>
      </c>
      <c r="AU15" s="240">
        <v>2908.7888889000001</v>
      </c>
      <c r="AV15" s="240">
        <v>2911.6222222000001</v>
      </c>
      <c r="AW15" s="240">
        <v>2914.7888889000001</v>
      </c>
      <c r="AX15" s="240">
        <v>2918.2888889000001</v>
      </c>
      <c r="AY15" s="240">
        <v>2916.7796296000001</v>
      </c>
      <c r="AZ15" s="240">
        <v>2918.0524074</v>
      </c>
      <c r="BA15" s="333">
        <v>2919.5250000000001</v>
      </c>
      <c r="BB15" s="333">
        <v>2921.5259999999998</v>
      </c>
      <c r="BC15" s="333">
        <v>2923.152</v>
      </c>
      <c r="BD15" s="333">
        <v>2924.73</v>
      </c>
      <c r="BE15" s="333">
        <v>2926.9079999999999</v>
      </c>
      <c r="BF15" s="333">
        <v>2927.9090000000001</v>
      </c>
      <c r="BG15" s="333">
        <v>2928.38</v>
      </c>
      <c r="BH15" s="333">
        <v>2926.7069999999999</v>
      </c>
      <c r="BI15" s="333">
        <v>2927.326</v>
      </c>
      <c r="BJ15" s="333">
        <v>2928.6239999999998</v>
      </c>
      <c r="BK15" s="333">
        <v>2931.5390000000002</v>
      </c>
      <c r="BL15" s="333">
        <v>2933.491</v>
      </c>
      <c r="BM15" s="333">
        <v>2935.4189999999999</v>
      </c>
      <c r="BN15" s="333">
        <v>2936.9430000000002</v>
      </c>
      <c r="BO15" s="333">
        <v>2939.107</v>
      </c>
      <c r="BP15" s="333">
        <v>2941.5320000000002</v>
      </c>
      <c r="BQ15" s="333">
        <v>2945.5050000000001</v>
      </c>
      <c r="BR15" s="333">
        <v>2947.4830000000002</v>
      </c>
      <c r="BS15" s="333">
        <v>2948.7559999999999</v>
      </c>
      <c r="BT15" s="333">
        <v>2947.9650000000001</v>
      </c>
      <c r="BU15" s="333">
        <v>2948.8420000000001</v>
      </c>
      <c r="BV15" s="333">
        <v>2950.0309999999999</v>
      </c>
    </row>
    <row r="16" spans="1:74" ht="11.1" customHeight="1" x14ac:dyDescent="0.2">
      <c r="A16" s="140"/>
      <c r="B16" s="141" t="s">
        <v>1170</v>
      </c>
      <c r="C16" s="214"/>
      <c r="D16" s="214"/>
      <c r="E16" s="214"/>
      <c r="F16" s="214"/>
      <c r="G16" s="214"/>
      <c r="H16" s="214"/>
      <c r="I16" s="214"/>
      <c r="J16" s="214"/>
      <c r="K16" s="214"/>
      <c r="L16" s="214"/>
      <c r="M16" s="214"/>
      <c r="N16" s="214"/>
      <c r="O16" s="214"/>
      <c r="P16" s="214"/>
      <c r="Q16" s="214"/>
      <c r="R16" s="214"/>
      <c r="S16" s="214"/>
      <c r="T16" s="214"/>
      <c r="U16" s="214"/>
      <c r="V16" s="214"/>
      <c r="W16" s="214"/>
      <c r="X16" s="214"/>
      <c r="Y16" s="214"/>
      <c r="Z16" s="214"/>
      <c r="AA16" s="214"/>
      <c r="AB16" s="214"/>
      <c r="AC16" s="214"/>
      <c r="AD16" s="214"/>
      <c r="AE16" s="214"/>
      <c r="AF16" s="214"/>
      <c r="AG16" s="214"/>
      <c r="AH16" s="214"/>
      <c r="AI16" s="214"/>
      <c r="AJ16" s="214"/>
      <c r="AK16" s="214"/>
      <c r="AL16" s="214"/>
      <c r="AM16" s="214"/>
      <c r="AN16" s="214"/>
      <c r="AO16" s="214"/>
      <c r="AP16" s="214"/>
      <c r="AQ16" s="214"/>
      <c r="AR16" s="214"/>
      <c r="AS16" s="214"/>
      <c r="AT16" s="214"/>
      <c r="AU16" s="214"/>
      <c r="AV16" s="214"/>
      <c r="AW16" s="214"/>
      <c r="AX16" s="214"/>
      <c r="AY16" s="214"/>
      <c r="AZ16" s="214"/>
      <c r="BA16" s="355"/>
      <c r="BB16" s="355"/>
      <c r="BC16" s="355"/>
      <c r="BD16" s="355"/>
      <c r="BE16" s="355"/>
      <c r="BF16" s="355"/>
      <c r="BG16" s="355"/>
      <c r="BH16" s="355"/>
      <c r="BI16" s="355"/>
      <c r="BJ16" s="355"/>
      <c r="BK16" s="355"/>
      <c r="BL16" s="355"/>
      <c r="BM16" s="355"/>
      <c r="BN16" s="355"/>
      <c r="BO16" s="355"/>
      <c r="BP16" s="355"/>
      <c r="BQ16" s="355"/>
      <c r="BR16" s="355"/>
      <c r="BS16" s="355"/>
      <c r="BT16" s="355"/>
      <c r="BU16" s="355"/>
      <c r="BV16" s="355"/>
    </row>
    <row r="17" spans="1:74" ht="11.1" customHeight="1" x14ac:dyDescent="0.2">
      <c r="A17" s="140" t="s">
        <v>1172</v>
      </c>
      <c r="B17" s="39" t="s">
        <v>1141</v>
      </c>
      <c r="C17" s="240">
        <v>1983.9330741000001</v>
      </c>
      <c r="D17" s="240">
        <v>1990.9468519</v>
      </c>
      <c r="E17" s="240">
        <v>1998.5100741000001</v>
      </c>
      <c r="F17" s="240">
        <v>2008.6652592999999</v>
      </c>
      <c r="G17" s="240">
        <v>2015.7954815000001</v>
      </c>
      <c r="H17" s="240">
        <v>2021.9432592999999</v>
      </c>
      <c r="I17" s="240">
        <v>2019.5629630000001</v>
      </c>
      <c r="J17" s="240">
        <v>2029.4050741000001</v>
      </c>
      <c r="K17" s="240">
        <v>2043.923963</v>
      </c>
      <c r="L17" s="240">
        <v>2080.0348889000002</v>
      </c>
      <c r="M17" s="240">
        <v>2091.2208888999999</v>
      </c>
      <c r="N17" s="240">
        <v>2094.3972222000002</v>
      </c>
      <c r="O17" s="240">
        <v>2070.2295184999998</v>
      </c>
      <c r="P17" s="240">
        <v>2071.8872962999999</v>
      </c>
      <c r="Q17" s="240">
        <v>2080.0361852000001</v>
      </c>
      <c r="R17" s="240">
        <v>2108.2422593000001</v>
      </c>
      <c r="S17" s="240">
        <v>2119.1988148</v>
      </c>
      <c r="T17" s="240">
        <v>2126.4719258999999</v>
      </c>
      <c r="U17" s="240">
        <v>2123.2568519000001</v>
      </c>
      <c r="V17" s="240">
        <v>2128.2666296000002</v>
      </c>
      <c r="W17" s="240">
        <v>2134.6965184999999</v>
      </c>
      <c r="X17" s="240">
        <v>2152.6291851999999</v>
      </c>
      <c r="Y17" s="240">
        <v>2154.3372963000002</v>
      </c>
      <c r="Z17" s="240">
        <v>2149.9035184999998</v>
      </c>
      <c r="AA17" s="240">
        <v>2124.2183703999999</v>
      </c>
      <c r="AB17" s="240">
        <v>2118.8329259000002</v>
      </c>
      <c r="AC17" s="240">
        <v>2118.6377037000002</v>
      </c>
      <c r="AD17" s="240">
        <v>2135.0129999999999</v>
      </c>
      <c r="AE17" s="240">
        <v>2136.663</v>
      </c>
      <c r="AF17" s="240">
        <v>2134.9679999999998</v>
      </c>
      <c r="AG17" s="240">
        <v>2125.3948147999999</v>
      </c>
      <c r="AH17" s="240">
        <v>2120.4097037000001</v>
      </c>
      <c r="AI17" s="240">
        <v>2115.4794815</v>
      </c>
      <c r="AJ17" s="240">
        <v>2109.0752593000002</v>
      </c>
      <c r="AK17" s="240">
        <v>2105.4014815</v>
      </c>
      <c r="AL17" s="240">
        <v>2102.9292593</v>
      </c>
      <c r="AM17" s="240">
        <v>2101.3178518999998</v>
      </c>
      <c r="AN17" s="240">
        <v>2101.5042963000001</v>
      </c>
      <c r="AO17" s="240">
        <v>2103.1478519000002</v>
      </c>
      <c r="AP17" s="240">
        <v>2102.0522222</v>
      </c>
      <c r="AQ17" s="240">
        <v>2109.7572221999999</v>
      </c>
      <c r="AR17" s="240">
        <v>2122.0665555999999</v>
      </c>
      <c r="AS17" s="240">
        <v>2156.1335555999999</v>
      </c>
      <c r="AT17" s="240">
        <v>2164.7865556000002</v>
      </c>
      <c r="AU17" s="240">
        <v>2165.1788888999999</v>
      </c>
      <c r="AV17" s="240">
        <v>2157.3105556</v>
      </c>
      <c r="AW17" s="240">
        <v>2141.1815556000001</v>
      </c>
      <c r="AX17" s="240">
        <v>2116.7918888999998</v>
      </c>
      <c r="AY17" s="240">
        <v>2146.2521480999999</v>
      </c>
      <c r="AZ17" s="240">
        <v>2150.0157036999999</v>
      </c>
      <c r="BA17" s="333">
        <v>2153.69</v>
      </c>
      <c r="BB17" s="333">
        <v>2156.4029999999998</v>
      </c>
      <c r="BC17" s="333">
        <v>2160.5540000000001</v>
      </c>
      <c r="BD17" s="333">
        <v>2165.27</v>
      </c>
      <c r="BE17" s="333">
        <v>2171.703</v>
      </c>
      <c r="BF17" s="333">
        <v>2176.6860000000001</v>
      </c>
      <c r="BG17" s="333">
        <v>2181.37</v>
      </c>
      <c r="BH17" s="333">
        <v>2185.7049999999999</v>
      </c>
      <c r="BI17" s="333">
        <v>2189.8290000000002</v>
      </c>
      <c r="BJ17" s="333">
        <v>2193.6930000000002</v>
      </c>
      <c r="BK17" s="333">
        <v>2196.7310000000002</v>
      </c>
      <c r="BL17" s="333">
        <v>2200.4960000000001</v>
      </c>
      <c r="BM17" s="333">
        <v>2204.4229999999998</v>
      </c>
      <c r="BN17" s="333">
        <v>2208.3119999999999</v>
      </c>
      <c r="BO17" s="333">
        <v>2212.712</v>
      </c>
      <c r="BP17" s="333">
        <v>2217.424</v>
      </c>
      <c r="BQ17" s="333">
        <v>2222.556</v>
      </c>
      <c r="BR17" s="333">
        <v>2227.8090000000002</v>
      </c>
      <c r="BS17" s="333">
        <v>2233.2930000000001</v>
      </c>
      <c r="BT17" s="333">
        <v>2239.1559999999999</v>
      </c>
      <c r="BU17" s="333">
        <v>2244.9870000000001</v>
      </c>
      <c r="BV17" s="333">
        <v>2250.9349999999999</v>
      </c>
    </row>
    <row r="18" spans="1:74" ht="11.1" customHeight="1" x14ac:dyDescent="0.2">
      <c r="A18" s="140"/>
      <c r="B18" s="141" t="s">
        <v>1174</v>
      </c>
      <c r="C18" s="214"/>
      <c r="D18" s="214"/>
      <c r="E18" s="214"/>
      <c r="F18" s="214"/>
      <c r="G18" s="214"/>
      <c r="H18" s="214"/>
      <c r="I18" s="214"/>
      <c r="J18" s="214"/>
      <c r="K18" s="214"/>
      <c r="L18" s="214"/>
      <c r="M18" s="214"/>
      <c r="N18" s="214"/>
      <c r="O18" s="214"/>
      <c r="P18" s="214"/>
      <c r="Q18" s="214"/>
      <c r="R18" s="214"/>
      <c r="S18" s="214"/>
      <c r="T18" s="214"/>
      <c r="U18" s="214"/>
      <c r="V18" s="214"/>
      <c r="W18" s="214"/>
      <c r="X18" s="214"/>
      <c r="Y18" s="214"/>
      <c r="Z18" s="214"/>
      <c r="AA18" s="214"/>
      <c r="AB18" s="214"/>
      <c r="AC18" s="214"/>
      <c r="AD18" s="214"/>
      <c r="AE18" s="214"/>
      <c r="AF18" s="214"/>
      <c r="AG18" s="214"/>
      <c r="AH18" s="214"/>
      <c r="AI18" s="214"/>
      <c r="AJ18" s="214"/>
      <c r="AK18" s="214"/>
      <c r="AL18" s="214"/>
      <c r="AM18" s="214"/>
      <c r="AN18" s="214"/>
      <c r="AO18" s="214"/>
      <c r="AP18" s="214"/>
      <c r="AQ18" s="214"/>
      <c r="AR18" s="214"/>
      <c r="AS18" s="214"/>
      <c r="AT18" s="214"/>
      <c r="AU18" s="214"/>
      <c r="AV18" s="214"/>
      <c r="AW18" s="214"/>
      <c r="AX18" s="214"/>
      <c r="AY18" s="214"/>
      <c r="AZ18" s="214"/>
      <c r="BA18" s="355"/>
      <c r="BB18" s="355"/>
      <c r="BC18" s="355"/>
      <c r="BD18" s="355"/>
      <c r="BE18" s="355"/>
      <c r="BF18" s="355"/>
      <c r="BG18" s="355"/>
      <c r="BH18" s="355"/>
      <c r="BI18" s="355"/>
      <c r="BJ18" s="355"/>
      <c r="BK18" s="355"/>
      <c r="BL18" s="355"/>
      <c r="BM18" s="355"/>
      <c r="BN18" s="355"/>
      <c r="BO18" s="355"/>
      <c r="BP18" s="355"/>
      <c r="BQ18" s="355"/>
      <c r="BR18" s="355"/>
      <c r="BS18" s="355"/>
      <c r="BT18" s="355"/>
      <c r="BU18" s="355"/>
      <c r="BV18" s="355"/>
    </row>
    <row r="19" spans="1:74" ht="11.1" customHeight="1" x14ac:dyDescent="0.2">
      <c r="A19" s="630" t="s">
        <v>1173</v>
      </c>
      <c r="B19" s="39" t="s">
        <v>1141</v>
      </c>
      <c r="C19" s="240">
        <v>2399.4577407000002</v>
      </c>
      <c r="D19" s="240">
        <v>2404.6235185</v>
      </c>
      <c r="E19" s="240">
        <v>2412.3857407</v>
      </c>
      <c r="F19" s="240">
        <v>2429.2550741</v>
      </c>
      <c r="G19" s="240">
        <v>2437.3271851999998</v>
      </c>
      <c r="H19" s="240">
        <v>2443.1127406999999</v>
      </c>
      <c r="I19" s="240">
        <v>2443.7016666999998</v>
      </c>
      <c r="J19" s="240">
        <v>2447.0966666999998</v>
      </c>
      <c r="K19" s="240">
        <v>2450.3876667</v>
      </c>
      <c r="L19" s="240">
        <v>2450.4854814999999</v>
      </c>
      <c r="M19" s="240">
        <v>2455.8853703999998</v>
      </c>
      <c r="N19" s="240">
        <v>2463.4981481</v>
      </c>
      <c r="O19" s="240">
        <v>2471.8417407000002</v>
      </c>
      <c r="P19" s="240">
        <v>2484.9918518999998</v>
      </c>
      <c r="Q19" s="240">
        <v>2501.4664074000002</v>
      </c>
      <c r="R19" s="240">
        <v>2535.5902962999999</v>
      </c>
      <c r="S19" s="240">
        <v>2547.9700741000001</v>
      </c>
      <c r="T19" s="240">
        <v>2552.9306296</v>
      </c>
      <c r="U19" s="240">
        <v>2529.394037</v>
      </c>
      <c r="V19" s="240">
        <v>2535.3245926</v>
      </c>
      <c r="W19" s="240">
        <v>2549.6443703999998</v>
      </c>
      <c r="X19" s="240">
        <v>2588.3721851999999</v>
      </c>
      <c r="Y19" s="240">
        <v>2607.4562962999998</v>
      </c>
      <c r="Z19" s="240">
        <v>2622.9155185</v>
      </c>
      <c r="AA19" s="240">
        <v>2632.4040740999999</v>
      </c>
      <c r="AB19" s="240">
        <v>2642.3728519000001</v>
      </c>
      <c r="AC19" s="240">
        <v>2650.4760741</v>
      </c>
      <c r="AD19" s="240">
        <v>2655.9466296000001</v>
      </c>
      <c r="AE19" s="240">
        <v>2660.8940741000001</v>
      </c>
      <c r="AF19" s="240">
        <v>2664.5512963000001</v>
      </c>
      <c r="AG19" s="240">
        <v>2665.5368147999998</v>
      </c>
      <c r="AH19" s="240">
        <v>2667.6497036999999</v>
      </c>
      <c r="AI19" s="240">
        <v>2669.5084815</v>
      </c>
      <c r="AJ19" s="240">
        <v>2672.0995185000002</v>
      </c>
      <c r="AK19" s="240">
        <v>2672.7102963000002</v>
      </c>
      <c r="AL19" s="240">
        <v>2672.3271851999998</v>
      </c>
      <c r="AM19" s="240">
        <v>2668.7907777999999</v>
      </c>
      <c r="AN19" s="240">
        <v>2668.0394443999999</v>
      </c>
      <c r="AO19" s="240">
        <v>2667.9137777999999</v>
      </c>
      <c r="AP19" s="240">
        <v>2667.3176296000001</v>
      </c>
      <c r="AQ19" s="240">
        <v>2669.2654074000002</v>
      </c>
      <c r="AR19" s="240">
        <v>2672.6609629999998</v>
      </c>
      <c r="AS19" s="240">
        <v>2673.6271111000001</v>
      </c>
      <c r="AT19" s="240">
        <v>2682.8261111000002</v>
      </c>
      <c r="AU19" s="240">
        <v>2696.3807778</v>
      </c>
      <c r="AV19" s="240">
        <v>2714.2911110999999</v>
      </c>
      <c r="AW19" s="240">
        <v>2736.5571110999999</v>
      </c>
      <c r="AX19" s="240">
        <v>2763.1787777999998</v>
      </c>
      <c r="AY19" s="240">
        <v>2739.5415185000002</v>
      </c>
      <c r="AZ19" s="240">
        <v>2743.9196296</v>
      </c>
      <c r="BA19" s="333">
        <v>2750.4650000000001</v>
      </c>
      <c r="BB19" s="333">
        <v>2759.759</v>
      </c>
      <c r="BC19" s="333">
        <v>2770.2020000000002</v>
      </c>
      <c r="BD19" s="333">
        <v>2782.375</v>
      </c>
      <c r="BE19" s="333">
        <v>2798.5729999999999</v>
      </c>
      <c r="BF19" s="333">
        <v>2812.4870000000001</v>
      </c>
      <c r="BG19" s="333">
        <v>2826.4110000000001</v>
      </c>
      <c r="BH19" s="333">
        <v>2840.1280000000002</v>
      </c>
      <c r="BI19" s="333">
        <v>2854.2339999999999</v>
      </c>
      <c r="BJ19" s="333">
        <v>2868.5140000000001</v>
      </c>
      <c r="BK19" s="333">
        <v>2882.2570000000001</v>
      </c>
      <c r="BL19" s="333">
        <v>2897.4119999999998</v>
      </c>
      <c r="BM19" s="333">
        <v>2913.2719999999999</v>
      </c>
      <c r="BN19" s="333">
        <v>2931.0859999999998</v>
      </c>
      <c r="BO19" s="333">
        <v>2947.4160000000002</v>
      </c>
      <c r="BP19" s="333">
        <v>2963.5120000000002</v>
      </c>
      <c r="BQ19" s="333">
        <v>2979.9369999999999</v>
      </c>
      <c r="BR19" s="333">
        <v>2995.143</v>
      </c>
      <c r="BS19" s="333">
        <v>3009.692</v>
      </c>
      <c r="BT19" s="333">
        <v>3023.1779999999999</v>
      </c>
      <c r="BU19" s="333">
        <v>3036.721</v>
      </c>
      <c r="BV19" s="333">
        <v>3049.9140000000002</v>
      </c>
    </row>
    <row r="20" spans="1:74" ht="11.1" customHeight="1" x14ac:dyDescent="0.2">
      <c r="A20" s="140"/>
      <c r="B20" s="36" t="s">
        <v>718</v>
      </c>
      <c r="C20" s="241"/>
      <c r="D20" s="241"/>
      <c r="E20" s="241"/>
      <c r="F20" s="241"/>
      <c r="G20" s="241"/>
      <c r="H20" s="241"/>
      <c r="I20" s="241"/>
      <c r="J20" s="241"/>
      <c r="K20" s="241"/>
      <c r="L20" s="241"/>
      <c r="M20" s="241"/>
      <c r="N20" s="241"/>
      <c r="O20" s="241"/>
      <c r="P20" s="241"/>
      <c r="Q20" s="241"/>
      <c r="R20" s="241"/>
      <c r="S20" s="241"/>
      <c r="T20" s="241"/>
      <c r="U20" s="241"/>
      <c r="V20" s="241"/>
      <c r="W20" s="241"/>
      <c r="X20" s="241"/>
      <c r="Y20" s="241"/>
      <c r="Z20" s="241"/>
      <c r="AA20" s="241"/>
      <c r="AB20" s="241"/>
      <c r="AC20" s="241"/>
      <c r="AD20" s="241"/>
      <c r="AE20" s="241"/>
      <c r="AF20" s="241"/>
      <c r="AG20" s="241"/>
      <c r="AH20" s="241"/>
      <c r="AI20" s="241"/>
      <c r="AJ20" s="241"/>
      <c r="AK20" s="241"/>
      <c r="AL20" s="241"/>
      <c r="AM20" s="241"/>
      <c r="AN20" s="241"/>
      <c r="AO20" s="241"/>
      <c r="AP20" s="241"/>
      <c r="AQ20" s="241"/>
      <c r="AR20" s="241"/>
      <c r="AS20" s="241"/>
      <c r="AT20" s="241"/>
      <c r="AU20" s="241"/>
      <c r="AV20" s="241"/>
      <c r="AW20" s="241"/>
      <c r="AX20" s="241"/>
      <c r="AY20" s="761"/>
      <c r="AZ20" s="761"/>
      <c r="BA20" s="353"/>
      <c r="BB20" s="353"/>
      <c r="BC20" s="353"/>
      <c r="BD20" s="353"/>
      <c r="BE20" s="353"/>
      <c r="BF20" s="353"/>
      <c r="BG20" s="353"/>
      <c r="BH20" s="353"/>
      <c r="BI20" s="353"/>
      <c r="BJ20" s="353"/>
      <c r="BK20" s="353"/>
      <c r="BL20" s="353"/>
      <c r="BM20" s="353"/>
      <c r="BN20" s="353"/>
      <c r="BO20" s="353"/>
      <c r="BP20" s="353"/>
      <c r="BQ20" s="353"/>
      <c r="BR20" s="353"/>
      <c r="BS20" s="353"/>
      <c r="BT20" s="353"/>
      <c r="BU20" s="353"/>
      <c r="BV20" s="353"/>
    </row>
    <row r="21" spans="1:74" ht="11.1" customHeight="1" x14ac:dyDescent="0.2">
      <c r="A21" s="140" t="s">
        <v>719</v>
      </c>
      <c r="B21" s="39" t="s">
        <v>1141</v>
      </c>
      <c r="C21" s="240">
        <v>11435.5</v>
      </c>
      <c r="D21" s="240">
        <v>11432.8</v>
      </c>
      <c r="E21" s="240">
        <v>11445.1</v>
      </c>
      <c r="F21" s="240">
        <v>11449.8</v>
      </c>
      <c r="G21" s="240">
        <v>11517.9</v>
      </c>
      <c r="H21" s="240">
        <v>11545.5</v>
      </c>
      <c r="I21" s="240">
        <v>11538.9</v>
      </c>
      <c r="J21" s="240">
        <v>11573.5</v>
      </c>
      <c r="K21" s="240">
        <v>11602.8</v>
      </c>
      <c r="L21" s="240">
        <v>11572.2</v>
      </c>
      <c r="M21" s="240">
        <v>11602.3</v>
      </c>
      <c r="N21" s="240">
        <v>11615.4</v>
      </c>
      <c r="O21" s="240">
        <v>11658.2</v>
      </c>
      <c r="P21" s="240">
        <v>11723.9</v>
      </c>
      <c r="Q21" s="240">
        <v>11793.9</v>
      </c>
      <c r="R21" s="240">
        <v>11826.5</v>
      </c>
      <c r="S21" s="240">
        <v>11875.4</v>
      </c>
      <c r="T21" s="240">
        <v>11932.1</v>
      </c>
      <c r="U21" s="240">
        <v>11955.2</v>
      </c>
      <c r="V21" s="240">
        <v>12009.6</v>
      </c>
      <c r="W21" s="240">
        <v>12026.7</v>
      </c>
      <c r="X21" s="240">
        <v>12080.1</v>
      </c>
      <c r="Y21" s="240">
        <v>12126.8</v>
      </c>
      <c r="Z21" s="240">
        <v>12163.4</v>
      </c>
      <c r="AA21" s="240">
        <v>12171.1</v>
      </c>
      <c r="AB21" s="240">
        <v>12191.4</v>
      </c>
      <c r="AC21" s="240">
        <v>12186.5</v>
      </c>
      <c r="AD21" s="240">
        <v>12260.3</v>
      </c>
      <c r="AE21" s="240">
        <v>12304.1</v>
      </c>
      <c r="AF21" s="240">
        <v>12335.4</v>
      </c>
      <c r="AG21" s="240">
        <v>12365.9</v>
      </c>
      <c r="AH21" s="240">
        <v>12403.1</v>
      </c>
      <c r="AI21" s="240">
        <v>12427.6</v>
      </c>
      <c r="AJ21" s="240">
        <v>12461.6</v>
      </c>
      <c r="AK21" s="240">
        <v>12477.3</v>
      </c>
      <c r="AL21" s="240">
        <v>12534.1</v>
      </c>
      <c r="AM21" s="240">
        <v>12545.8</v>
      </c>
      <c r="AN21" s="240">
        <v>12546.4</v>
      </c>
      <c r="AO21" s="240">
        <v>12575.8</v>
      </c>
      <c r="AP21" s="240">
        <v>12618.2</v>
      </c>
      <c r="AQ21" s="240">
        <v>12647</v>
      </c>
      <c r="AR21" s="240">
        <v>12676.5</v>
      </c>
      <c r="AS21" s="240">
        <v>12717.8</v>
      </c>
      <c r="AT21" s="240">
        <v>12726.5</v>
      </c>
      <c r="AU21" s="240">
        <v>12742.7</v>
      </c>
      <c r="AV21" s="240">
        <v>12770.5</v>
      </c>
      <c r="AW21" s="240">
        <v>12772.2</v>
      </c>
      <c r="AX21" s="240">
        <v>12791.1</v>
      </c>
      <c r="AY21" s="240">
        <v>12811.50963</v>
      </c>
      <c r="AZ21" s="240">
        <v>12838.127407</v>
      </c>
      <c r="BA21" s="333">
        <v>12870.64</v>
      </c>
      <c r="BB21" s="333">
        <v>12919.66</v>
      </c>
      <c r="BC21" s="333">
        <v>12956.02</v>
      </c>
      <c r="BD21" s="333">
        <v>12990.33</v>
      </c>
      <c r="BE21" s="333">
        <v>13020.27</v>
      </c>
      <c r="BF21" s="333">
        <v>13052.21</v>
      </c>
      <c r="BG21" s="333">
        <v>13083.82</v>
      </c>
      <c r="BH21" s="333">
        <v>13098.79</v>
      </c>
      <c r="BI21" s="333">
        <v>13142.01</v>
      </c>
      <c r="BJ21" s="333">
        <v>13197.15</v>
      </c>
      <c r="BK21" s="333">
        <v>13292.21</v>
      </c>
      <c r="BL21" s="333">
        <v>13350.21</v>
      </c>
      <c r="BM21" s="333">
        <v>13399.14</v>
      </c>
      <c r="BN21" s="333">
        <v>13429.08</v>
      </c>
      <c r="BO21" s="333">
        <v>13467.32</v>
      </c>
      <c r="BP21" s="333">
        <v>13503.94</v>
      </c>
      <c r="BQ21" s="333">
        <v>13537.66</v>
      </c>
      <c r="BR21" s="333">
        <v>13571.99</v>
      </c>
      <c r="BS21" s="333">
        <v>13605.65</v>
      </c>
      <c r="BT21" s="333">
        <v>13632.68</v>
      </c>
      <c r="BU21" s="333">
        <v>13669.48</v>
      </c>
      <c r="BV21" s="333">
        <v>13710.08</v>
      </c>
    </row>
    <row r="22" spans="1:74" ht="11.1" customHeight="1" x14ac:dyDescent="0.2">
      <c r="A22" s="140"/>
      <c r="B22" s="139" t="s">
        <v>740</v>
      </c>
      <c r="C22" s="219"/>
      <c r="D22" s="219"/>
      <c r="E22" s="219"/>
      <c r="F22" s="219"/>
      <c r="G22" s="219"/>
      <c r="H22" s="219"/>
      <c r="I22" s="219"/>
      <c r="J22" s="219"/>
      <c r="K22" s="219"/>
      <c r="L22" s="219"/>
      <c r="M22" s="219"/>
      <c r="N22" s="219"/>
      <c r="O22" s="219"/>
      <c r="P22" s="219"/>
      <c r="Q22" s="219"/>
      <c r="R22" s="219"/>
      <c r="S22" s="219"/>
      <c r="T22" s="219"/>
      <c r="U22" s="219"/>
      <c r="V22" s="219"/>
      <c r="W22" s="219"/>
      <c r="X22" s="219"/>
      <c r="Y22" s="219"/>
      <c r="Z22" s="219"/>
      <c r="AA22" s="219"/>
      <c r="AB22" s="219"/>
      <c r="AC22" s="219"/>
      <c r="AD22" s="219"/>
      <c r="AE22" s="219"/>
      <c r="AF22" s="219"/>
      <c r="AG22" s="219"/>
      <c r="AH22" s="219"/>
      <c r="AI22" s="219"/>
      <c r="AJ22" s="219"/>
      <c r="AK22" s="219"/>
      <c r="AL22" s="219"/>
      <c r="AM22" s="219"/>
      <c r="AN22" s="219"/>
      <c r="AO22" s="219"/>
      <c r="AP22" s="219"/>
      <c r="AQ22" s="219"/>
      <c r="AR22" s="219"/>
      <c r="AS22" s="219"/>
      <c r="AT22" s="219"/>
      <c r="AU22" s="219"/>
      <c r="AV22" s="219"/>
      <c r="AW22" s="219"/>
      <c r="AX22" s="219"/>
      <c r="AY22" s="219"/>
      <c r="AZ22" s="219"/>
      <c r="BA22" s="332"/>
      <c r="BB22" s="332"/>
      <c r="BC22" s="332"/>
      <c r="BD22" s="332"/>
      <c r="BE22" s="332"/>
      <c r="BF22" s="332"/>
      <c r="BG22" s="332"/>
      <c r="BH22" s="332"/>
      <c r="BI22" s="332"/>
      <c r="BJ22" s="332"/>
      <c r="BK22" s="332"/>
      <c r="BL22" s="332"/>
      <c r="BM22" s="332"/>
      <c r="BN22" s="332"/>
      <c r="BO22" s="332"/>
      <c r="BP22" s="332"/>
      <c r="BQ22" s="332"/>
      <c r="BR22" s="332"/>
      <c r="BS22" s="332"/>
      <c r="BT22" s="332"/>
      <c r="BU22" s="332"/>
      <c r="BV22" s="332"/>
    </row>
    <row r="23" spans="1:74" ht="11.1" customHeight="1" x14ac:dyDescent="0.2">
      <c r="A23" s="140" t="s">
        <v>741</v>
      </c>
      <c r="B23" s="209" t="s">
        <v>615</v>
      </c>
      <c r="C23" s="258">
        <v>135.28299999999999</v>
      </c>
      <c r="D23" s="258">
        <v>135.56899999999999</v>
      </c>
      <c r="E23" s="258">
        <v>135.69900000000001</v>
      </c>
      <c r="F23" s="258">
        <v>135.89599999999999</v>
      </c>
      <c r="G23" s="258">
        <v>136.12200000000001</v>
      </c>
      <c r="H23" s="258">
        <v>136.28399999999999</v>
      </c>
      <c r="I23" s="258">
        <v>136.40600000000001</v>
      </c>
      <c r="J23" s="258">
        <v>136.667</v>
      </c>
      <c r="K23" s="258">
        <v>136.857</v>
      </c>
      <c r="L23" s="258">
        <v>137.06899999999999</v>
      </c>
      <c r="M23" s="258">
        <v>137.327</v>
      </c>
      <c r="N23" s="258">
        <v>137.374</v>
      </c>
      <c r="O23" s="258">
        <v>137.56399999999999</v>
      </c>
      <c r="P23" s="258">
        <v>137.715</v>
      </c>
      <c r="Q23" s="258">
        <v>137.98699999999999</v>
      </c>
      <c r="R23" s="258">
        <v>138.316</v>
      </c>
      <c r="S23" s="258">
        <v>138.56200000000001</v>
      </c>
      <c r="T23" s="258">
        <v>138.86600000000001</v>
      </c>
      <c r="U23" s="258">
        <v>139.06800000000001</v>
      </c>
      <c r="V23" s="258">
        <v>139.298</v>
      </c>
      <c r="W23" s="258">
        <v>139.578</v>
      </c>
      <c r="X23" s="258">
        <v>139.80500000000001</v>
      </c>
      <c r="Y23" s="258">
        <v>140.11699999999999</v>
      </c>
      <c r="Z23" s="258">
        <v>140.37200000000001</v>
      </c>
      <c r="AA23" s="258">
        <v>140.60599999999999</v>
      </c>
      <c r="AB23" s="258">
        <v>140.84399999999999</v>
      </c>
      <c r="AC23" s="258">
        <v>140.93</v>
      </c>
      <c r="AD23" s="258">
        <v>141.19200000000001</v>
      </c>
      <c r="AE23" s="258">
        <v>141.536</v>
      </c>
      <c r="AF23" s="258">
        <v>141.74199999999999</v>
      </c>
      <c r="AG23" s="258">
        <v>141.99600000000001</v>
      </c>
      <c r="AH23" s="258">
        <v>142.15299999999999</v>
      </c>
      <c r="AI23" s="258">
        <v>142.25299999999999</v>
      </c>
      <c r="AJ23" s="258">
        <v>142.57400000000001</v>
      </c>
      <c r="AK23" s="258">
        <v>142.846</v>
      </c>
      <c r="AL23" s="258">
        <v>143.08500000000001</v>
      </c>
      <c r="AM23" s="258">
        <v>143.21100000000001</v>
      </c>
      <c r="AN23" s="258">
        <v>143.44800000000001</v>
      </c>
      <c r="AO23" s="258">
        <v>143.673</v>
      </c>
      <c r="AP23" s="258">
        <v>143.82599999999999</v>
      </c>
      <c r="AQ23" s="258">
        <v>143.869</v>
      </c>
      <c r="AR23" s="258">
        <v>144.166</v>
      </c>
      <c r="AS23" s="258">
        <v>144.45699999999999</v>
      </c>
      <c r="AT23" s="258">
        <v>144.63300000000001</v>
      </c>
      <c r="AU23" s="258">
        <v>144.88200000000001</v>
      </c>
      <c r="AV23" s="258">
        <v>145.006</v>
      </c>
      <c r="AW23" s="258">
        <v>145.16999999999999</v>
      </c>
      <c r="AX23" s="258">
        <v>145.327</v>
      </c>
      <c r="AY23" s="258">
        <v>145.554</v>
      </c>
      <c r="AZ23" s="258">
        <v>145.71345679000001</v>
      </c>
      <c r="BA23" s="346">
        <v>145.8691</v>
      </c>
      <c r="BB23" s="346">
        <v>145.97810000000001</v>
      </c>
      <c r="BC23" s="346">
        <v>146.1343</v>
      </c>
      <c r="BD23" s="346">
        <v>146.30369999999999</v>
      </c>
      <c r="BE23" s="346">
        <v>146.5206</v>
      </c>
      <c r="BF23" s="346">
        <v>146.69030000000001</v>
      </c>
      <c r="BG23" s="346">
        <v>146.84739999999999</v>
      </c>
      <c r="BH23" s="346">
        <v>146.95849999999999</v>
      </c>
      <c r="BI23" s="346">
        <v>147.11500000000001</v>
      </c>
      <c r="BJ23" s="346">
        <v>147.28370000000001</v>
      </c>
      <c r="BK23" s="346">
        <v>147.49619999999999</v>
      </c>
      <c r="BL23" s="346">
        <v>147.66560000000001</v>
      </c>
      <c r="BM23" s="346">
        <v>147.8236</v>
      </c>
      <c r="BN23" s="346">
        <v>147.94810000000001</v>
      </c>
      <c r="BO23" s="346">
        <v>148.09979999999999</v>
      </c>
      <c r="BP23" s="346">
        <v>148.25649999999999</v>
      </c>
      <c r="BQ23" s="346">
        <v>148.43620000000001</v>
      </c>
      <c r="BR23" s="346">
        <v>148.5898</v>
      </c>
      <c r="BS23" s="346">
        <v>148.73500000000001</v>
      </c>
      <c r="BT23" s="346">
        <v>148.85480000000001</v>
      </c>
      <c r="BU23" s="346">
        <v>148.99619999999999</v>
      </c>
      <c r="BV23" s="346">
        <v>149.142</v>
      </c>
    </row>
    <row r="24" spans="1:74" s="143" customFormat="1" ht="11.1" customHeight="1" x14ac:dyDescent="0.2">
      <c r="A24" s="140"/>
      <c r="B24" s="139" t="s">
        <v>1044</v>
      </c>
      <c r="C24" s="258"/>
      <c r="D24" s="258"/>
      <c r="E24" s="258"/>
      <c r="F24" s="258"/>
      <c r="G24" s="258"/>
      <c r="H24" s="258"/>
      <c r="I24" s="258"/>
      <c r="J24" s="258"/>
      <c r="K24" s="258"/>
      <c r="L24" s="258"/>
      <c r="M24" s="258"/>
      <c r="N24" s="258"/>
      <c r="O24" s="258"/>
      <c r="P24" s="258"/>
      <c r="Q24" s="258"/>
      <c r="R24" s="258"/>
      <c r="S24" s="258"/>
      <c r="T24" s="258"/>
      <c r="U24" s="258"/>
      <c r="V24" s="258"/>
      <c r="W24" s="258"/>
      <c r="X24" s="258"/>
      <c r="Y24" s="258"/>
      <c r="Z24" s="258"/>
      <c r="AA24" s="258"/>
      <c r="AB24" s="258"/>
      <c r="AC24" s="258"/>
      <c r="AD24" s="258"/>
      <c r="AE24" s="258"/>
      <c r="AF24" s="258"/>
      <c r="AG24" s="258"/>
      <c r="AH24" s="258"/>
      <c r="AI24" s="258"/>
      <c r="AJ24" s="258"/>
      <c r="AK24" s="258"/>
      <c r="AL24" s="258"/>
      <c r="AM24" s="258"/>
      <c r="AN24" s="258"/>
      <c r="AO24" s="258"/>
      <c r="AP24" s="258"/>
      <c r="AQ24" s="258"/>
      <c r="AR24" s="258"/>
      <c r="AS24" s="258"/>
      <c r="AT24" s="258"/>
      <c r="AU24" s="258"/>
      <c r="AV24" s="258"/>
      <c r="AW24" s="258"/>
      <c r="AX24" s="258"/>
      <c r="AY24" s="258"/>
      <c r="AZ24" s="258"/>
      <c r="BA24" s="346"/>
      <c r="BB24" s="346"/>
      <c r="BC24" s="346"/>
      <c r="BD24" s="346"/>
      <c r="BE24" s="346"/>
      <c r="BF24" s="346"/>
      <c r="BG24" s="346"/>
      <c r="BH24" s="346"/>
      <c r="BI24" s="346"/>
      <c r="BJ24" s="346"/>
      <c r="BK24" s="346"/>
      <c r="BL24" s="346"/>
      <c r="BM24" s="346"/>
      <c r="BN24" s="346"/>
      <c r="BO24" s="346"/>
      <c r="BP24" s="346"/>
      <c r="BQ24" s="346"/>
      <c r="BR24" s="346"/>
      <c r="BS24" s="346"/>
      <c r="BT24" s="346"/>
      <c r="BU24" s="346"/>
      <c r="BV24" s="346"/>
    </row>
    <row r="25" spans="1:74" s="143" customFormat="1" ht="11.1" customHeight="1" x14ac:dyDescent="0.2">
      <c r="A25" s="140" t="s">
        <v>1046</v>
      </c>
      <c r="B25" s="209" t="s">
        <v>1045</v>
      </c>
      <c r="C25" s="258">
        <v>8</v>
      </c>
      <c r="D25" s="258">
        <v>7.7</v>
      </c>
      <c r="E25" s="258">
        <v>7.5</v>
      </c>
      <c r="F25" s="258">
        <v>7.6</v>
      </c>
      <c r="G25" s="258">
        <v>7.5</v>
      </c>
      <c r="H25" s="258">
        <v>7.5</v>
      </c>
      <c r="I25" s="258">
        <v>7.3</v>
      </c>
      <c r="J25" s="258">
        <v>7.3</v>
      </c>
      <c r="K25" s="258">
        <v>7.2</v>
      </c>
      <c r="L25" s="258">
        <v>7.2</v>
      </c>
      <c r="M25" s="258">
        <v>6.9</v>
      </c>
      <c r="N25" s="258">
        <v>6.7</v>
      </c>
      <c r="O25" s="258">
        <v>6.6</v>
      </c>
      <c r="P25" s="258">
        <v>6.7</v>
      </c>
      <c r="Q25" s="258">
        <v>6.7</v>
      </c>
      <c r="R25" s="258">
        <v>6.2</v>
      </c>
      <c r="S25" s="258">
        <v>6.3</v>
      </c>
      <c r="T25" s="258">
        <v>6.1</v>
      </c>
      <c r="U25" s="258">
        <v>6.2</v>
      </c>
      <c r="V25" s="258">
        <v>6.2</v>
      </c>
      <c r="W25" s="258">
        <v>5.9</v>
      </c>
      <c r="X25" s="258">
        <v>5.7</v>
      </c>
      <c r="Y25" s="258">
        <v>5.8</v>
      </c>
      <c r="Z25" s="258">
        <v>5.6</v>
      </c>
      <c r="AA25" s="258">
        <v>5.7</v>
      </c>
      <c r="AB25" s="258">
        <v>5.5</v>
      </c>
      <c r="AC25" s="258">
        <v>5.4</v>
      </c>
      <c r="AD25" s="258">
        <v>5.4</v>
      </c>
      <c r="AE25" s="258">
        <v>5.5</v>
      </c>
      <c r="AF25" s="258">
        <v>5.3</v>
      </c>
      <c r="AG25" s="258">
        <v>5.2</v>
      </c>
      <c r="AH25" s="258">
        <v>5.0999999999999996</v>
      </c>
      <c r="AI25" s="258">
        <v>5</v>
      </c>
      <c r="AJ25" s="258">
        <v>5</v>
      </c>
      <c r="AK25" s="258">
        <v>5</v>
      </c>
      <c r="AL25" s="258">
        <v>5</v>
      </c>
      <c r="AM25" s="258">
        <v>4.9000000000000004</v>
      </c>
      <c r="AN25" s="258">
        <v>4.9000000000000004</v>
      </c>
      <c r="AO25" s="258">
        <v>5</v>
      </c>
      <c r="AP25" s="258">
        <v>5</v>
      </c>
      <c r="AQ25" s="258">
        <v>4.7</v>
      </c>
      <c r="AR25" s="258">
        <v>4.9000000000000004</v>
      </c>
      <c r="AS25" s="258">
        <v>4.9000000000000004</v>
      </c>
      <c r="AT25" s="258">
        <v>4.9000000000000004</v>
      </c>
      <c r="AU25" s="258">
        <v>4.9000000000000004</v>
      </c>
      <c r="AV25" s="258">
        <v>4.8</v>
      </c>
      <c r="AW25" s="258">
        <v>4.5999999999999996</v>
      </c>
      <c r="AX25" s="258">
        <v>4.7</v>
      </c>
      <c r="AY25" s="258">
        <v>4.8</v>
      </c>
      <c r="AZ25" s="258">
        <v>4.7496354073999996</v>
      </c>
      <c r="BA25" s="346">
        <v>4.7325419999999996</v>
      </c>
      <c r="BB25" s="346">
        <v>4.6739179999999996</v>
      </c>
      <c r="BC25" s="346">
        <v>4.6441520000000001</v>
      </c>
      <c r="BD25" s="346">
        <v>4.6176500000000003</v>
      </c>
      <c r="BE25" s="346">
        <v>4.5981339999999999</v>
      </c>
      <c r="BF25" s="346">
        <v>4.5753630000000003</v>
      </c>
      <c r="BG25" s="346">
        <v>4.5530600000000003</v>
      </c>
      <c r="BH25" s="346">
        <v>4.5355080000000001</v>
      </c>
      <c r="BI25" s="346">
        <v>4.5109310000000002</v>
      </c>
      <c r="BJ25" s="346">
        <v>4.4836090000000004</v>
      </c>
      <c r="BK25" s="346">
        <v>4.4487230000000002</v>
      </c>
      <c r="BL25" s="346">
        <v>4.41953</v>
      </c>
      <c r="BM25" s="346">
        <v>4.3912100000000001</v>
      </c>
      <c r="BN25" s="346">
        <v>4.3656899999999998</v>
      </c>
      <c r="BO25" s="346">
        <v>4.337669</v>
      </c>
      <c r="BP25" s="346">
        <v>4.309075</v>
      </c>
      <c r="BQ25" s="346">
        <v>4.2747529999999996</v>
      </c>
      <c r="BR25" s="346">
        <v>4.2488770000000002</v>
      </c>
      <c r="BS25" s="346">
        <v>4.2262919999999999</v>
      </c>
      <c r="BT25" s="346">
        <v>4.2108660000000002</v>
      </c>
      <c r="BU25" s="346">
        <v>4.1919659999999999</v>
      </c>
      <c r="BV25" s="346">
        <v>4.1734590000000003</v>
      </c>
    </row>
    <row r="26" spans="1:74" ht="11.1" customHeight="1" x14ac:dyDescent="0.2">
      <c r="A26" s="140"/>
      <c r="B26" s="139" t="s">
        <v>1047</v>
      </c>
      <c r="C26" s="243"/>
      <c r="D26" s="243"/>
      <c r="E26" s="243"/>
      <c r="F26" s="243"/>
      <c r="G26" s="243"/>
      <c r="H26" s="243"/>
      <c r="I26" s="243"/>
      <c r="J26" s="243"/>
      <c r="K26" s="243"/>
      <c r="L26" s="243"/>
      <c r="M26" s="243"/>
      <c r="N26" s="243"/>
      <c r="O26" s="243"/>
      <c r="P26" s="243"/>
      <c r="Q26" s="243"/>
      <c r="R26" s="243"/>
      <c r="S26" s="243"/>
      <c r="T26" s="243"/>
      <c r="U26" s="243"/>
      <c r="V26" s="243"/>
      <c r="W26" s="243"/>
      <c r="X26" s="243"/>
      <c r="Y26" s="243"/>
      <c r="Z26" s="243"/>
      <c r="AA26" s="243"/>
      <c r="AB26" s="243"/>
      <c r="AC26" s="243"/>
      <c r="AD26" s="243"/>
      <c r="AE26" s="243"/>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356"/>
      <c r="BB26" s="356"/>
      <c r="BC26" s="356"/>
      <c r="BD26" s="356"/>
      <c r="BE26" s="356"/>
      <c r="BF26" s="356"/>
      <c r="BG26" s="356"/>
      <c r="BH26" s="356"/>
      <c r="BI26" s="356"/>
      <c r="BJ26" s="356"/>
      <c r="BK26" s="356"/>
      <c r="BL26" s="356"/>
      <c r="BM26" s="356"/>
      <c r="BN26" s="356"/>
      <c r="BO26" s="356"/>
      <c r="BP26" s="356"/>
      <c r="BQ26" s="356"/>
      <c r="BR26" s="356"/>
      <c r="BS26" s="356"/>
      <c r="BT26" s="356"/>
      <c r="BU26" s="356"/>
      <c r="BV26" s="356"/>
    </row>
    <row r="27" spans="1:74" ht="11.1" customHeight="1" x14ac:dyDescent="0.2">
      <c r="A27" s="140" t="s">
        <v>1048</v>
      </c>
      <c r="B27" s="209" t="s">
        <v>1049</v>
      </c>
      <c r="C27" s="486">
        <v>0.88800000000000001</v>
      </c>
      <c r="D27" s="486">
        <v>0.97</v>
      </c>
      <c r="E27" s="486">
        <v>0.999</v>
      </c>
      <c r="F27" s="486">
        <v>0.82599999999999996</v>
      </c>
      <c r="G27" s="486">
        <v>0.92</v>
      </c>
      <c r="H27" s="486">
        <v>0.85199999999999998</v>
      </c>
      <c r="I27" s="486">
        <v>0.89100000000000001</v>
      </c>
      <c r="J27" s="486">
        <v>0.89800000000000002</v>
      </c>
      <c r="K27" s="486">
        <v>0.86</v>
      </c>
      <c r="L27" s="486">
        <v>0.92100000000000004</v>
      </c>
      <c r="M27" s="486">
        <v>1.1040000000000001</v>
      </c>
      <c r="N27" s="486">
        <v>1.01</v>
      </c>
      <c r="O27" s="486">
        <v>0.90200000000000002</v>
      </c>
      <c r="P27" s="486">
        <v>0.94799999999999995</v>
      </c>
      <c r="Q27" s="486">
        <v>0.97299999999999998</v>
      </c>
      <c r="R27" s="486">
        <v>1.038</v>
      </c>
      <c r="S27" s="486">
        <v>0.98699999999999999</v>
      </c>
      <c r="T27" s="486">
        <v>0.92800000000000005</v>
      </c>
      <c r="U27" s="486">
        <v>1.085</v>
      </c>
      <c r="V27" s="486">
        <v>0.98399999999999999</v>
      </c>
      <c r="W27" s="486">
        <v>0.999</v>
      </c>
      <c r="X27" s="486">
        <v>1.0940000000000001</v>
      </c>
      <c r="Y27" s="486">
        <v>0.99399999999999999</v>
      </c>
      <c r="Z27" s="486">
        <v>1.081</v>
      </c>
      <c r="AA27" s="486">
        <v>1.101</v>
      </c>
      <c r="AB27" s="486">
        <v>0.89300000000000002</v>
      </c>
      <c r="AC27" s="486">
        <v>0.96399999999999997</v>
      </c>
      <c r="AD27" s="486">
        <v>1.1919999999999999</v>
      </c>
      <c r="AE27" s="486">
        <v>1.0629999999999999</v>
      </c>
      <c r="AF27" s="486">
        <v>1.2130000000000001</v>
      </c>
      <c r="AG27" s="486">
        <v>1.147</v>
      </c>
      <c r="AH27" s="486">
        <v>1.1319999999999999</v>
      </c>
      <c r="AI27" s="486">
        <v>1.1890000000000001</v>
      </c>
      <c r="AJ27" s="486">
        <v>1.073</v>
      </c>
      <c r="AK27" s="486">
        <v>1.171</v>
      </c>
      <c r="AL27" s="486">
        <v>1.1599999999999999</v>
      </c>
      <c r="AM27" s="486">
        <v>1.1279999999999999</v>
      </c>
      <c r="AN27" s="486">
        <v>1.2130000000000001</v>
      </c>
      <c r="AO27" s="486">
        <v>1.113</v>
      </c>
      <c r="AP27" s="486">
        <v>1.155</v>
      </c>
      <c r="AQ27" s="486">
        <v>1.1279999999999999</v>
      </c>
      <c r="AR27" s="486">
        <v>1.1950000000000001</v>
      </c>
      <c r="AS27" s="486">
        <v>1.218</v>
      </c>
      <c r="AT27" s="486">
        <v>1.1639999999999999</v>
      </c>
      <c r="AU27" s="486">
        <v>1.052</v>
      </c>
      <c r="AV27" s="486">
        <v>1.32</v>
      </c>
      <c r="AW27" s="486">
        <v>1.1020000000000001</v>
      </c>
      <c r="AX27" s="486">
        <v>1.226</v>
      </c>
      <c r="AY27" s="486">
        <v>1.2141001481</v>
      </c>
      <c r="AZ27" s="486">
        <v>1.2141250370000001</v>
      </c>
      <c r="BA27" s="487">
        <v>1.2147349999999999</v>
      </c>
      <c r="BB27" s="487">
        <v>1.2145520000000001</v>
      </c>
      <c r="BC27" s="487">
        <v>1.217365</v>
      </c>
      <c r="BD27" s="487">
        <v>1.221795</v>
      </c>
      <c r="BE27" s="487">
        <v>1.228672</v>
      </c>
      <c r="BF27" s="487">
        <v>1.2357149999999999</v>
      </c>
      <c r="BG27" s="487">
        <v>1.243754</v>
      </c>
      <c r="BH27" s="487">
        <v>1.256213</v>
      </c>
      <c r="BI27" s="487">
        <v>1.263676</v>
      </c>
      <c r="BJ27" s="487">
        <v>1.2695669999999999</v>
      </c>
      <c r="BK27" s="487">
        <v>1.2695209999999999</v>
      </c>
      <c r="BL27" s="487">
        <v>1.275541</v>
      </c>
      <c r="BM27" s="487">
        <v>1.2832619999999999</v>
      </c>
      <c r="BN27" s="487">
        <v>1.297264</v>
      </c>
      <c r="BO27" s="487">
        <v>1.3049519999999999</v>
      </c>
      <c r="BP27" s="487">
        <v>1.310905</v>
      </c>
      <c r="BQ27" s="487">
        <v>1.3120499999999999</v>
      </c>
      <c r="BR27" s="487">
        <v>1.3168409999999999</v>
      </c>
      <c r="BS27" s="487">
        <v>1.3222020000000001</v>
      </c>
      <c r="BT27" s="487">
        <v>1.329437</v>
      </c>
      <c r="BU27" s="487">
        <v>1.3349660000000001</v>
      </c>
      <c r="BV27" s="487">
        <v>1.34009</v>
      </c>
    </row>
    <row r="28" spans="1:74" s="143" customFormat="1" ht="11.1" customHeight="1" x14ac:dyDescent="0.2">
      <c r="A28" s="142"/>
      <c r="B28" s="209"/>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258"/>
      <c r="AZ28" s="258"/>
      <c r="BA28" s="346"/>
      <c r="BB28" s="346"/>
      <c r="BC28" s="346"/>
      <c r="BD28" s="346"/>
      <c r="BE28" s="346"/>
      <c r="BF28" s="346"/>
      <c r="BG28" s="346"/>
      <c r="BH28" s="346"/>
      <c r="BI28" s="346"/>
      <c r="BJ28" s="346"/>
      <c r="BK28" s="346"/>
      <c r="BL28" s="346"/>
      <c r="BM28" s="346"/>
      <c r="BN28" s="346"/>
      <c r="BO28" s="346"/>
      <c r="BP28" s="346"/>
      <c r="BQ28" s="346"/>
      <c r="BR28" s="346"/>
      <c r="BS28" s="346"/>
      <c r="BT28" s="346"/>
      <c r="BU28" s="346"/>
      <c r="BV28" s="346"/>
    </row>
    <row r="29" spans="1:74" ht="11.1" customHeight="1" x14ac:dyDescent="0.2">
      <c r="A29" s="134"/>
      <c r="B29" s="324" t="s">
        <v>1261</v>
      </c>
      <c r="C29" s="220"/>
      <c r="D29" s="220"/>
      <c r="E29" s="220"/>
      <c r="F29" s="220"/>
      <c r="G29" s="220"/>
      <c r="H29" s="220"/>
      <c r="I29" s="220"/>
      <c r="J29" s="220"/>
      <c r="K29" s="220"/>
      <c r="L29" s="220"/>
      <c r="M29" s="220"/>
      <c r="N29" s="220"/>
      <c r="O29" s="220"/>
      <c r="P29" s="220"/>
      <c r="Q29" s="220"/>
      <c r="R29" s="220"/>
      <c r="S29" s="220"/>
      <c r="T29" s="220"/>
      <c r="U29" s="220"/>
      <c r="V29" s="220"/>
      <c r="W29" s="220"/>
      <c r="X29" s="220"/>
      <c r="Y29" s="220"/>
      <c r="Z29" s="220"/>
      <c r="AA29" s="220"/>
      <c r="AB29" s="220"/>
      <c r="AC29" s="220"/>
      <c r="AD29" s="220"/>
      <c r="AE29" s="220"/>
      <c r="AF29" s="220"/>
      <c r="AG29" s="220"/>
      <c r="AH29" s="220"/>
      <c r="AI29" s="220"/>
      <c r="AJ29" s="220"/>
      <c r="AK29" s="220"/>
      <c r="AL29" s="220"/>
      <c r="AM29" s="220"/>
      <c r="AN29" s="220"/>
      <c r="AO29" s="220"/>
      <c r="AP29" s="220"/>
      <c r="AQ29" s="220"/>
      <c r="AR29" s="220"/>
      <c r="AS29" s="220"/>
      <c r="AT29" s="220"/>
      <c r="AU29" s="220"/>
      <c r="AV29" s="220"/>
      <c r="AW29" s="220"/>
      <c r="AX29" s="220"/>
      <c r="AY29" s="220"/>
      <c r="AZ29" s="220"/>
      <c r="BA29" s="334"/>
      <c r="BB29" s="334"/>
      <c r="BC29" s="334"/>
      <c r="BD29" s="334"/>
      <c r="BE29" s="334"/>
      <c r="BF29" s="334"/>
      <c r="BG29" s="334"/>
      <c r="BH29" s="334"/>
      <c r="BI29" s="334"/>
      <c r="BJ29" s="334"/>
      <c r="BK29" s="334"/>
      <c r="BL29" s="334"/>
      <c r="BM29" s="334"/>
      <c r="BN29" s="334"/>
      <c r="BO29" s="334"/>
      <c r="BP29" s="334"/>
      <c r="BQ29" s="334"/>
      <c r="BR29" s="334"/>
      <c r="BS29" s="334"/>
      <c r="BT29" s="334"/>
      <c r="BU29" s="334"/>
      <c r="BV29" s="334"/>
    </row>
    <row r="30" spans="1:74" ht="11.1" customHeight="1" x14ac:dyDescent="0.2">
      <c r="A30" s="630" t="s">
        <v>743</v>
      </c>
      <c r="B30" s="631" t="s">
        <v>742</v>
      </c>
      <c r="C30" s="258">
        <v>100.9614</v>
      </c>
      <c r="D30" s="258">
        <v>101.4781</v>
      </c>
      <c r="E30" s="258">
        <v>101.6302</v>
      </c>
      <c r="F30" s="258">
        <v>101.5825</v>
      </c>
      <c r="G30" s="258">
        <v>101.6016</v>
      </c>
      <c r="H30" s="258">
        <v>101.82210000000001</v>
      </c>
      <c r="I30" s="258">
        <v>101.2443</v>
      </c>
      <c r="J30" s="258">
        <v>101.9928</v>
      </c>
      <c r="K30" s="258">
        <v>102.4847</v>
      </c>
      <c r="L30" s="258">
        <v>102.42870000000001</v>
      </c>
      <c r="M30" s="258">
        <v>102.7732</v>
      </c>
      <c r="N30" s="258">
        <v>102.9513</v>
      </c>
      <c r="O30" s="258">
        <v>102.46210000000001</v>
      </c>
      <c r="P30" s="258">
        <v>103.2919</v>
      </c>
      <c r="Q30" s="258">
        <v>104.0896</v>
      </c>
      <c r="R30" s="258">
        <v>104.2409</v>
      </c>
      <c r="S30" s="258">
        <v>104.6541</v>
      </c>
      <c r="T30" s="258">
        <v>105.1223</v>
      </c>
      <c r="U30" s="258">
        <v>105.2073</v>
      </c>
      <c r="V30" s="258">
        <v>105.19889999999999</v>
      </c>
      <c r="W30" s="258">
        <v>105.575</v>
      </c>
      <c r="X30" s="258">
        <v>105.64409999999999</v>
      </c>
      <c r="Y30" s="258">
        <v>106.68680000000001</v>
      </c>
      <c r="Z30" s="258">
        <v>106.51819999999999</v>
      </c>
      <c r="AA30" s="258">
        <v>105.9906</v>
      </c>
      <c r="AB30" s="258">
        <v>105.85760000000001</v>
      </c>
      <c r="AC30" s="258">
        <v>105.515</v>
      </c>
      <c r="AD30" s="258">
        <v>105.2732</v>
      </c>
      <c r="AE30" s="258">
        <v>105.02589999999999</v>
      </c>
      <c r="AF30" s="258">
        <v>104.8599</v>
      </c>
      <c r="AG30" s="258">
        <v>105.4755</v>
      </c>
      <c r="AH30" s="258">
        <v>105.5783</v>
      </c>
      <c r="AI30" s="258">
        <v>105.30719999999999</v>
      </c>
      <c r="AJ30" s="258">
        <v>105.1649</v>
      </c>
      <c r="AK30" s="258">
        <v>104.4871</v>
      </c>
      <c r="AL30" s="258">
        <v>104.04519999999999</v>
      </c>
      <c r="AM30" s="258">
        <v>104.54949999999999</v>
      </c>
      <c r="AN30" s="258">
        <v>104.414</v>
      </c>
      <c r="AO30" s="258">
        <v>103.4255</v>
      </c>
      <c r="AP30" s="258">
        <v>103.8385</v>
      </c>
      <c r="AQ30" s="258">
        <v>103.69370000000001</v>
      </c>
      <c r="AR30" s="258">
        <v>104.2222</v>
      </c>
      <c r="AS30" s="258">
        <v>104.52249999999999</v>
      </c>
      <c r="AT30" s="258">
        <v>104.43510000000001</v>
      </c>
      <c r="AU30" s="258">
        <v>104.19799999999999</v>
      </c>
      <c r="AV30" s="258">
        <v>104.4011</v>
      </c>
      <c r="AW30" s="258">
        <v>103.7106</v>
      </c>
      <c r="AX30" s="258">
        <v>104.5712</v>
      </c>
      <c r="AY30" s="258">
        <v>104.30948024999999</v>
      </c>
      <c r="AZ30" s="258">
        <v>104.42265062</v>
      </c>
      <c r="BA30" s="346">
        <v>104.5792</v>
      </c>
      <c r="BB30" s="346">
        <v>104.7921</v>
      </c>
      <c r="BC30" s="346">
        <v>105.02549999999999</v>
      </c>
      <c r="BD30" s="346">
        <v>105.2925</v>
      </c>
      <c r="BE30" s="346">
        <v>105.6392</v>
      </c>
      <c r="BF30" s="346">
        <v>105.93859999999999</v>
      </c>
      <c r="BG30" s="346">
        <v>106.2368</v>
      </c>
      <c r="BH30" s="346">
        <v>106.5553</v>
      </c>
      <c r="BI30" s="346">
        <v>106.83499999999999</v>
      </c>
      <c r="BJ30" s="346">
        <v>107.0976</v>
      </c>
      <c r="BK30" s="346">
        <v>107.32259999999999</v>
      </c>
      <c r="BL30" s="346">
        <v>107.5659</v>
      </c>
      <c r="BM30" s="346">
        <v>107.80710000000001</v>
      </c>
      <c r="BN30" s="346">
        <v>108.0151</v>
      </c>
      <c r="BO30" s="346">
        <v>108.2756</v>
      </c>
      <c r="BP30" s="346">
        <v>108.5574</v>
      </c>
      <c r="BQ30" s="346">
        <v>108.9141</v>
      </c>
      <c r="BR30" s="346">
        <v>109.19840000000001</v>
      </c>
      <c r="BS30" s="346">
        <v>109.46380000000001</v>
      </c>
      <c r="BT30" s="346">
        <v>109.687</v>
      </c>
      <c r="BU30" s="346">
        <v>109.93219999999999</v>
      </c>
      <c r="BV30" s="346">
        <v>110.17610000000001</v>
      </c>
    </row>
    <row r="31" spans="1:74" ht="11.1" customHeight="1" x14ac:dyDescent="0.2">
      <c r="A31" s="325" t="s">
        <v>720</v>
      </c>
      <c r="B31" s="41" t="s">
        <v>1158</v>
      </c>
      <c r="C31" s="258">
        <v>100.9209</v>
      </c>
      <c r="D31" s="258">
        <v>101.4498</v>
      </c>
      <c r="E31" s="258">
        <v>101.2064</v>
      </c>
      <c r="F31" s="258">
        <v>100.8507</v>
      </c>
      <c r="G31" s="258">
        <v>101.07380000000001</v>
      </c>
      <c r="H31" s="258">
        <v>101.28189999999999</v>
      </c>
      <c r="I31" s="258">
        <v>100.23650000000001</v>
      </c>
      <c r="J31" s="258">
        <v>101.11490000000001</v>
      </c>
      <c r="K31" s="258">
        <v>101.2128</v>
      </c>
      <c r="L31" s="258">
        <v>101.3373</v>
      </c>
      <c r="M31" s="258">
        <v>101.2697</v>
      </c>
      <c r="N31" s="258">
        <v>101.2581</v>
      </c>
      <c r="O31" s="258">
        <v>100.1142</v>
      </c>
      <c r="P31" s="258">
        <v>101.18340000000001</v>
      </c>
      <c r="Q31" s="258">
        <v>101.8952</v>
      </c>
      <c r="R31" s="258">
        <v>101.9605</v>
      </c>
      <c r="S31" s="258">
        <v>102.2163</v>
      </c>
      <c r="T31" s="258">
        <v>102.64700000000001</v>
      </c>
      <c r="U31" s="258">
        <v>103.083</v>
      </c>
      <c r="V31" s="258">
        <v>102.73090000000001</v>
      </c>
      <c r="W31" s="258">
        <v>102.94670000000001</v>
      </c>
      <c r="X31" s="258">
        <v>102.9907</v>
      </c>
      <c r="Y31" s="258">
        <v>103.9456</v>
      </c>
      <c r="Z31" s="258">
        <v>103.8143</v>
      </c>
      <c r="AA31" s="258">
        <v>103.45659999999999</v>
      </c>
      <c r="AB31" s="258">
        <v>103.02630000000001</v>
      </c>
      <c r="AC31" s="258">
        <v>103.2002</v>
      </c>
      <c r="AD31" s="258">
        <v>103.44799999999999</v>
      </c>
      <c r="AE31" s="258">
        <v>103.4547</v>
      </c>
      <c r="AF31" s="258">
        <v>103.25369999999999</v>
      </c>
      <c r="AG31" s="258">
        <v>103.96080000000001</v>
      </c>
      <c r="AH31" s="258">
        <v>103.9229</v>
      </c>
      <c r="AI31" s="258">
        <v>103.724</v>
      </c>
      <c r="AJ31" s="258">
        <v>103.93810000000001</v>
      </c>
      <c r="AK31" s="258">
        <v>103.63460000000001</v>
      </c>
      <c r="AL31" s="258">
        <v>103.6405</v>
      </c>
      <c r="AM31" s="258">
        <v>104.0779</v>
      </c>
      <c r="AN31" s="258">
        <v>103.976</v>
      </c>
      <c r="AO31" s="258">
        <v>103.60590000000001</v>
      </c>
      <c r="AP31" s="258">
        <v>103.66079999999999</v>
      </c>
      <c r="AQ31" s="258">
        <v>103.4607</v>
      </c>
      <c r="AR31" s="258">
        <v>103.7526</v>
      </c>
      <c r="AS31" s="258">
        <v>104.0462</v>
      </c>
      <c r="AT31" s="258">
        <v>103.54819999999999</v>
      </c>
      <c r="AU31" s="258">
        <v>103.70740000000001</v>
      </c>
      <c r="AV31" s="258">
        <v>104.006</v>
      </c>
      <c r="AW31" s="258">
        <v>103.8586</v>
      </c>
      <c r="AX31" s="258">
        <v>104.0352</v>
      </c>
      <c r="AY31" s="258">
        <v>104.05742963</v>
      </c>
      <c r="AZ31" s="258">
        <v>104.12730741</v>
      </c>
      <c r="BA31" s="346">
        <v>104.2119</v>
      </c>
      <c r="BB31" s="346">
        <v>104.2569</v>
      </c>
      <c r="BC31" s="346">
        <v>104.4115</v>
      </c>
      <c r="BD31" s="346">
        <v>104.62130000000001</v>
      </c>
      <c r="BE31" s="346">
        <v>104.9481</v>
      </c>
      <c r="BF31" s="346">
        <v>105.22239999999999</v>
      </c>
      <c r="BG31" s="346">
        <v>105.506</v>
      </c>
      <c r="BH31" s="346">
        <v>105.84099999999999</v>
      </c>
      <c r="BI31" s="346">
        <v>106.111</v>
      </c>
      <c r="BJ31" s="346">
        <v>106.35850000000001</v>
      </c>
      <c r="BK31" s="346">
        <v>106.55840000000001</v>
      </c>
      <c r="BL31" s="346">
        <v>106.7795</v>
      </c>
      <c r="BM31" s="346">
        <v>106.99679999999999</v>
      </c>
      <c r="BN31" s="346">
        <v>107.1733</v>
      </c>
      <c r="BO31" s="346">
        <v>107.41070000000001</v>
      </c>
      <c r="BP31" s="346">
        <v>107.672</v>
      </c>
      <c r="BQ31" s="346">
        <v>108.0085</v>
      </c>
      <c r="BR31" s="346">
        <v>108.2791</v>
      </c>
      <c r="BS31" s="346">
        <v>108.535</v>
      </c>
      <c r="BT31" s="346">
        <v>108.759</v>
      </c>
      <c r="BU31" s="346">
        <v>108.9988</v>
      </c>
      <c r="BV31" s="346">
        <v>109.2371</v>
      </c>
    </row>
    <row r="32" spans="1:74" ht="11.1" customHeight="1" x14ac:dyDescent="0.2">
      <c r="A32" s="632" t="s">
        <v>1133</v>
      </c>
      <c r="B32" s="633" t="s">
        <v>1159</v>
      </c>
      <c r="C32" s="258">
        <v>100.9182</v>
      </c>
      <c r="D32" s="258">
        <v>101.02589999999999</v>
      </c>
      <c r="E32" s="258">
        <v>100.7717</v>
      </c>
      <c r="F32" s="258">
        <v>101.6651</v>
      </c>
      <c r="G32" s="258">
        <v>101.6784</v>
      </c>
      <c r="H32" s="258">
        <v>102.3336</v>
      </c>
      <c r="I32" s="258">
        <v>102.7358</v>
      </c>
      <c r="J32" s="258">
        <v>102.4705</v>
      </c>
      <c r="K32" s="258">
        <v>101.9238</v>
      </c>
      <c r="L32" s="258">
        <v>102.4301</v>
      </c>
      <c r="M32" s="258">
        <v>102.1597</v>
      </c>
      <c r="N32" s="258">
        <v>103.4863</v>
      </c>
      <c r="O32" s="258">
        <v>101.5907</v>
      </c>
      <c r="P32" s="258">
        <v>103.11279999999999</v>
      </c>
      <c r="Q32" s="258">
        <v>102.2769</v>
      </c>
      <c r="R32" s="258">
        <v>102.8625</v>
      </c>
      <c r="S32" s="258">
        <v>102.5188</v>
      </c>
      <c r="T32" s="258">
        <v>102.28449999999999</v>
      </c>
      <c r="U32" s="258">
        <v>101.571</v>
      </c>
      <c r="V32" s="258">
        <v>101.3117</v>
      </c>
      <c r="W32" s="258">
        <v>101.18510000000001</v>
      </c>
      <c r="X32" s="258">
        <v>101.6836</v>
      </c>
      <c r="Y32" s="258">
        <v>103.1251</v>
      </c>
      <c r="Z32" s="258">
        <v>103.10299999999999</v>
      </c>
      <c r="AA32" s="258">
        <v>103.08620000000001</v>
      </c>
      <c r="AB32" s="258">
        <v>102.7302</v>
      </c>
      <c r="AC32" s="258">
        <v>103.4954</v>
      </c>
      <c r="AD32" s="258">
        <v>103.0492</v>
      </c>
      <c r="AE32" s="258">
        <v>102.5611</v>
      </c>
      <c r="AF32" s="258">
        <v>102.30249999999999</v>
      </c>
      <c r="AG32" s="258">
        <v>102.857</v>
      </c>
      <c r="AH32" s="258">
        <v>103.6242</v>
      </c>
      <c r="AI32" s="258">
        <v>103.843</v>
      </c>
      <c r="AJ32" s="258">
        <v>102.7607</v>
      </c>
      <c r="AK32" s="258">
        <v>103.5776</v>
      </c>
      <c r="AL32" s="258">
        <v>103.1429</v>
      </c>
      <c r="AM32" s="258">
        <v>104.9242</v>
      </c>
      <c r="AN32" s="258">
        <v>104.1283</v>
      </c>
      <c r="AO32" s="258">
        <v>104.1446</v>
      </c>
      <c r="AP32" s="258">
        <v>103.83320000000001</v>
      </c>
      <c r="AQ32" s="258">
        <v>105.066</v>
      </c>
      <c r="AR32" s="258">
        <v>105.50620000000001</v>
      </c>
      <c r="AS32" s="258">
        <v>105.7093</v>
      </c>
      <c r="AT32" s="258">
        <v>105.35429999999999</v>
      </c>
      <c r="AU32" s="258">
        <v>105.1247</v>
      </c>
      <c r="AV32" s="258">
        <v>104.663</v>
      </c>
      <c r="AW32" s="258">
        <v>104.2235</v>
      </c>
      <c r="AX32" s="258">
        <v>105.2625</v>
      </c>
      <c r="AY32" s="258">
        <v>105.09026172999999</v>
      </c>
      <c r="AZ32" s="258">
        <v>105.27362099</v>
      </c>
      <c r="BA32" s="346">
        <v>105.45480000000001</v>
      </c>
      <c r="BB32" s="346">
        <v>105.6216</v>
      </c>
      <c r="BC32" s="346">
        <v>105.80759999999999</v>
      </c>
      <c r="BD32" s="346">
        <v>106.0008</v>
      </c>
      <c r="BE32" s="346">
        <v>106.2026</v>
      </c>
      <c r="BF32" s="346">
        <v>106.4087</v>
      </c>
      <c r="BG32" s="346">
        <v>106.62050000000001</v>
      </c>
      <c r="BH32" s="346">
        <v>106.8454</v>
      </c>
      <c r="BI32" s="346">
        <v>107.06359999999999</v>
      </c>
      <c r="BJ32" s="346">
        <v>107.2824</v>
      </c>
      <c r="BK32" s="346">
        <v>107.5112</v>
      </c>
      <c r="BL32" s="346">
        <v>107.7238</v>
      </c>
      <c r="BM32" s="346">
        <v>107.9298</v>
      </c>
      <c r="BN32" s="346">
        <v>108.1127</v>
      </c>
      <c r="BO32" s="346">
        <v>108.3177</v>
      </c>
      <c r="BP32" s="346">
        <v>108.5284</v>
      </c>
      <c r="BQ32" s="346">
        <v>108.7563</v>
      </c>
      <c r="BR32" s="346">
        <v>108.9699</v>
      </c>
      <c r="BS32" s="346">
        <v>109.18049999999999</v>
      </c>
      <c r="BT32" s="346">
        <v>109.3878</v>
      </c>
      <c r="BU32" s="346">
        <v>109.593</v>
      </c>
      <c r="BV32" s="346">
        <v>109.79559999999999</v>
      </c>
    </row>
    <row r="33" spans="1:74" ht="11.1" customHeight="1" x14ac:dyDescent="0.2">
      <c r="A33" s="632" t="s">
        <v>1134</v>
      </c>
      <c r="B33" s="633" t="s">
        <v>1160</v>
      </c>
      <c r="C33" s="258">
        <v>100.5827</v>
      </c>
      <c r="D33" s="258">
        <v>101.3729</v>
      </c>
      <c r="E33" s="258">
        <v>100.661</v>
      </c>
      <c r="F33" s="258">
        <v>100.1998</v>
      </c>
      <c r="G33" s="258">
        <v>101.4171</v>
      </c>
      <c r="H33" s="258">
        <v>100.6404</v>
      </c>
      <c r="I33" s="258">
        <v>100.8775</v>
      </c>
      <c r="J33" s="258">
        <v>100.7011</v>
      </c>
      <c r="K33" s="258">
        <v>99.2072</v>
      </c>
      <c r="L33" s="258">
        <v>99.929100000000005</v>
      </c>
      <c r="M33" s="258">
        <v>98.614000000000004</v>
      </c>
      <c r="N33" s="258">
        <v>98.793300000000002</v>
      </c>
      <c r="O33" s="258">
        <v>99.128699999999995</v>
      </c>
      <c r="P33" s="258">
        <v>97.8249</v>
      </c>
      <c r="Q33" s="258">
        <v>97.953599999999994</v>
      </c>
      <c r="R33" s="258">
        <v>100.57980000000001</v>
      </c>
      <c r="S33" s="258">
        <v>98.773700000000005</v>
      </c>
      <c r="T33" s="258">
        <v>99.549300000000002</v>
      </c>
      <c r="U33" s="258">
        <v>99.022999999999996</v>
      </c>
      <c r="V33" s="258">
        <v>99.3947</v>
      </c>
      <c r="W33" s="258">
        <v>99.614400000000003</v>
      </c>
      <c r="X33" s="258">
        <v>99.018199999999993</v>
      </c>
      <c r="Y33" s="258">
        <v>100.0504</v>
      </c>
      <c r="Z33" s="258">
        <v>100.3717</v>
      </c>
      <c r="AA33" s="258">
        <v>99.2851</v>
      </c>
      <c r="AB33" s="258">
        <v>98.259500000000003</v>
      </c>
      <c r="AC33" s="258">
        <v>99.118700000000004</v>
      </c>
      <c r="AD33" s="258">
        <v>99.002300000000005</v>
      </c>
      <c r="AE33" s="258">
        <v>98.923400000000001</v>
      </c>
      <c r="AF33" s="258">
        <v>97.46</v>
      </c>
      <c r="AG33" s="258">
        <v>97.117800000000003</v>
      </c>
      <c r="AH33" s="258">
        <v>96.516199999999998</v>
      </c>
      <c r="AI33" s="258">
        <v>97.388400000000004</v>
      </c>
      <c r="AJ33" s="258">
        <v>97.152799999999999</v>
      </c>
      <c r="AK33" s="258">
        <v>96.455299999999994</v>
      </c>
      <c r="AL33" s="258">
        <v>96.251400000000004</v>
      </c>
      <c r="AM33" s="258">
        <v>96.532399999999996</v>
      </c>
      <c r="AN33" s="258">
        <v>96.394599999999997</v>
      </c>
      <c r="AO33" s="258">
        <v>96.149799999999999</v>
      </c>
      <c r="AP33" s="258">
        <v>94.995999999999995</v>
      </c>
      <c r="AQ33" s="258">
        <v>95.9512</v>
      </c>
      <c r="AR33" s="258">
        <v>95.984099999999998</v>
      </c>
      <c r="AS33" s="258">
        <v>95.353300000000004</v>
      </c>
      <c r="AT33" s="258">
        <v>94.973600000000005</v>
      </c>
      <c r="AU33" s="258">
        <v>96.054599999999994</v>
      </c>
      <c r="AV33" s="258">
        <v>97.040099999999995</v>
      </c>
      <c r="AW33" s="258">
        <v>98.190399999999997</v>
      </c>
      <c r="AX33" s="258">
        <v>98.018000000000001</v>
      </c>
      <c r="AY33" s="258">
        <v>96.546638518999998</v>
      </c>
      <c r="AZ33" s="258">
        <v>96.123176295999997</v>
      </c>
      <c r="BA33" s="346">
        <v>95.8065</v>
      </c>
      <c r="BB33" s="346">
        <v>95.688159999999996</v>
      </c>
      <c r="BC33" s="346">
        <v>95.516369999999995</v>
      </c>
      <c r="BD33" s="346">
        <v>95.382689999999997</v>
      </c>
      <c r="BE33" s="346">
        <v>95.290869999999998</v>
      </c>
      <c r="BF33" s="346">
        <v>95.230590000000007</v>
      </c>
      <c r="BG33" s="346">
        <v>95.205619999999996</v>
      </c>
      <c r="BH33" s="346">
        <v>95.268789999999996</v>
      </c>
      <c r="BI33" s="346">
        <v>95.274770000000004</v>
      </c>
      <c r="BJ33" s="346">
        <v>95.276399999999995</v>
      </c>
      <c r="BK33" s="346">
        <v>95.267589999999998</v>
      </c>
      <c r="BL33" s="346">
        <v>95.265129999999999</v>
      </c>
      <c r="BM33" s="346">
        <v>95.262910000000005</v>
      </c>
      <c r="BN33" s="346">
        <v>95.246319999999997</v>
      </c>
      <c r="BO33" s="346">
        <v>95.255560000000003</v>
      </c>
      <c r="BP33" s="346">
        <v>95.276020000000003</v>
      </c>
      <c r="BQ33" s="346">
        <v>95.293099999999995</v>
      </c>
      <c r="BR33" s="346">
        <v>95.34693</v>
      </c>
      <c r="BS33" s="346">
        <v>95.422899999999998</v>
      </c>
      <c r="BT33" s="346">
        <v>95.565659999999994</v>
      </c>
      <c r="BU33" s="346">
        <v>95.652479999999997</v>
      </c>
      <c r="BV33" s="346">
        <v>95.727980000000002</v>
      </c>
    </row>
    <row r="34" spans="1:74" ht="11.1" customHeight="1" x14ac:dyDescent="0.2">
      <c r="A34" s="632" t="s">
        <v>1135</v>
      </c>
      <c r="B34" s="633" t="s">
        <v>1161</v>
      </c>
      <c r="C34" s="258">
        <v>104.67919999999999</v>
      </c>
      <c r="D34" s="258">
        <v>104.7135</v>
      </c>
      <c r="E34" s="258">
        <v>104.3498</v>
      </c>
      <c r="F34" s="258">
        <v>103.82899999999999</v>
      </c>
      <c r="G34" s="258">
        <v>104.4135</v>
      </c>
      <c r="H34" s="258">
        <v>104.8207</v>
      </c>
      <c r="I34" s="258">
        <v>104.4191</v>
      </c>
      <c r="J34" s="258">
        <v>103.80289999999999</v>
      </c>
      <c r="K34" s="258">
        <v>104.6053</v>
      </c>
      <c r="L34" s="258">
        <v>103.709</v>
      </c>
      <c r="M34" s="258">
        <v>102.77379999999999</v>
      </c>
      <c r="N34" s="258">
        <v>101.8951</v>
      </c>
      <c r="O34" s="258">
        <v>101.0706</v>
      </c>
      <c r="P34" s="258">
        <v>100.5151</v>
      </c>
      <c r="Q34" s="258">
        <v>100.88509999999999</v>
      </c>
      <c r="R34" s="258">
        <v>101.5467</v>
      </c>
      <c r="S34" s="258">
        <v>99.786500000000004</v>
      </c>
      <c r="T34" s="258">
        <v>98.655500000000004</v>
      </c>
      <c r="U34" s="258">
        <v>99.981899999999996</v>
      </c>
      <c r="V34" s="258">
        <v>100.2976</v>
      </c>
      <c r="W34" s="258">
        <v>99.638099999999994</v>
      </c>
      <c r="X34" s="258">
        <v>98.4114</v>
      </c>
      <c r="Y34" s="258">
        <v>100.65779999999999</v>
      </c>
      <c r="Z34" s="258">
        <v>101.9063</v>
      </c>
      <c r="AA34" s="258">
        <v>101.3449</v>
      </c>
      <c r="AB34" s="258">
        <v>103.0266</v>
      </c>
      <c r="AC34" s="258">
        <v>102.9143</v>
      </c>
      <c r="AD34" s="258">
        <v>104.6109</v>
      </c>
      <c r="AE34" s="258">
        <v>104.89109999999999</v>
      </c>
      <c r="AF34" s="258">
        <v>104.57129999999999</v>
      </c>
      <c r="AG34" s="258">
        <v>105.49</v>
      </c>
      <c r="AH34" s="258">
        <v>105.7764</v>
      </c>
      <c r="AI34" s="258">
        <v>105.92100000000001</v>
      </c>
      <c r="AJ34" s="258">
        <v>107.73099999999999</v>
      </c>
      <c r="AK34" s="258">
        <v>107.64319999999999</v>
      </c>
      <c r="AL34" s="258">
        <v>105.2436</v>
      </c>
      <c r="AM34" s="258">
        <v>105.8137</v>
      </c>
      <c r="AN34" s="258">
        <v>105.69199999999999</v>
      </c>
      <c r="AO34" s="258">
        <v>108.0097</v>
      </c>
      <c r="AP34" s="258">
        <v>105.7235</v>
      </c>
      <c r="AQ34" s="258">
        <v>104.654</v>
      </c>
      <c r="AR34" s="258">
        <v>106.0192</v>
      </c>
      <c r="AS34" s="258">
        <v>105.2864</v>
      </c>
      <c r="AT34" s="258">
        <v>104.5201</v>
      </c>
      <c r="AU34" s="258">
        <v>104.7375</v>
      </c>
      <c r="AV34" s="258">
        <v>104.501</v>
      </c>
      <c r="AW34" s="258">
        <v>108.2625</v>
      </c>
      <c r="AX34" s="258">
        <v>107.7076</v>
      </c>
      <c r="AY34" s="258">
        <v>106.92940369999999</v>
      </c>
      <c r="AZ34" s="258">
        <v>107.00529259</v>
      </c>
      <c r="BA34" s="346">
        <v>107.095</v>
      </c>
      <c r="BB34" s="346">
        <v>107.18819999999999</v>
      </c>
      <c r="BC34" s="346">
        <v>107.3133</v>
      </c>
      <c r="BD34" s="346">
        <v>107.46</v>
      </c>
      <c r="BE34" s="346">
        <v>107.6525</v>
      </c>
      <c r="BF34" s="346">
        <v>107.82429999999999</v>
      </c>
      <c r="BG34" s="346">
        <v>107.9997</v>
      </c>
      <c r="BH34" s="346">
        <v>108.1718</v>
      </c>
      <c r="BI34" s="346">
        <v>108.3593</v>
      </c>
      <c r="BJ34" s="346">
        <v>108.55549999999999</v>
      </c>
      <c r="BK34" s="346">
        <v>108.7598</v>
      </c>
      <c r="BL34" s="346">
        <v>108.9735</v>
      </c>
      <c r="BM34" s="346">
        <v>109.1961</v>
      </c>
      <c r="BN34" s="346">
        <v>109.4233</v>
      </c>
      <c r="BO34" s="346">
        <v>109.667</v>
      </c>
      <c r="BP34" s="346">
        <v>109.923</v>
      </c>
      <c r="BQ34" s="346">
        <v>110.1986</v>
      </c>
      <c r="BR34" s="346">
        <v>110.4735</v>
      </c>
      <c r="BS34" s="346">
        <v>110.75530000000001</v>
      </c>
      <c r="BT34" s="346">
        <v>111.0615</v>
      </c>
      <c r="BU34" s="346">
        <v>111.34350000000001</v>
      </c>
      <c r="BV34" s="346">
        <v>111.6189</v>
      </c>
    </row>
    <row r="35" spans="1:74" ht="11.1" customHeight="1" x14ac:dyDescent="0.2">
      <c r="A35" s="632" t="s">
        <v>1136</v>
      </c>
      <c r="B35" s="633" t="s">
        <v>1162</v>
      </c>
      <c r="C35" s="258">
        <v>98.857900000000001</v>
      </c>
      <c r="D35" s="258">
        <v>97.729699999999994</v>
      </c>
      <c r="E35" s="258">
        <v>97.696700000000007</v>
      </c>
      <c r="F35" s="258">
        <v>97.315600000000003</v>
      </c>
      <c r="G35" s="258">
        <v>98.12</v>
      </c>
      <c r="H35" s="258">
        <v>96.981999999999999</v>
      </c>
      <c r="I35" s="258">
        <v>96.571100000000001</v>
      </c>
      <c r="J35" s="258">
        <v>96.239000000000004</v>
      </c>
      <c r="K35" s="258">
        <v>95.1965</v>
      </c>
      <c r="L35" s="258">
        <v>95.038300000000007</v>
      </c>
      <c r="M35" s="258">
        <v>94.774199999999993</v>
      </c>
      <c r="N35" s="258">
        <v>94.8703</v>
      </c>
      <c r="O35" s="258">
        <v>94.14</v>
      </c>
      <c r="P35" s="258">
        <v>94.102400000000003</v>
      </c>
      <c r="Q35" s="258">
        <v>95.083799999999997</v>
      </c>
      <c r="R35" s="258">
        <v>95.046000000000006</v>
      </c>
      <c r="S35" s="258">
        <v>94.667500000000004</v>
      </c>
      <c r="T35" s="258">
        <v>95.493499999999997</v>
      </c>
      <c r="U35" s="258">
        <v>96.331800000000001</v>
      </c>
      <c r="V35" s="258">
        <v>96.809200000000004</v>
      </c>
      <c r="W35" s="258">
        <v>96.851100000000002</v>
      </c>
      <c r="X35" s="258">
        <v>96.536600000000007</v>
      </c>
      <c r="Y35" s="258">
        <v>97.196700000000007</v>
      </c>
      <c r="Z35" s="258">
        <v>97.550399999999996</v>
      </c>
      <c r="AA35" s="258">
        <v>97.892499999999998</v>
      </c>
      <c r="AB35" s="258">
        <v>97.962599999999995</v>
      </c>
      <c r="AC35" s="258">
        <v>97.780600000000007</v>
      </c>
      <c r="AD35" s="258">
        <v>98.106200000000001</v>
      </c>
      <c r="AE35" s="258">
        <v>97.756299999999996</v>
      </c>
      <c r="AF35" s="258">
        <v>97.949200000000005</v>
      </c>
      <c r="AG35" s="258">
        <v>98.148899999999998</v>
      </c>
      <c r="AH35" s="258">
        <v>97.253600000000006</v>
      </c>
      <c r="AI35" s="258">
        <v>97.666300000000007</v>
      </c>
      <c r="AJ35" s="258">
        <v>98.341399999999993</v>
      </c>
      <c r="AK35" s="258">
        <v>98.860500000000002</v>
      </c>
      <c r="AL35" s="258">
        <v>98.204999999999998</v>
      </c>
      <c r="AM35" s="258">
        <v>99.184899999999999</v>
      </c>
      <c r="AN35" s="258">
        <v>98.6023</v>
      </c>
      <c r="AO35" s="258">
        <v>99.6083</v>
      </c>
      <c r="AP35" s="258">
        <v>98.434899999999999</v>
      </c>
      <c r="AQ35" s="258">
        <v>98.877300000000005</v>
      </c>
      <c r="AR35" s="258">
        <v>97.706400000000002</v>
      </c>
      <c r="AS35" s="258">
        <v>97.481999999999999</v>
      </c>
      <c r="AT35" s="258">
        <v>96.655600000000007</v>
      </c>
      <c r="AU35" s="258">
        <v>97.051699999999997</v>
      </c>
      <c r="AV35" s="258">
        <v>97.270700000000005</v>
      </c>
      <c r="AW35" s="258">
        <v>97.395700000000005</v>
      </c>
      <c r="AX35" s="258">
        <v>96.406700000000001</v>
      </c>
      <c r="AY35" s="258">
        <v>97.074108641999999</v>
      </c>
      <c r="AZ35" s="258">
        <v>97.143354938000002</v>
      </c>
      <c r="BA35" s="346">
        <v>97.239230000000006</v>
      </c>
      <c r="BB35" s="346">
        <v>97.359129999999993</v>
      </c>
      <c r="BC35" s="346">
        <v>97.510199999999998</v>
      </c>
      <c r="BD35" s="346">
        <v>97.689830000000001</v>
      </c>
      <c r="BE35" s="346">
        <v>97.902839999999998</v>
      </c>
      <c r="BF35" s="346">
        <v>98.136020000000002</v>
      </c>
      <c r="BG35" s="346">
        <v>98.394159999999999</v>
      </c>
      <c r="BH35" s="346">
        <v>98.719840000000005</v>
      </c>
      <c r="BI35" s="346">
        <v>98.995990000000006</v>
      </c>
      <c r="BJ35" s="346">
        <v>99.265169999999998</v>
      </c>
      <c r="BK35" s="346">
        <v>99.506349999999998</v>
      </c>
      <c r="BL35" s="346">
        <v>99.777389999999997</v>
      </c>
      <c r="BM35" s="346">
        <v>100.0573</v>
      </c>
      <c r="BN35" s="346">
        <v>100.33369999999999</v>
      </c>
      <c r="BO35" s="346">
        <v>100.6404</v>
      </c>
      <c r="BP35" s="346">
        <v>100.96510000000001</v>
      </c>
      <c r="BQ35" s="346">
        <v>101.30249999999999</v>
      </c>
      <c r="BR35" s="346">
        <v>101.667</v>
      </c>
      <c r="BS35" s="346">
        <v>102.0534</v>
      </c>
      <c r="BT35" s="346">
        <v>102.5138</v>
      </c>
      <c r="BU35" s="346">
        <v>102.9049</v>
      </c>
      <c r="BV35" s="346">
        <v>103.2788</v>
      </c>
    </row>
    <row r="36" spans="1:74" ht="11.1" customHeight="1" x14ac:dyDescent="0.2">
      <c r="A36" s="632" t="s">
        <v>1137</v>
      </c>
      <c r="B36" s="633" t="s">
        <v>1163</v>
      </c>
      <c r="C36" s="258">
        <v>102.82170000000001</v>
      </c>
      <c r="D36" s="258">
        <v>105.19119999999999</v>
      </c>
      <c r="E36" s="258">
        <v>105.3948</v>
      </c>
      <c r="F36" s="258">
        <v>103.2636</v>
      </c>
      <c r="G36" s="258">
        <v>105.2504</v>
      </c>
      <c r="H36" s="258">
        <v>105.4417</v>
      </c>
      <c r="I36" s="258">
        <v>105.2176</v>
      </c>
      <c r="J36" s="258">
        <v>105.5309</v>
      </c>
      <c r="K36" s="258">
        <v>105.9824</v>
      </c>
      <c r="L36" s="258">
        <v>106.26609999999999</v>
      </c>
      <c r="M36" s="258">
        <v>107.22629999999999</v>
      </c>
      <c r="N36" s="258">
        <v>104.4851</v>
      </c>
      <c r="O36" s="258">
        <v>105.95229999999999</v>
      </c>
      <c r="P36" s="258">
        <v>105.9046</v>
      </c>
      <c r="Q36" s="258">
        <v>107.53060000000001</v>
      </c>
      <c r="R36" s="258">
        <v>108.07729999999999</v>
      </c>
      <c r="S36" s="258">
        <v>109.3323</v>
      </c>
      <c r="T36" s="258">
        <v>110.4059</v>
      </c>
      <c r="U36" s="258">
        <v>111.9271</v>
      </c>
      <c r="V36" s="258">
        <v>111.6835</v>
      </c>
      <c r="W36" s="258">
        <v>112.2542</v>
      </c>
      <c r="X36" s="258">
        <v>111.4312</v>
      </c>
      <c r="Y36" s="258">
        <v>110.7564</v>
      </c>
      <c r="Z36" s="258">
        <v>111.4378</v>
      </c>
      <c r="AA36" s="258">
        <v>112.6417</v>
      </c>
      <c r="AB36" s="258">
        <v>111.0211</v>
      </c>
      <c r="AC36" s="258">
        <v>110.1067</v>
      </c>
      <c r="AD36" s="258">
        <v>111.5877</v>
      </c>
      <c r="AE36" s="258">
        <v>111.5415</v>
      </c>
      <c r="AF36" s="258">
        <v>112.0234</v>
      </c>
      <c r="AG36" s="258">
        <v>112.55549999999999</v>
      </c>
      <c r="AH36" s="258">
        <v>113.7137</v>
      </c>
      <c r="AI36" s="258">
        <v>112.76990000000001</v>
      </c>
      <c r="AJ36" s="258">
        <v>114.949</v>
      </c>
      <c r="AK36" s="258">
        <v>116.05970000000001</v>
      </c>
      <c r="AL36" s="258">
        <v>117.2786</v>
      </c>
      <c r="AM36" s="258">
        <v>116.6263</v>
      </c>
      <c r="AN36" s="258">
        <v>117.66370000000001</v>
      </c>
      <c r="AO36" s="258">
        <v>117.0684</v>
      </c>
      <c r="AP36" s="258">
        <v>116.3214</v>
      </c>
      <c r="AQ36" s="258">
        <v>115.2362</v>
      </c>
      <c r="AR36" s="258">
        <v>115.143</v>
      </c>
      <c r="AS36" s="258">
        <v>114.49250000000001</v>
      </c>
      <c r="AT36" s="258">
        <v>113.0729</v>
      </c>
      <c r="AU36" s="258">
        <v>114.2784</v>
      </c>
      <c r="AV36" s="258">
        <v>114.7884</v>
      </c>
      <c r="AW36" s="258">
        <v>116.3138</v>
      </c>
      <c r="AX36" s="258">
        <v>117.0998</v>
      </c>
      <c r="AY36" s="258">
        <v>116.74052098999999</v>
      </c>
      <c r="AZ36" s="258">
        <v>117.08760246999999</v>
      </c>
      <c r="BA36" s="346">
        <v>117.441</v>
      </c>
      <c r="BB36" s="346">
        <v>117.783</v>
      </c>
      <c r="BC36" s="346">
        <v>118.1622</v>
      </c>
      <c r="BD36" s="346">
        <v>118.5609</v>
      </c>
      <c r="BE36" s="346">
        <v>119.0072</v>
      </c>
      <c r="BF36" s="346">
        <v>119.4241</v>
      </c>
      <c r="BG36" s="346">
        <v>119.8396</v>
      </c>
      <c r="BH36" s="346">
        <v>120.238</v>
      </c>
      <c r="BI36" s="346">
        <v>120.66249999999999</v>
      </c>
      <c r="BJ36" s="346">
        <v>121.0975</v>
      </c>
      <c r="BK36" s="346">
        <v>121.56440000000001</v>
      </c>
      <c r="BL36" s="346">
        <v>122.004</v>
      </c>
      <c r="BM36" s="346">
        <v>122.4378</v>
      </c>
      <c r="BN36" s="346">
        <v>122.8698</v>
      </c>
      <c r="BO36" s="346">
        <v>123.2891</v>
      </c>
      <c r="BP36" s="346">
        <v>123.69970000000001</v>
      </c>
      <c r="BQ36" s="346">
        <v>124.09439999999999</v>
      </c>
      <c r="BR36" s="346">
        <v>124.49299999999999</v>
      </c>
      <c r="BS36" s="346">
        <v>124.8884</v>
      </c>
      <c r="BT36" s="346">
        <v>125.33029999999999</v>
      </c>
      <c r="BU36" s="346">
        <v>125.6818</v>
      </c>
      <c r="BV36" s="346">
        <v>125.99250000000001</v>
      </c>
    </row>
    <row r="37" spans="1:74" ht="11.1" customHeight="1" x14ac:dyDescent="0.2">
      <c r="A37" s="632" t="s">
        <v>1138</v>
      </c>
      <c r="B37" s="633" t="s">
        <v>1164</v>
      </c>
      <c r="C37" s="258">
        <v>103.0213</v>
      </c>
      <c r="D37" s="258">
        <v>102.9344</v>
      </c>
      <c r="E37" s="258">
        <v>102.99509999999999</v>
      </c>
      <c r="F37" s="258">
        <v>102.69499999999999</v>
      </c>
      <c r="G37" s="258">
        <v>103.2323</v>
      </c>
      <c r="H37" s="258">
        <v>102.2208</v>
      </c>
      <c r="I37" s="258">
        <v>103.4288</v>
      </c>
      <c r="J37" s="258">
        <v>103.4516</v>
      </c>
      <c r="K37" s="258">
        <v>103.40519999999999</v>
      </c>
      <c r="L37" s="258">
        <v>104.8993</v>
      </c>
      <c r="M37" s="258">
        <v>103.50960000000001</v>
      </c>
      <c r="N37" s="258">
        <v>103.6206</v>
      </c>
      <c r="O37" s="258">
        <v>101.30500000000001</v>
      </c>
      <c r="P37" s="258">
        <v>103.5043</v>
      </c>
      <c r="Q37" s="258">
        <v>103.8544</v>
      </c>
      <c r="R37" s="258">
        <v>103.7367</v>
      </c>
      <c r="S37" s="258">
        <v>103.4731</v>
      </c>
      <c r="T37" s="258">
        <v>104.9932</v>
      </c>
      <c r="U37" s="258">
        <v>104.67359999999999</v>
      </c>
      <c r="V37" s="258">
        <v>104.1956</v>
      </c>
      <c r="W37" s="258">
        <v>104.249</v>
      </c>
      <c r="X37" s="258">
        <v>102.43689999999999</v>
      </c>
      <c r="Y37" s="258">
        <v>101.06100000000001</v>
      </c>
      <c r="Z37" s="258">
        <v>102.8305</v>
      </c>
      <c r="AA37" s="258">
        <v>99.732799999999997</v>
      </c>
      <c r="AB37" s="258">
        <v>98.536900000000003</v>
      </c>
      <c r="AC37" s="258">
        <v>96.259299999999996</v>
      </c>
      <c r="AD37" s="258">
        <v>96.187899999999999</v>
      </c>
      <c r="AE37" s="258">
        <v>96.105500000000006</v>
      </c>
      <c r="AF37" s="258">
        <v>99.129499999999993</v>
      </c>
      <c r="AG37" s="258">
        <v>98.3553</v>
      </c>
      <c r="AH37" s="258">
        <v>96.6006</v>
      </c>
      <c r="AI37" s="258">
        <v>94.914000000000001</v>
      </c>
      <c r="AJ37" s="258">
        <v>96.081000000000003</v>
      </c>
      <c r="AK37" s="258">
        <v>95.262</v>
      </c>
      <c r="AL37" s="258">
        <v>93.629300000000001</v>
      </c>
      <c r="AM37" s="258">
        <v>93.706500000000005</v>
      </c>
      <c r="AN37" s="258">
        <v>95.191800000000001</v>
      </c>
      <c r="AO37" s="258">
        <v>95.373599999999996</v>
      </c>
      <c r="AP37" s="258">
        <v>94.917900000000003</v>
      </c>
      <c r="AQ37" s="258">
        <v>96.263599999999997</v>
      </c>
      <c r="AR37" s="258">
        <v>95.787700000000001</v>
      </c>
      <c r="AS37" s="258">
        <v>93.358000000000004</v>
      </c>
      <c r="AT37" s="258">
        <v>93.124799999999993</v>
      </c>
      <c r="AU37" s="258">
        <v>91.711500000000001</v>
      </c>
      <c r="AV37" s="258">
        <v>91.035399999999996</v>
      </c>
      <c r="AW37" s="258">
        <v>93.444400000000002</v>
      </c>
      <c r="AX37" s="258">
        <v>94.712999999999994</v>
      </c>
      <c r="AY37" s="258">
        <v>93.336952346000004</v>
      </c>
      <c r="AZ37" s="258">
        <v>93.374307530999999</v>
      </c>
      <c r="BA37" s="346">
        <v>93.352270000000004</v>
      </c>
      <c r="BB37" s="346">
        <v>93.139349999999993</v>
      </c>
      <c r="BC37" s="346">
        <v>93.097149999999999</v>
      </c>
      <c r="BD37" s="346">
        <v>93.094160000000002</v>
      </c>
      <c r="BE37" s="346">
        <v>93.134900000000002</v>
      </c>
      <c r="BF37" s="346">
        <v>93.206999999999994</v>
      </c>
      <c r="BG37" s="346">
        <v>93.314949999999996</v>
      </c>
      <c r="BH37" s="346">
        <v>93.511499999999998</v>
      </c>
      <c r="BI37" s="346">
        <v>93.651600000000002</v>
      </c>
      <c r="BJ37" s="346">
        <v>93.78801</v>
      </c>
      <c r="BK37" s="346">
        <v>93.91919</v>
      </c>
      <c r="BL37" s="346">
        <v>94.049319999999994</v>
      </c>
      <c r="BM37" s="346">
        <v>94.176900000000003</v>
      </c>
      <c r="BN37" s="346">
        <v>94.252139999999997</v>
      </c>
      <c r="BO37" s="346">
        <v>94.411910000000006</v>
      </c>
      <c r="BP37" s="346">
        <v>94.606449999999995</v>
      </c>
      <c r="BQ37" s="346">
        <v>94.83081</v>
      </c>
      <c r="BR37" s="346">
        <v>95.098569999999995</v>
      </c>
      <c r="BS37" s="346">
        <v>95.404790000000006</v>
      </c>
      <c r="BT37" s="346">
        <v>95.853250000000003</v>
      </c>
      <c r="BU37" s="346">
        <v>96.158559999999994</v>
      </c>
      <c r="BV37" s="346">
        <v>96.424499999999995</v>
      </c>
    </row>
    <row r="38" spans="1:74" ht="11.1" customHeight="1" x14ac:dyDescent="0.2">
      <c r="A38" s="325" t="s">
        <v>1128</v>
      </c>
      <c r="B38" s="41" t="s">
        <v>1165</v>
      </c>
      <c r="C38" s="258">
        <v>102.21778644</v>
      </c>
      <c r="D38" s="258">
        <v>102.71725402</v>
      </c>
      <c r="E38" s="258">
        <v>102.56914927</v>
      </c>
      <c r="F38" s="258">
        <v>101.94586175000001</v>
      </c>
      <c r="G38" s="258">
        <v>103.0376691</v>
      </c>
      <c r="H38" s="258">
        <v>102.55503306</v>
      </c>
      <c r="I38" s="258">
        <v>102.67219000999999</v>
      </c>
      <c r="J38" s="258">
        <v>102.7194148</v>
      </c>
      <c r="K38" s="258">
        <v>102.30338184999999</v>
      </c>
      <c r="L38" s="258">
        <v>102.90440349000001</v>
      </c>
      <c r="M38" s="258">
        <v>102.37409211000001</v>
      </c>
      <c r="N38" s="258">
        <v>102.0481661</v>
      </c>
      <c r="O38" s="258">
        <v>101.36096606</v>
      </c>
      <c r="P38" s="258">
        <v>101.74938845</v>
      </c>
      <c r="Q38" s="258">
        <v>102.20601497</v>
      </c>
      <c r="R38" s="258">
        <v>102.84742953</v>
      </c>
      <c r="S38" s="258">
        <v>102.44454184999999</v>
      </c>
      <c r="T38" s="258">
        <v>102.98970703000001</v>
      </c>
      <c r="U38" s="258">
        <v>103.23507546</v>
      </c>
      <c r="V38" s="258">
        <v>103.1769987</v>
      </c>
      <c r="W38" s="258">
        <v>103.25062541</v>
      </c>
      <c r="X38" s="258">
        <v>102.41007954</v>
      </c>
      <c r="Y38" s="258">
        <v>102.54493424</v>
      </c>
      <c r="Z38" s="258">
        <v>103.35872854</v>
      </c>
      <c r="AA38" s="258">
        <v>102.47506180000001</v>
      </c>
      <c r="AB38" s="258">
        <v>101.94710138000001</v>
      </c>
      <c r="AC38" s="258">
        <v>101.4622931</v>
      </c>
      <c r="AD38" s="258">
        <v>101.87833495</v>
      </c>
      <c r="AE38" s="258">
        <v>101.81449744</v>
      </c>
      <c r="AF38" s="258">
        <v>102.50218031999999</v>
      </c>
      <c r="AG38" s="258">
        <v>102.56760312999999</v>
      </c>
      <c r="AH38" s="258">
        <v>102.13649282</v>
      </c>
      <c r="AI38" s="258">
        <v>101.85007912</v>
      </c>
      <c r="AJ38" s="258">
        <v>102.60150262000001</v>
      </c>
      <c r="AK38" s="258">
        <v>102.74194994</v>
      </c>
      <c r="AL38" s="258">
        <v>102.21742645</v>
      </c>
      <c r="AM38" s="258">
        <v>102.42090841</v>
      </c>
      <c r="AN38" s="258">
        <v>102.8434728</v>
      </c>
      <c r="AO38" s="258">
        <v>103.13927859</v>
      </c>
      <c r="AP38" s="258">
        <v>102.01130066</v>
      </c>
      <c r="AQ38" s="258">
        <v>102.38079789</v>
      </c>
      <c r="AR38" s="258">
        <v>102.17826887</v>
      </c>
      <c r="AS38" s="258">
        <v>101.4207755</v>
      </c>
      <c r="AT38" s="258">
        <v>100.84264327</v>
      </c>
      <c r="AU38" s="258">
        <v>100.80886679</v>
      </c>
      <c r="AV38" s="258">
        <v>100.88489127</v>
      </c>
      <c r="AW38" s="258">
        <v>102.25052132</v>
      </c>
      <c r="AX38" s="258">
        <v>102.63586509</v>
      </c>
      <c r="AY38" s="258">
        <v>101.94275244000001</v>
      </c>
      <c r="AZ38" s="258">
        <v>101.97484686</v>
      </c>
      <c r="BA38" s="346">
        <v>102.0205</v>
      </c>
      <c r="BB38" s="346">
        <v>102.0548</v>
      </c>
      <c r="BC38" s="346">
        <v>102.1463</v>
      </c>
      <c r="BD38" s="346">
        <v>102.26990000000001</v>
      </c>
      <c r="BE38" s="346">
        <v>102.4344</v>
      </c>
      <c r="BF38" s="346">
        <v>102.616</v>
      </c>
      <c r="BG38" s="346">
        <v>102.82340000000001</v>
      </c>
      <c r="BH38" s="346">
        <v>103.0966</v>
      </c>
      <c r="BI38" s="346">
        <v>103.32559999999999</v>
      </c>
      <c r="BJ38" s="346">
        <v>103.5505</v>
      </c>
      <c r="BK38" s="346">
        <v>103.7607</v>
      </c>
      <c r="BL38" s="346">
        <v>103.98520000000001</v>
      </c>
      <c r="BM38" s="346">
        <v>104.2136</v>
      </c>
      <c r="BN38" s="346">
        <v>104.4265</v>
      </c>
      <c r="BO38" s="346">
        <v>104.6768</v>
      </c>
      <c r="BP38" s="346">
        <v>104.9452</v>
      </c>
      <c r="BQ38" s="346">
        <v>105.22320000000001</v>
      </c>
      <c r="BR38" s="346">
        <v>105.5342</v>
      </c>
      <c r="BS38" s="346">
        <v>105.86960000000001</v>
      </c>
      <c r="BT38" s="346">
        <v>106.30029999999999</v>
      </c>
      <c r="BU38" s="346">
        <v>106.6315</v>
      </c>
      <c r="BV38" s="346">
        <v>106.9341</v>
      </c>
    </row>
    <row r="39" spans="1:74" ht="11.1" customHeight="1" x14ac:dyDescent="0.2">
      <c r="A39" s="325" t="s">
        <v>1129</v>
      </c>
      <c r="B39" s="41" t="s">
        <v>1166</v>
      </c>
      <c r="C39" s="258">
        <v>102.61156171</v>
      </c>
      <c r="D39" s="258">
        <v>103.49178256</v>
      </c>
      <c r="E39" s="258">
        <v>103.13310074</v>
      </c>
      <c r="F39" s="258">
        <v>102.39185204</v>
      </c>
      <c r="G39" s="258">
        <v>103.02671577</v>
      </c>
      <c r="H39" s="258">
        <v>103.15884088999999</v>
      </c>
      <c r="I39" s="258">
        <v>102.95455785</v>
      </c>
      <c r="J39" s="258">
        <v>103.27646847</v>
      </c>
      <c r="K39" s="258">
        <v>103.59618809</v>
      </c>
      <c r="L39" s="258">
        <v>103.80061923</v>
      </c>
      <c r="M39" s="258">
        <v>103.77114672</v>
      </c>
      <c r="N39" s="258">
        <v>102.97188174</v>
      </c>
      <c r="O39" s="258">
        <v>102.08631032</v>
      </c>
      <c r="P39" s="258">
        <v>102.58211897</v>
      </c>
      <c r="Q39" s="258">
        <v>103.28996914</v>
      </c>
      <c r="R39" s="258">
        <v>103.7992677</v>
      </c>
      <c r="S39" s="258">
        <v>103.93581225</v>
      </c>
      <c r="T39" s="258">
        <v>104.13462555</v>
      </c>
      <c r="U39" s="258">
        <v>104.76601462000001</v>
      </c>
      <c r="V39" s="258">
        <v>104.71285903</v>
      </c>
      <c r="W39" s="258">
        <v>104.47754294000001</v>
      </c>
      <c r="X39" s="258">
        <v>104.30479514</v>
      </c>
      <c r="Y39" s="258">
        <v>104.86877785999999</v>
      </c>
      <c r="Z39" s="258">
        <v>105.40437666</v>
      </c>
      <c r="AA39" s="258">
        <v>104.77375257</v>
      </c>
      <c r="AB39" s="258">
        <v>104.40392064</v>
      </c>
      <c r="AC39" s="258">
        <v>104.02015484</v>
      </c>
      <c r="AD39" s="258">
        <v>104.52664701</v>
      </c>
      <c r="AE39" s="258">
        <v>104.40297267</v>
      </c>
      <c r="AF39" s="258">
        <v>104.51666928</v>
      </c>
      <c r="AG39" s="258">
        <v>105.18388154</v>
      </c>
      <c r="AH39" s="258">
        <v>105.46225775000001</v>
      </c>
      <c r="AI39" s="258">
        <v>105.20736223999999</v>
      </c>
      <c r="AJ39" s="258">
        <v>106.00742330999999</v>
      </c>
      <c r="AK39" s="258">
        <v>105.99239503</v>
      </c>
      <c r="AL39" s="258">
        <v>105.92662519</v>
      </c>
      <c r="AM39" s="258">
        <v>106.3324863</v>
      </c>
      <c r="AN39" s="258">
        <v>106.13647392999999</v>
      </c>
      <c r="AO39" s="258">
        <v>106.20818810999999</v>
      </c>
      <c r="AP39" s="258">
        <v>105.695086</v>
      </c>
      <c r="AQ39" s="258">
        <v>105.48347870000001</v>
      </c>
      <c r="AR39" s="258">
        <v>106.03428575</v>
      </c>
      <c r="AS39" s="258">
        <v>105.51099438</v>
      </c>
      <c r="AT39" s="258">
        <v>104.89225062</v>
      </c>
      <c r="AU39" s="258">
        <v>104.88600950999999</v>
      </c>
      <c r="AV39" s="258">
        <v>105.21008272</v>
      </c>
      <c r="AW39" s="258">
        <v>106.65453817</v>
      </c>
      <c r="AX39" s="258">
        <v>106.98202381999999</v>
      </c>
      <c r="AY39" s="258">
        <v>106.53244198</v>
      </c>
      <c r="AZ39" s="258">
        <v>106.67256602</v>
      </c>
      <c r="BA39" s="346">
        <v>106.82170000000001</v>
      </c>
      <c r="BB39" s="346">
        <v>106.9629</v>
      </c>
      <c r="BC39" s="346">
        <v>107.1427</v>
      </c>
      <c r="BD39" s="346">
        <v>107.3443</v>
      </c>
      <c r="BE39" s="346">
        <v>107.5864</v>
      </c>
      <c r="BF39" s="346">
        <v>107.8175</v>
      </c>
      <c r="BG39" s="346">
        <v>108.0562</v>
      </c>
      <c r="BH39" s="346">
        <v>108.30970000000001</v>
      </c>
      <c r="BI39" s="346">
        <v>108.5586</v>
      </c>
      <c r="BJ39" s="346">
        <v>108.81010000000001</v>
      </c>
      <c r="BK39" s="346">
        <v>109.0719</v>
      </c>
      <c r="BL39" s="346">
        <v>109.3223</v>
      </c>
      <c r="BM39" s="346">
        <v>109.5693</v>
      </c>
      <c r="BN39" s="346">
        <v>109.79430000000001</v>
      </c>
      <c r="BO39" s="346">
        <v>110.0483</v>
      </c>
      <c r="BP39" s="346">
        <v>110.3128</v>
      </c>
      <c r="BQ39" s="346">
        <v>110.59610000000001</v>
      </c>
      <c r="BR39" s="346">
        <v>110.8753</v>
      </c>
      <c r="BS39" s="346">
        <v>111.1587</v>
      </c>
      <c r="BT39" s="346">
        <v>111.47239999999999</v>
      </c>
      <c r="BU39" s="346">
        <v>111.74469999999999</v>
      </c>
      <c r="BV39" s="346">
        <v>112.0016</v>
      </c>
    </row>
    <row r="40" spans="1:74" ht="11.1" customHeight="1" x14ac:dyDescent="0.2">
      <c r="A40" s="325" t="s">
        <v>1130</v>
      </c>
      <c r="B40" s="41" t="s">
        <v>1167</v>
      </c>
      <c r="C40" s="258">
        <v>101.85044512</v>
      </c>
      <c r="D40" s="258">
        <v>102.23886834</v>
      </c>
      <c r="E40" s="258">
        <v>102.07727534999999</v>
      </c>
      <c r="F40" s="258">
        <v>101.73394129</v>
      </c>
      <c r="G40" s="258">
        <v>102.38453839</v>
      </c>
      <c r="H40" s="258">
        <v>102.11516245999999</v>
      </c>
      <c r="I40" s="258">
        <v>101.73292087</v>
      </c>
      <c r="J40" s="258">
        <v>102.23599634999999</v>
      </c>
      <c r="K40" s="258">
        <v>102.07554266</v>
      </c>
      <c r="L40" s="258">
        <v>102.52807506000001</v>
      </c>
      <c r="M40" s="258">
        <v>102.2360473</v>
      </c>
      <c r="N40" s="258">
        <v>102.14986206</v>
      </c>
      <c r="O40" s="258">
        <v>101.0732386</v>
      </c>
      <c r="P40" s="258">
        <v>101.85614646000001</v>
      </c>
      <c r="Q40" s="258">
        <v>102.3875816</v>
      </c>
      <c r="R40" s="258">
        <v>102.72247480999999</v>
      </c>
      <c r="S40" s="258">
        <v>102.70245855</v>
      </c>
      <c r="T40" s="258">
        <v>103.2055201</v>
      </c>
      <c r="U40" s="258">
        <v>103.47973125999999</v>
      </c>
      <c r="V40" s="258">
        <v>103.2956995</v>
      </c>
      <c r="W40" s="258">
        <v>103.39693684</v>
      </c>
      <c r="X40" s="258">
        <v>103.03492718</v>
      </c>
      <c r="Y40" s="258">
        <v>103.56612693</v>
      </c>
      <c r="Z40" s="258">
        <v>103.91525043999999</v>
      </c>
      <c r="AA40" s="258">
        <v>103.16270668</v>
      </c>
      <c r="AB40" s="258">
        <v>102.83204042</v>
      </c>
      <c r="AC40" s="258">
        <v>102.61813592999999</v>
      </c>
      <c r="AD40" s="258">
        <v>102.91775979000001</v>
      </c>
      <c r="AE40" s="258">
        <v>103.01943271</v>
      </c>
      <c r="AF40" s="258">
        <v>103.2538517</v>
      </c>
      <c r="AG40" s="258">
        <v>103.67239573000001</v>
      </c>
      <c r="AH40" s="258">
        <v>103.21430314</v>
      </c>
      <c r="AI40" s="258">
        <v>103.09845060000001</v>
      </c>
      <c r="AJ40" s="258">
        <v>103.44338294000001</v>
      </c>
      <c r="AK40" s="258">
        <v>103.39404218999999</v>
      </c>
      <c r="AL40" s="258">
        <v>103.09444707</v>
      </c>
      <c r="AM40" s="258">
        <v>103.36649022</v>
      </c>
      <c r="AN40" s="258">
        <v>103.48211899</v>
      </c>
      <c r="AO40" s="258">
        <v>103.57137688</v>
      </c>
      <c r="AP40" s="258">
        <v>102.80892799999999</v>
      </c>
      <c r="AQ40" s="258">
        <v>103.01699137</v>
      </c>
      <c r="AR40" s="258">
        <v>103.03338259</v>
      </c>
      <c r="AS40" s="258">
        <v>102.85229176999999</v>
      </c>
      <c r="AT40" s="258">
        <v>102.42366226</v>
      </c>
      <c r="AU40" s="258">
        <v>102.38042833999999</v>
      </c>
      <c r="AV40" s="258">
        <v>102.59674284</v>
      </c>
      <c r="AW40" s="258">
        <v>103.20796548</v>
      </c>
      <c r="AX40" s="258">
        <v>103.49122447000001</v>
      </c>
      <c r="AY40" s="258">
        <v>103.03015351000001</v>
      </c>
      <c r="AZ40" s="258">
        <v>103.03087925</v>
      </c>
      <c r="BA40" s="346">
        <v>103.0526</v>
      </c>
      <c r="BB40" s="346">
        <v>103.05670000000001</v>
      </c>
      <c r="BC40" s="346">
        <v>103.1493</v>
      </c>
      <c r="BD40" s="346">
        <v>103.29179999999999</v>
      </c>
      <c r="BE40" s="346">
        <v>103.51090000000001</v>
      </c>
      <c r="BF40" s="346">
        <v>103.73309999999999</v>
      </c>
      <c r="BG40" s="346">
        <v>103.98520000000001</v>
      </c>
      <c r="BH40" s="346">
        <v>104.3172</v>
      </c>
      <c r="BI40" s="346">
        <v>104.5916</v>
      </c>
      <c r="BJ40" s="346">
        <v>104.85850000000001</v>
      </c>
      <c r="BK40" s="346">
        <v>105.1054</v>
      </c>
      <c r="BL40" s="346">
        <v>105.3665</v>
      </c>
      <c r="BM40" s="346">
        <v>105.6294</v>
      </c>
      <c r="BN40" s="346">
        <v>105.8646</v>
      </c>
      <c r="BO40" s="346">
        <v>106.15309999999999</v>
      </c>
      <c r="BP40" s="346">
        <v>106.46550000000001</v>
      </c>
      <c r="BQ40" s="346">
        <v>106.8124</v>
      </c>
      <c r="BR40" s="346">
        <v>107.1645</v>
      </c>
      <c r="BS40" s="346">
        <v>107.5324</v>
      </c>
      <c r="BT40" s="346">
        <v>107.9663</v>
      </c>
      <c r="BU40" s="346">
        <v>108.3284</v>
      </c>
      <c r="BV40" s="346">
        <v>108.6687</v>
      </c>
    </row>
    <row r="41" spans="1:74" ht="11.1" customHeight="1" x14ac:dyDescent="0.2">
      <c r="A41" s="325" t="s">
        <v>1131</v>
      </c>
      <c r="B41" s="41" t="s">
        <v>1168</v>
      </c>
      <c r="C41" s="258">
        <v>102.63009277</v>
      </c>
      <c r="D41" s="258">
        <v>102.91885922</v>
      </c>
      <c r="E41" s="258">
        <v>102.74096504000001</v>
      </c>
      <c r="F41" s="258">
        <v>102.42474009999999</v>
      </c>
      <c r="G41" s="258">
        <v>103.56445438</v>
      </c>
      <c r="H41" s="258">
        <v>103.24576784</v>
      </c>
      <c r="I41" s="258">
        <v>102.67067133</v>
      </c>
      <c r="J41" s="258">
        <v>103.13088673</v>
      </c>
      <c r="K41" s="258">
        <v>102.73664651999999</v>
      </c>
      <c r="L41" s="258">
        <v>103.03227108</v>
      </c>
      <c r="M41" s="258">
        <v>102.54529509</v>
      </c>
      <c r="N41" s="258">
        <v>102.58866725999999</v>
      </c>
      <c r="O41" s="258">
        <v>101.1417402</v>
      </c>
      <c r="P41" s="258">
        <v>101.60342901</v>
      </c>
      <c r="Q41" s="258">
        <v>101.90067104000001</v>
      </c>
      <c r="R41" s="258">
        <v>102.19205228</v>
      </c>
      <c r="S41" s="258">
        <v>101.47410934</v>
      </c>
      <c r="T41" s="258">
        <v>101.57330939000001</v>
      </c>
      <c r="U41" s="258">
        <v>102.51160984000001</v>
      </c>
      <c r="V41" s="258">
        <v>102.36082804999999</v>
      </c>
      <c r="W41" s="258">
        <v>102.22347021</v>
      </c>
      <c r="X41" s="258">
        <v>101.85637086</v>
      </c>
      <c r="Y41" s="258">
        <v>102.60336328</v>
      </c>
      <c r="Z41" s="258">
        <v>102.95933291</v>
      </c>
      <c r="AA41" s="258">
        <v>102.36411553000001</v>
      </c>
      <c r="AB41" s="258">
        <v>102.46956178000001</v>
      </c>
      <c r="AC41" s="258">
        <v>102.17035051000001</v>
      </c>
      <c r="AD41" s="258">
        <v>103.08780593</v>
      </c>
      <c r="AE41" s="258">
        <v>103.62288276</v>
      </c>
      <c r="AF41" s="258">
        <v>103.52181199</v>
      </c>
      <c r="AG41" s="258">
        <v>103.80719797</v>
      </c>
      <c r="AH41" s="258">
        <v>103.2430257</v>
      </c>
      <c r="AI41" s="258">
        <v>103.34865555</v>
      </c>
      <c r="AJ41" s="258">
        <v>104.07939866</v>
      </c>
      <c r="AK41" s="258">
        <v>104.65869465999999</v>
      </c>
      <c r="AL41" s="258">
        <v>103.69952649</v>
      </c>
      <c r="AM41" s="258">
        <v>104.05718838</v>
      </c>
      <c r="AN41" s="258">
        <v>104.17811733000001</v>
      </c>
      <c r="AO41" s="258">
        <v>105.00012061</v>
      </c>
      <c r="AP41" s="258">
        <v>103.33248809</v>
      </c>
      <c r="AQ41" s="258">
        <v>103.63477530999999</v>
      </c>
      <c r="AR41" s="258">
        <v>103.52988651</v>
      </c>
      <c r="AS41" s="258">
        <v>103.59804989</v>
      </c>
      <c r="AT41" s="258">
        <v>103.10151227</v>
      </c>
      <c r="AU41" s="258">
        <v>103.29280274</v>
      </c>
      <c r="AV41" s="258">
        <v>103.07131735999999</v>
      </c>
      <c r="AW41" s="258">
        <v>104.30112870000001</v>
      </c>
      <c r="AX41" s="258">
        <v>104.13830888</v>
      </c>
      <c r="AY41" s="258">
        <v>103.81692794</v>
      </c>
      <c r="AZ41" s="258">
        <v>103.85724444</v>
      </c>
      <c r="BA41" s="346">
        <v>103.9277</v>
      </c>
      <c r="BB41" s="346">
        <v>104.0067</v>
      </c>
      <c r="BC41" s="346">
        <v>104.15389999999999</v>
      </c>
      <c r="BD41" s="346">
        <v>104.3476</v>
      </c>
      <c r="BE41" s="346">
        <v>104.6061</v>
      </c>
      <c r="BF41" s="346">
        <v>104.8792</v>
      </c>
      <c r="BG41" s="346">
        <v>105.18519999999999</v>
      </c>
      <c r="BH41" s="346">
        <v>105.583</v>
      </c>
      <c r="BI41" s="346">
        <v>105.9104</v>
      </c>
      <c r="BJ41" s="346">
        <v>106.2264</v>
      </c>
      <c r="BK41" s="346">
        <v>106.5034</v>
      </c>
      <c r="BL41" s="346">
        <v>106.8172</v>
      </c>
      <c r="BM41" s="346">
        <v>107.1403</v>
      </c>
      <c r="BN41" s="346">
        <v>107.4555</v>
      </c>
      <c r="BO41" s="346">
        <v>107.81</v>
      </c>
      <c r="BP41" s="346">
        <v>108.1865</v>
      </c>
      <c r="BQ41" s="346">
        <v>108.5805</v>
      </c>
      <c r="BR41" s="346">
        <v>109.0048</v>
      </c>
      <c r="BS41" s="346">
        <v>109.4546</v>
      </c>
      <c r="BT41" s="346">
        <v>109.9988</v>
      </c>
      <c r="BU41" s="346">
        <v>110.4482</v>
      </c>
      <c r="BV41" s="346">
        <v>110.8717</v>
      </c>
    </row>
    <row r="42" spans="1:74" ht="11.1" customHeight="1" x14ac:dyDescent="0.2">
      <c r="A42" s="37"/>
      <c r="B42" s="41"/>
      <c r="C42" s="258"/>
      <c r="D42" s="258"/>
      <c r="E42" s="258"/>
      <c r="F42" s="258"/>
      <c r="G42" s="258"/>
      <c r="H42" s="258"/>
      <c r="I42" s="258"/>
      <c r="J42" s="258"/>
      <c r="K42" s="258"/>
      <c r="L42" s="258"/>
      <c r="M42" s="258"/>
      <c r="N42" s="258"/>
      <c r="O42" s="258"/>
      <c r="P42" s="258"/>
      <c r="Q42" s="258"/>
      <c r="R42" s="258"/>
      <c r="S42" s="258"/>
      <c r="T42" s="258"/>
      <c r="U42" s="258"/>
      <c r="V42" s="258"/>
      <c r="W42" s="258"/>
      <c r="X42" s="258"/>
      <c r="Y42" s="258"/>
      <c r="Z42" s="258"/>
      <c r="AA42" s="258"/>
      <c r="AB42" s="258"/>
      <c r="AC42" s="258"/>
      <c r="AD42" s="258"/>
      <c r="AE42" s="258"/>
      <c r="AF42" s="258"/>
      <c r="AG42" s="258"/>
      <c r="AH42" s="258"/>
      <c r="AI42" s="258"/>
      <c r="AJ42" s="258"/>
      <c r="AK42" s="258"/>
      <c r="AL42" s="258"/>
      <c r="AM42" s="258"/>
      <c r="AN42" s="258"/>
      <c r="AO42" s="258"/>
      <c r="AP42" s="258"/>
      <c r="AQ42" s="258"/>
      <c r="AR42" s="258"/>
      <c r="AS42" s="258"/>
      <c r="AT42" s="258"/>
      <c r="AU42" s="258"/>
      <c r="AV42" s="258"/>
      <c r="AW42" s="258"/>
      <c r="AX42" s="258"/>
      <c r="AY42" s="258"/>
      <c r="AZ42" s="258"/>
      <c r="BA42" s="346"/>
      <c r="BB42" s="346"/>
      <c r="BC42" s="346"/>
      <c r="BD42" s="346"/>
      <c r="BE42" s="346"/>
      <c r="BF42" s="346"/>
      <c r="BG42" s="346"/>
      <c r="BH42" s="346"/>
      <c r="BI42" s="346"/>
      <c r="BJ42" s="346"/>
      <c r="BK42" s="346"/>
      <c r="BL42" s="346"/>
      <c r="BM42" s="346"/>
      <c r="BN42" s="346"/>
      <c r="BO42" s="346"/>
      <c r="BP42" s="346"/>
      <c r="BQ42" s="346"/>
      <c r="BR42" s="346"/>
      <c r="BS42" s="346"/>
      <c r="BT42" s="346"/>
      <c r="BU42" s="346"/>
      <c r="BV42" s="346"/>
    </row>
    <row r="43" spans="1:74" ht="11.1" customHeight="1" x14ac:dyDescent="0.2">
      <c r="A43" s="140"/>
      <c r="B43" s="144" t="s">
        <v>21</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329"/>
      <c r="BB43" s="329"/>
      <c r="BC43" s="329"/>
      <c r="BD43" s="329"/>
      <c r="BE43" s="329"/>
      <c r="BF43" s="329"/>
      <c r="BG43" s="329"/>
      <c r="BH43" s="329"/>
      <c r="BI43" s="329"/>
      <c r="BJ43" s="329"/>
      <c r="BK43" s="329"/>
      <c r="BL43" s="329"/>
      <c r="BM43" s="329"/>
      <c r="BN43" s="329"/>
      <c r="BO43" s="329"/>
      <c r="BP43" s="329"/>
      <c r="BQ43" s="329"/>
      <c r="BR43" s="329"/>
      <c r="BS43" s="329"/>
      <c r="BT43" s="329"/>
      <c r="BU43" s="329"/>
      <c r="BV43" s="329"/>
    </row>
    <row r="44" spans="1:74" ht="11.1" customHeight="1" x14ac:dyDescent="0.2">
      <c r="A44" s="134"/>
      <c r="B44" s="139" t="s">
        <v>1126</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244"/>
      <c r="AZ44" s="244"/>
      <c r="BA44" s="357"/>
      <c r="BB44" s="357"/>
      <c r="BC44" s="357"/>
      <c r="BD44" s="357"/>
      <c r="BE44" s="357"/>
      <c r="BF44" s="357"/>
      <c r="BG44" s="357"/>
      <c r="BH44" s="357"/>
      <c r="BI44" s="357"/>
      <c r="BJ44" s="357"/>
      <c r="BK44" s="357"/>
      <c r="BL44" s="357"/>
      <c r="BM44" s="357"/>
      <c r="BN44" s="357"/>
      <c r="BO44" s="357"/>
      <c r="BP44" s="357"/>
      <c r="BQ44" s="357"/>
      <c r="BR44" s="357"/>
      <c r="BS44" s="357"/>
      <c r="BT44" s="357"/>
      <c r="BU44" s="357"/>
      <c r="BV44" s="357"/>
    </row>
    <row r="45" spans="1:74" ht="11.1" customHeight="1" x14ac:dyDescent="0.2">
      <c r="A45" s="140" t="s">
        <v>738</v>
      </c>
      <c r="B45" s="209" t="s">
        <v>616</v>
      </c>
      <c r="C45" s="214">
        <v>2.3161200000000002</v>
      </c>
      <c r="D45" s="214">
        <v>2.32985</v>
      </c>
      <c r="E45" s="214">
        <v>2.3229899999999999</v>
      </c>
      <c r="F45" s="214">
        <v>2.3179500000000002</v>
      </c>
      <c r="G45" s="214">
        <v>2.3191600000000001</v>
      </c>
      <c r="H45" s="214">
        <v>2.3237399999999999</v>
      </c>
      <c r="I45" s="214">
        <v>2.3288899999999999</v>
      </c>
      <c r="J45" s="214">
        <v>2.3332299999999999</v>
      </c>
      <c r="K45" s="214">
        <v>2.3363200000000002</v>
      </c>
      <c r="L45" s="214">
        <v>2.33718</v>
      </c>
      <c r="M45" s="214">
        <v>2.3412099999999998</v>
      </c>
      <c r="N45" s="214">
        <v>2.3472300000000001</v>
      </c>
      <c r="O45" s="214">
        <v>2.35385</v>
      </c>
      <c r="P45" s="214">
        <v>2.3567200000000001</v>
      </c>
      <c r="Q45" s="214">
        <v>2.3597800000000002</v>
      </c>
      <c r="R45" s="214">
        <v>2.3647100000000001</v>
      </c>
      <c r="S45" s="214">
        <v>2.3683200000000002</v>
      </c>
      <c r="T45" s="214">
        <v>2.3702899999999998</v>
      </c>
      <c r="U45" s="214">
        <v>2.3742399999999999</v>
      </c>
      <c r="V45" s="214">
        <v>2.37256</v>
      </c>
      <c r="W45" s="214">
        <v>2.37486</v>
      </c>
      <c r="X45" s="214">
        <v>2.3750599999999999</v>
      </c>
      <c r="Y45" s="214">
        <v>2.3711799999999998</v>
      </c>
      <c r="Z45" s="214">
        <v>2.3628999999999998</v>
      </c>
      <c r="AA45" s="214">
        <v>2.3491300000000002</v>
      </c>
      <c r="AB45" s="214">
        <v>2.3548900000000001</v>
      </c>
      <c r="AC45" s="214">
        <v>2.35989</v>
      </c>
      <c r="AD45" s="214">
        <v>2.3620100000000002</v>
      </c>
      <c r="AE45" s="214">
        <v>2.3689100000000001</v>
      </c>
      <c r="AF45" s="214">
        <v>2.37419</v>
      </c>
      <c r="AG45" s="214">
        <v>2.3787600000000002</v>
      </c>
      <c r="AH45" s="214">
        <v>2.3781099999999999</v>
      </c>
      <c r="AI45" s="214">
        <v>2.3746700000000001</v>
      </c>
      <c r="AJ45" s="214">
        <v>2.37792</v>
      </c>
      <c r="AK45" s="214">
        <v>2.3815300000000001</v>
      </c>
      <c r="AL45" s="214">
        <v>2.37846</v>
      </c>
      <c r="AM45" s="214">
        <v>2.3810600000000002</v>
      </c>
      <c r="AN45" s="214">
        <v>2.3780800000000002</v>
      </c>
      <c r="AO45" s="214">
        <v>2.3807800000000001</v>
      </c>
      <c r="AP45" s="214">
        <v>2.3890799999999999</v>
      </c>
      <c r="AQ45" s="214">
        <v>2.3936199999999999</v>
      </c>
      <c r="AR45" s="214">
        <v>2.3984200000000002</v>
      </c>
      <c r="AS45" s="214">
        <v>2.3989799999999999</v>
      </c>
      <c r="AT45" s="214">
        <v>2.4038900000000001</v>
      </c>
      <c r="AU45" s="214">
        <v>2.4100600000000001</v>
      </c>
      <c r="AV45" s="214">
        <v>2.4169399999999999</v>
      </c>
      <c r="AW45" s="214">
        <v>2.4219900000000001</v>
      </c>
      <c r="AX45" s="214">
        <v>2.42821</v>
      </c>
      <c r="AY45" s="214">
        <v>2.4379380988000001</v>
      </c>
      <c r="AZ45" s="214">
        <v>2.4435092469000002</v>
      </c>
      <c r="BA45" s="355">
        <v>2.447756</v>
      </c>
      <c r="BB45" s="355">
        <v>2.4481899999999999</v>
      </c>
      <c r="BC45" s="355">
        <v>2.4516529999999999</v>
      </c>
      <c r="BD45" s="355">
        <v>2.4556550000000001</v>
      </c>
      <c r="BE45" s="355">
        <v>2.4610829999999999</v>
      </c>
      <c r="BF45" s="355">
        <v>2.465503</v>
      </c>
      <c r="BG45" s="355">
        <v>2.4697990000000001</v>
      </c>
      <c r="BH45" s="355">
        <v>2.4738030000000002</v>
      </c>
      <c r="BI45" s="355">
        <v>2.4779779999999998</v>
      </c>
      <c r="BJ45" s="355">
        <v>2.4821550000000001</v>
      </c>
      <c r="BK45" s="355">
        <v>2.4864000000000002</v>
      </c>
      <c r="BL45" s="355">
        <v>2.4905349999999999</v>
      </c>
      <c r="BM45" s="355">
        <v>2.494624</v>
      </c>
      <c r="BN45" s="355">
        <v>2.49844</v>
      </c>
      <c r="BO45" s="355">
        <v>2.5026109999999999</v>
      </c>
      <c r="BP45" s="355">
        <v>2.506907</v>
      </c>
      <c r="BQ45" s="355">
        <v>2.5111949999999998</v>
      </c>
      <c r="BR45" s="355">
        <v>2.515844</v>
      </c>
      <c r="BS45" s="355">
        <v>2.5207199999999998</v>
      </c>
      <c r="BT45" s="355">
        <v>2.5265399999999998</v>
      </c>
      <c r="BU45" s="355">
        <v>2.5313300000000001</v>
      </c>
      <c r="BV45" s="355">
        <v>2.5358079999999998</v>
      </c>
    </row>
    <row r="46" spans="1:74" ht="11.1" customHeight="1" x14ac:dyDescent="0.2">
      <c r="A46" s="145"/>
      <c r="B46" s="139" t="s">
        <v>22</v>
      </c>
      <c r="C46" s="219"/>
      <c r="D46" s="219"/>
      <c r="E46" s="219"/>
      <c r="F46" s="219"/>
      <c r="G46" s="219"/>
      <c r="H46" s="219"/>
      <c r="I46" s="219"/>
      <c r="J46" s="219"/>
      <c r="K46" s="219"/>
      <c r="L46" s="219"/>
      <c r="M46" s="219"/>
      <c r="N46" s="219"/>
      <c r="O46" s="219"/>
      <c r="P46" s="219"/>
      <c r="Q46" s="219"/>
      <c r="R46" s="219"/>
      <c r="S46" s="219"/>
      <c r="T46" s="219"/>
      <c r="U46" s="219"/>
      <c r="V46" s="219"/>
      <c r="W46" s="219"/>
      <c r="X46" s="219"/>
      <c r="Y46" s="219"/>
      <c r="Z46" s="219"/>
      <c r="AA46" s="219"/>
      <c r="AB46" s="219"/>
      <c r="AC46" s="219"/>
      <c r="AD46" s="219"/>
      <c r="AE46" s="219"/>
      <c r="AF46" s="219"/>
      <c r="AG46" s="219"/>
      <c r="AH46" s="219"/>
      <c r="AI46" s="219"/>
      <c r="AJ46" s="219"/>
      <c r="AK46" s="219"/>
      <c r="AL46" s="219"/>
      <c r="AM46" s="219"/>
      <c r="AN46" s="219"/>
      <c r="AO46" s="219"/>
      <c r="AP46" s="219"/>
      <c r="AQ46" s="219"/>
      <c r="AR46" s="219"/>
      <c r="AS46" s="219"/>
      <c r="AT46" s="219"/>
      <c r="AU46" s="219"/>
      <c r="AV46" s="219"/>
      <c r="AW46" s="219"/>
      <c r="AX46" s="219"/>
      <c r="AY46" s="219"/>
      <c r="AZ46" s="219"/>
      <c r="BA46" s="332"/>
      <c r="BB46" s="332"/>
      <c r="BC46" s="332"/>
      <c r="BD46" s="332"/>
      <c r="BE46" s="332"/>
      <c r="BF46" s="332"/>
      <c r="BG46" s="332"/>
      <c r="BH46" s="332"/>
      <c r="BI46" s="332"/>
      <c r="BJ46" s="332"/>
      <c r="BK46" s="332"/>
      <c r="BL46" s="332"/>
      <c r="BM46" s="332"/>
      <c r="BN46" s="332"/>
      <c r="BO46" s="332"/>
      <c r="BP46" s="332"/>
      <c r="BQ46" s="332"/>
      <c r="BR46" s="332"/>
      <c r="BS46" s="332"/>
      <c r="BT46" s="332"/>
      <c r="BU46" s="332"/>
      <c r="BV46" s="332"/>
    </row>
    <row r="47" spans="1:74" ht="11.1" customHeight="1" x14ac:dyDescent="0.2">
      <c r="A47" s="140" t="s">
        <v>737</v>
      </c>
      <c r="B47" s="209" t="s">
        <v>617</v>
      </c>
      <c r="C47" s="214">
        <v>2.0480113539999998</v>
      </c>
      <c r="D47" s="214">
        <v>2.0481524336999999</v>
      </c>
      <c r="E47" s="214">
        <v>2.0451363802999998</v>
      </c>
      <c r="F47" s="214">
        <v>2.0322444816999998</v>
      </c>
      <c r="G47" s="214">
        <v>2.0279531963999999</v>
      </c>
      <c r="H47" s="214">
        <v>2.0255438121</v>
      </c>
      <c r="I47" s="214">
        <v>2.0266506290000001</v>
      </c>
      <c r="J47" s="214">
        <v>2.0267793216999999</v>
      </c>
      <c r="K47" s="214">
        <v>2.0275641905000001</v>
      </c>
      <c r="L47" s="214">
        <v>2.0248696768999999</v>
      </c>
      <c r="M47" s="214">
        <v>2.0300685664000002</v>
      </c>
      <c r="N47" s="214">
        <v>2.0390253006000001</v>
      </c>
      <c r="O47" s="214">
        <v>2.0620268963999999</v>
      </c>
      <c r="P47" s="214">
        <v>2.0707840572</v>
      </c>
      <c r="Q47" s="214">
        <v>2.0755838</v>
      </c>
      <c r="R47" s="214">
        <v>2.074240901</v>
      </c>
      <c r="S47" s="214">
        <v>2.0727647252999999</v>
      </c>
      <c r="T47" s="214">
        <v>2.0689700491999998</v>
      </c>
      <c r="U47" s="214">
        <v>2.0627642389999998</v>
      </c>
      <c r="V47" s="214">
        <v>2.0544020375000001</v>
      </c>
      <c r="W47" s="214">
        <v>2.0437908112000001</v>
      </c>
      <c r="X47" s="214">
        <v>2.0345561032999999</v>
      </c>
      <c r="Y47" s="214">
        <v>2.0167276692999998</v>
      </c>
      <c r="Z47" s="214">
        <v>1.9939310528</v>
      </c>
      <c r="AA47" s="214">
        <v>1.9486925767000001</v>
      </c>
      <c r="AB47" s="214">
        <v>1.9290648527000001</v>
      </c>
      <c r="AC47" s="214">
        <v>1.9175742039999999</v>
      </c>
      <c r="AD47" s="214">
        <v>1.9270990232</v>
      </c>
      <c r="AE47" s="214">
        <v>1.9222237302</v>
      </c>
      <c r="AF47" s="214">
        <v>1.9158267176999999</v>
      </c>
      <c r="AG47" s="214">
        <v>1.9072708588</v>
      </c>
      <c r="AH47" s="214">
        <v>1.8983082527999999</v>
      </c>
      <c r="AI47" s="214">
        <v>1.8883017726</v>
      </c>
      <c r="AJ47" s="214">
        <v>1.8750019885</v>
      </c>
      <c r="AK47" s="214">
        <v>1.8645948322000001</v>
      </c>
      <c r="AL47" s="214">
        <v>1.8548308740999999</v>
      </c>
      <c r="AM47" s="214">
        <v>1.8413100969</v>
      </c>
      <c r="AN47" s="214">
        <v>1.8361325479999999</v>
      </c>
      <c r="AO47" s="214">
        <v>1.8348982103</v>
      </c>
      <c r="AP47" s="214">
        <v>1.8430947182999999</v>
      </c>
      <c r="AQ47" s="214">
        <v>1.8456310765999999</v>
      </c>
      <c r="AR47" s="214">
        <v>1.8479949200000001</v>
      </c>
      <c r="AS47" s="214">
        <v>1.8466898270000001</v>
      </c>
      <c r="AT47" s="214">
        <v>1.8513309565</v>
      </c>
      <c r="AU47" s="214">
        <v>1.8584218871</v>
      </c>
      <c r="AV47" s="214">
        <v>1.8706977533</v>
      </c>
      <c r="AW47" s="214">
        <v>1.8806369353000001</v>
      </c>
      <c r="AX47" s="214">
        <v>1.8909745676</v>
      </c>
      <c r="AY47" s="214">
        <v>1.9063124726</v>
      </c>
      <c r="AZ47" s="214">
        <v>1.9139956387999999</v>
      </c>
      <c r="BA47" s="355">
        <v>1.9186259999999999</v>
      </c>
      <c r="BB47" s="355">
        <v>1.9160550000000001</v>
      </c>
      <c r="BC47" s="355">
        <v>1.917691</v>
      </c>
      <c r="BD47" s="355">
        <v>1.919384</v>
      </c>
      <c r="BE47" s="355">
        <v>1.920607</v>
      </c>
      <c r="BF47" s="355">
        <v>1.922814</v>
      </c>
      <c r="BG47" s="355">
        <v>1.9254770000000001</v>
      </c>
      <c r="BH47" s="355">
        <v>1.9286350000000001</v>
      </c>
      <c r="BI47" s="355">
        <v>1.932178</v>
      </c>
      <c r="BJ47" s="355">
        <v>1.9361470000000001</v>
      </c>
      <c r="BK47" s="355">
        <v>1.9414070000000001</v>
      </c>
      <c r="BL47" s="355">
        <v>1.9455769999999999</v>
      </c>
      <c r="BM47" s="355">
        <v>1.949522</v>
      </c>
      <c r="BN47" s="355">
        <v>1.954078</v>
      </c>
      <c r="BO47" s="355">
        <v>1.95695</v>
      </c>
      <c r="BP47" s="355">
        <v>1.9589730000000001</v>
      </c>
      <c r="BQ47" s="355">
        <v>1.957241</v>
      </c>
      <c r="BR47" s="355">
        <v>1.959743</v>
      </c>
      <c r="BS47" s="355">
        <v>1.9635739999999999</v>
      </c>
      <c r="BT47" s="355">
        <v>1.9709159999999999</v>
      </c>
      <c r="BU47" s="355">
        <v>1.975768</v>
      </c>
      <c r="BV47" s="355">
        <v>1.9803109999999999</v>
      </c>
    </row>
    <row r="48" spans="1:74" ht="11.1" customHeight="1" x14ac:dyDescent="0.2">
      <c r="A48" s="134"/>
      <c r="B48" s="139" t="s">
        <v>897</v>
      </c>
      <c r="C48" s="244"/>
      <c r="D48" s="244"/>
      <c r="E48" s="244"/>
      <c r="F48" s="244"/>
      <c r="G48" s="244"/>
      <c r="H48" s="244"/>
      <c r="I48" s="244"/>
      <c r="J48" s="244"/>
      <c r="K48" s="244"/>
      <c r="L48" s="244"/>
      <c r="M48" s="244"/>
      <c r="N48" s="244"/>
      <c r="O48" s="244"/>
      <c r="P48" s="244"/>
      <c r="Q48" s="244"/>
      <c r="R48" s="244"/>
      <c r="S48" s="244"/>
      <c r="T48" s="244"/>
      <c r="U48" s="244"/>
      <c r="V48" s="244"/>
      <c r="W48" s="244"/>
      <c r="X48" s="244"/>
      <c r="Y48" s="244"/>
      <c r="Z48" s="244"/>
      <c r="AA48" s="244"/>
      <c r="AB48" s="244"/>
      <c r="AC48" s="244"/>
      <c r="AD48" s="244"/>
      <c r="AE48" s="244"/>
      <c r="AF48" s="244"/>
      <c r="AG48" s="244"/>
      <c r="AH48" s="244"/>
      <c r="AI48" s="244"/>
      <c r="AJ48" s="244"/>
      <c r="AK48" s="244"/>
      <c r="AL48" s="244"/>
      <c r="AM48" s="244"/>
      <c r="AN48" s="244"/>
      <c r="AO48" s="244"/>
      <c r="AP48" s="244"/>
      <c r="AQ48" s="244"/>
      <c r="AR48" s="244"/>
      <c r="AS48" s="244"/>
      <c r="AT48" s="244"/>
      <c r="AU48" s="244"/>
      <c r="AV48" s="244"/>
      <c r="AW48" s="244"/>
      <c r="AX48" s="244"/>
      <c r="AY48" s="244"/>
      <c r="AZ48" s="244"/>
      <c r="BA48" s="357"/>
      <c r="BB48" s="357"/>
      <c r="BC48" s="357"/>
      <c r="BD48" s="357"/>
      <c r="BE48" s="357"/>
      <c r="BF48" s="357"/>
      <c r="BG48" s="357"/>
      <c r="BH48" s="357"/>
      <c r="BI48" s="357"/>
      <c r="BJ48" s="357"/>
      <c r="BK48" s="357"/>
      <c r="BL48" s="357"/>
      <c r="BM48" s="357"/>
      <c r="BN48" s="357"/>
      <c r="BO48" s="357"/>
      <c r="BP48" s="357"/>
      <c r="BQ48" s="357"/>
      <c r="BR48" s="357"/>
      <c r="BS48" s="357"/>
      <c r="BT48" s="357"/>
      <c r="BU48" s="357"/>
      <c r="BV48" s="357"/>
    </row>
    <row r="49" spans="1:74" ht="11.1" customHeight="1" x14ac:dyDescent="0.2">
      <c r="A49" s="140" t="s">
        <v>739</v>
      </c>
      <c r="B49" s="209" t="s">
        <v>617</v>
      </c>
      <c r="C49" s="214">
        <v>2.8759999999999999</v>
      </c>
      <c r="D49" s="214">
        <v>3.113</v>
      </c>
      <c r="E49" s="214">
        <v>3.0379999999999998</v>
      </c>
      <c r="F49" s="214">
        <v>2.976</v>
      </c>
      <c r="G49" s="214">
        <v>2.9609999999999999</v>
      </c>
      <c r="H49" s="214">
        <v>2.9420000000000002</v>
      </c>
      <c r="I49" s="214">
        <v>2.944</v>
      </c>
      <c r="J49" s="214">
        <v>3.0129999999999999</v>
      </c>
      <c r="K49" s="214">
        <v>3.0070000000000001</v>
      </c>
      <c r="L49" s="214">
        <v>2.9079999999999999</v>
      </c>
      <c r="M49" s="214">
        <v>2.7789999999999999</v>
      </c>
      <c r="N49" s="214">
        <v>2.8079999999999998</v>
      </c>
      <c r="O49" s="214">
        <v>2.8180000000000001</v>
      </c>
      <c r="P49" s="214">
        <v>2.871</v>
      </c>
      <c r="Q49" s="214">
        <v>2.9409999999999998</v>
      </c>
      <c r="R49" s="214">
        <v>3.0110000000000001</v>
      </c>
      <c r="S49" s="214">
        <v>2.9860000000000002</v>
      </c>
      <c r="T49" s="214">
        <v>2.9830000000000001</v>
      </c>
      <c r="U49" s="214">
        <v>2.9409999999999998</v>
      </c>
      <c r="V49" s="214">
        <v>2.9169999999999998</v>
      </c>
      <c r="W49" s="214">
        <v>2.851</v>
      </c>
      <c r="X49" s="214">
        <v>2.6019999999999999</v>
      </c>
      <c r="Y49" s="214">
        <v>2.4020000000000001</v>
      </c>
      <c r="Z49" s="214">
        <v>2.0409999999999999</v>
      </c>
      <c r="AA49" s="214">
        <v>1.627</v>
      </c>
      <c r="AB49" s="214">
        <v>1.6950000000000001</v>
      </c>
      <c r="AC49" s="214">
        <v>1.819</v>
      </c>
      <c r="AD49" s="214">
        <v>1.7829999999999999</v>
      </c>
      <c r="AE49" s="214">
        <v>2.0339999999999998</v>
      </c>
      <c r="AF49" s="214">
        <v>2.048</v>
      </c>
      <c r="AG49" s="214">
        <v>2.0139999999999998</v>
      </c>
      <c r="AH49" s="214">
        <v>1.8839999999999999</v>
      </c>
      <c r="AI49" s="214">
        <v>1.6579999999999999</v>
      </c>
      <c r="AJ49" s="214">
        <v>1.613</v>
      </c>
      <c r="AK49" s="214">
        <v>1.5620000000000001</v>
      </c>
      <c r="AL49" s="214">
        <v>1.3859999999999999</v>
      </c>
      <c r="AM49" s="214">
        <v>1.254</v>
      </c>
      <c r="AN49" s="214">
        <v>1.1459999999999999</v>
      </c>
      <c r="AO49" s="214">
        <v>1.222</v>
      </c>
      <c r="AP49" s="214">
        <v>1.3240000000000001</v>
      </c>
      <c r="AQ49" s="214">
        <v>1.4630000000000001</v>
      </c>
      <c r="AR49" s="214">
        <v>1.579</v>
      </c>
      <c r="AS49" s="214">
        <v>1.546</v>
      </c>
      <c r="AT49" s="214">
        <v>1.482</v>
      </c>
      <c r="AU49" s="214">
        <v>1.5580000000000001</v>
      </c>
      <c r="AV49" s="214">
        <v>1.6378539999999999</v>
      </c>
      <c r="AW49" s="214">
        <v>1.56857</v>
      </c>
      <c r="AX49" s="214">
        <v>1.672104</v>
      </c>
      <c r="AY49" s="214">
        <v>1.6973400000000001</v>
      </c>
      <c r="AZ49" s="214">
        <v>1.717749</v>
      </c>
      <c r="BA49" s="355">
        <v>1.7211339999999999</v>
      </c>
      <c r="BB49" s="355">
        <v>1.7483040000000001</v>
      </c>
      <c r="BC49" s="355">
        <v>1.7704409999999999</v>
      </c>
      <c r="BD49" s="355">
        <v>1.7818780000000001</v>
      </c>
      <c r="BE49" s="355">
        <v>1.7910440000000001</v>
      </c>
      <c r="BF49" s="355">
        <v>1.804433</v>
      </c>
      <c r="BG49" s="355">
        <v>1.7778609999999999</v>
      </c>
      <c r="BH49" s="355">
        <v>1.7554799999999999</v>
      </c>
      <c r="BI49" s="355">
        <v>1.73445</v>
      </c>
      <c r="BJ49" s="355">
        <v>1.693792</v>
      </c>
      <c r="BK49" s="355">
        <v>1.695063</v>
      </c>
      <c r="BL49" s="355">
        <v>1.7118070000000001</v>
      </c>
      <c r="BM49" s="355">
        <v>1.7511969999999999</v>
      </c>
      <c r="BN49" s="355">
        <v>1.7988310000000001</v>
      </c>
      <c r="BO49" s="355">
        <v>1.8397509999999999</v>
      </c>
      <c r="BP49" s="355">
        <v>1.8543879999999999</v>
      </c>
      <c r="BQ49" s="355">
        <v>1.8474429999999999</v>
      </c>
      <c r="BR49" s="355">
        <v>1.868296</v>
      </c>
      <c r="BS49" s="355">
        <v>1.8455809999999999</v>
      </c>
      <c r="BT49" s="355">
        <v>1.8395999999999999</v>
      </c>
      <c r="BU49" s="355">
        <v>1.822141</v>
      </c>
      <c r="BV49" s="355">
        <v>1.793258</v>
      </c>
    </row>
    <row r="50" spans="1:74" ht="11.1" customHeight="1" x14ac:dyDescent="0.2">
      <c r="A50" s="140"/>
      <c r="B50" s="139" t="s">
        <v>716</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329"/>
      <c r="BB50" s="329"/>
      <c r="BC50" s="329"/>
      <c r="BD50" s="329"/>
      <c r="BE50" s="329"/>
      <c r="BF50" s="329"/>
      <c r="BG50" s="329"/>
      <c r="BH50" s="329"/>
      <c r="BI50" s="329"/>
      <c r="BJ50" s="329"/>
      <c r="BK50" s="329"/>
      <c r="BL50" s="329"/>
      <c r="BM50" s="329"/>
      <c r="BN50" s="329"/>
      <c r="BO50" s="329"/>
      <c r="BP50" s="329"/>
      <c r="BQ50" s="329"/>
      <c r="BR50" s="329"/>
      <c r="BS50" s="329"/>
      <c r="BT50" s="329"/>
      <c r="BU50" s="329"/>
      <c r="BV50" s="329"/>
    </row>
    <row r="51" spans="1:74" ht="11.1" customHeight="1" x14ac:dyDescent="0.2">
      <c r="A51" s="37" t="s">
        <v>717</v>
      </c>
      <c r="B51" s="209" t="s">
        <v>1142</v>
      </c>
      <c r="C51" s="258">
        <v>106.21085185</v>
      </c>
      <c r="D51" s="258">
        <v>106.32296296</v>
      </c>
      <c r="E51" s="258">
        <v>106.42018519</v>
      </c>
      <c r="F51" s="258">
        <v>106.43822222</v>
      </c>
      <c r="G51" s="258">
        <v>106.55388889</v>
      </c>
      <c r="H51" s="258">
        <v>106.70288889</v>
      </c>
      <c r="I51" s="258">
        <v>106.92744444</v>
      </c>
      <c r="J51" s="258">
        <v>107.11144444</v>
      </c>
      <c r="K51" s="258">
        <v>107.29711111</v>
      </c>
      <c r="L51" s="258">
        <v>107.50088889</v>
      </c>
      <c r="M51" s="258">
        <v>107.67755556</v>
      </c>
      <c r="N51" s="258">
        <v>107.84355556</v>
      </c>
      <c r="O51" s="258">
        <v>107.96866667</v>
      </c>
      <c r="P51" s="258">
        <v>108.136</v>
      </c>
      <c r="Q51" s="258">
        <v>108.31533333</v>
      </c>
      <c r="R51" s="258">
        <v>108.53896296000001</v>
      </c>
      <c r="S51" s="258">
        <v>108.71807407</v>
      </c>
      <c r="T51" s="258">
        <v>108.88496296</v>
      </c>
      <c r="U51" s="258">
        <v>109.07088889000001</v>
      </c>
      <c r="V51" s="258">
        <v>109.18988889000001</v>
      </c>
      <c r="W51" s="258">
        <v>109.27322221999999</v>
      </c>
      <c r="X51" s="258">
        <v>109.29659259</v>
      </c>
      <c r="Y51" s="258">
        <v>109.32681481</v>
      </c>
      <c r="Z51" s="258">
        <v>109.33959259</v>
      </c>
      <c r="AA51" s="258">
        <v>109.21848147999999</v>
      </c>
      <c r="AB51" s="258">
        <v>109.2837037</v>
      </c>
      <c r="AC51" s="258">
        <v>109.41881481</v>
      </c>
      <c r="AD51" s="258">
        <v>109.75685185</v>
      </c>
      <c r="AE51" s="258">
        <v>109.93196296000001</v>
      </c>
      <c r="AF51" s="258">
        <v>110.07718518999999</v>
      </c>
      <c r="AG51" s="258">
        <v>110.16985185</v>
      </c>
      <c r="AH51" s="258">
        <v>110.27229629999999</v>
      </c>
      <c r="AI51" s="258">
        <v>110.36185184999999</v>
      </c>
      <c r="AJ51" s="258">
        <v>110.43511110999999</v>
      </c>
      <c r="AK51" s="258">
        <v>110.50144444</v>
      </c>
      <c r="AL51" s="258">
        <v>110.55744444</v>
      </c>
      <c r="AM51" s="258">
        <v>110.51585185</v>
      </c>
      <c r="AN51" s="258">
        <v>110.61662963000001</v>
      </c>
      <c r="AO51" s="258">
        <v>110.77251852000001</v>
      </c>
      <c r="AP51" s="258">
        <v>111.09240741000001</v>
      </c>
      <c r="AQ51" s="258">
        <v>111.27685185</v>
      </c>
      <c r="AR51" s="258">
        <v>111.43474074</v>
      </c>
      <c r="AS51" s="258">
        <v>111.50296296</v>
      </c>
      <c r="AT51" s="258">
        <v>111.65507407</v>
      </c>
      <c r="AU51" s="258">
        <v>111.82796295999999</v>
      </c>
      <c r="AV51" s="258">
        <v>112.02162963000001</v>
      </c>
      <c r="AW51" s="258">
        <v>112.23607407</v>
      </c>
      <c r="AX51" s="258">
        <v>112.47129630000001</v>
      </c>
      <c r="AY51" s="258">
        <v>112.7954</v>
      </c>
      <c r="AZ51" s="258">
        <v>113.02093333000001</v>
      </c>
      <c r="BA51" s="346">
        <v>113.2161</v>
      </c>
      <c r="BB51" s="346">
        <v>113.32470000000001</v>
      </c>
      <c r="BC51" s="346">
        <v>113.50109999999999</v>
      </c>
      <c r="BD51" s="346">
        <v>113.6893</v>
      </c>
      <c r="BE51" s="346">
        <v>113.9027</v>
      </c>
      <c r="BF51" s="346">
        <v>114.1041</v>
      </c>
      <c r="BG51" s="346">
        <v>114.307</v>
      </c>
      <c r="BH51" s="346">
        <v>114.5093</v>
      </c>
      <c r="BI51" s="346">
        <v>114.7169</v>
      </c>
      <c r="BJ51" s="346">
        <v>114.9277</v>
      </c>
      <c r="BK51" s="346">
        <v>115.15989999999999</v>
      </c>
      <c r="BL51" s="346">
        <v>115.3634</v>
      </c>
      <c r="BM51" s="346">
        <v>115.55629999999999</v>
      </c>
      <c r="BN51" s="346">
        <v>115.72280000000001</v>
      </c>
      <c r="BO51" s="346">
        <v>115.9067</v>
      </c>
      <c r="BP51" s="346">
        <v>116.09220000000001</v>
      </c>
      <c r="BQ51" s="346">
        <v>116.27509999999999</v>
      </c>
      <c r="BR51" s="346">
        <v>116.4666</v>
      </c>
      <c r="BS51" s="346">
        <v>116.6626</v>
      </c>
      <c r="BT51" s="346">
        <v>116.8707</v>
      </c>
      <c r="BU51" s="346">
        <v>117.07</v>
      </c>
      <c r="BV51" s="346">
        <v>117.2681</v>
      </c>
    </row>
    <row r="52" spans="1:74" ht="11.1" customHeight="1" x14ac:dyDescent="0.2">
      <c r="A52" s="134"/>
      <c r="B52" s="139" t="s">
        <v>659</v>
      </c>
      <c r="C52" s="219"/>
      <c r="D52" s="219"/>
      <c r="E52" s="219"/>
      <c r="F52" s="219"/>
      <c r="G52" s="219"/>
      <c r="H52" s="219"/>
      <c r="I52" s="219"/>
      <c r="J52" s="219"/>
      <c r="K52" s="219"/>
      <c r="L52" s="219"/>
      <c r="M52" s="219"/>
      <c r="N52" s="219"/>
      <c r="O52" s="219"/>
      <c r="P52" s="219"/>
      <c r="Q52" s="219"/>
      <c r="R52" s="219"/>
      <c r="S52" s="219"/>
      <c r="T52" s="219"/>
      <c r="U52" s="219"/>
      <c r="V52" s="219"/>
      <c r="W52" s="219"/>
      <c r="X52" s="219"/>
      <c r="Y52" s="219"/>
      <c r="Z52" s="219"/>
      <c r="AA52" s="219"/>
      <c r="AB52" s="219"/>
      <c r="AC52" s="219"/>
      <c r="AD52" s="219"/>
      <c r="AE52" s="219"/>
      <c r="AF52" s="219"/>
      <c r="AG52" s="219"/>
      <c r="AH52" s="219"/>
      <c r="AI52" s="219"/>
      <c r="AJ52" s="219"/>
      <c r="AK52" s="219"/>
      <c r="AL52" s="219"/>
      <c r="AM52" s="219"/>
      <c r="AN52" s="219"/>
      <c r="AO52" s="219"/>
      <c r="AP52" s="219"/>
      <c r="AQ52" s="219"/>
      <c r="AR52" s="219"/>
      <c r="AS52" s="219"/>
      <c r="AT52" s="219"/>
      <c r="AU52" s="219"/>
      <c r="AV52" s="219"/>
      <c r="AW52" s="219"/>
      <c r="AX52" s="219"/>
      <c r="AY52" s="219"/>
      <c r="AZ52" s="219"/>
      <c r="BA52" s="332"/>
      <c r="BB52" s="332"/>
      <c r="BC52" s="332"/>
      <c r="BD52" s="332"/>
      <c r="BE52" s="332"/>
      <c r="BF52" s="332"/>
      <c r="BG52" s="332"/>
      <c r="BH52" s="332"/>
      <c r="BI52" s="332"/>
      <c r="BJ52" s="332"/>
      <c r="BK52" s="332"/>
      <c r="BL52" s="332"/>
      <c r="BM52" s="332"/>
      <c r="BN52" s="332"/>
      <c r="BO52" s="332"/>
      <c r="BP52" s="332"/>
      <c r="BQ52" s="332"/>
      <c r="BR52" s="332"/>
      <c r="BS52" s="332"/>
      <c r="BT52" s="332"/>
      <c r="BU52" s="332"/>
      <c r="BV52" s="332"/>
    </row>
    <row r="53" spans="1:74" ht="11.1" customHeight="1" x14ac:dyDescent="0.2">
      <c r="A53" s="134"/>
      <c r="B53" s="144" t="s">
        <v>744</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332"/>
      <c r="BB53" s="332"/>
      <c r="BC53" s="332"/>
      <c r="BD53" s="332"/>
      <c r="BE53" s="332"/>
      <c r="BF53" s="332"/>
      <c r="BG53" s="332"/>
      <c r="BH53" s="332"/>
      <c r="BI53" s="332"/>
      <c r="BJ53" s="332"/>
      <c r="BK53" s="332"/>
      <c r="BL53" s="332"/>
      <c r="BM53" s="332"/>
      <c r="BN53" s="332"/>
      <c r="BO53" s="332"/>
      <c r="BP53" s="332"/>
      <c r="BQ53" s="332"/>
      <c r="BR53" s="332"/>
      <c r="BS53" s="332"/>
      <c r="BT53" s="332"/>
      <c r="BU53" s="332"/>
      <c r="BV53" s="332"/>
    </row>
    <row r="54" spans="1:74" ht="11.1" customHeight="1" x14ac:dyDescent="0.2">
      <c r="A54" s="134"/>
      <c r="B54" s="139" t="s">
        <v>55</v>
      </c>
      <c r="C54" s="219"/>
      <c r="D54" s="219"/>
      <c r="E54" s="219"/>
      <c r="F54" s="219"/>
      <c r="G54" s="219"/>
      <c r="H54" s="219"/>
      <c r="I54" s="219"/>
      <c r="J54" s="219"/>
      <c r="K54" s="219"/>
      <c r="L54" s="219"/>
      <c r="M54" s="219"/>
      <c r="N54" s="219"/>
      <c r="O54" s="219"/>
      <c r="P54" s="219"/>
      <c r="Q54" s="219"/>
      <c r="R54" s="219"/>
      <c r="S54" s="219"/>
      <c r="T54" s="219"/>
      <c r="U54" s="219"/>
      <c r="V54" s="219"/>
      <c r="W54" s="219"/>
      <c r="X54" s="219"/>
      <c r="Y54" s="219"/>
      <c r="Z54" s="219"/>
      <c r="AA54" s="219"/>
      <c r="AB54" s="219"/>
      <c r="AC54" s="219"/>
      <c r="AD54" s="219"/>
      <c r="AE54" s="219"/>
      <c r="AF54" s="219"/>
      <c r="AG54" s="219"/>
      <c r="AH54" s="219"/>
      <c r="AI54" s="219"/>
      <c r="AJ54" s="219"/>
      <c r="AK54" s="219"/>
      <c r="AL54" s="219"/>
      <c r="AM54" s="219"/>
      <c r="AN54" s="219"/>
      <c r="AO54" s="219"/>
      <c r="AP54" s="219"/>
      <c r="AQ54" s="219"/>
      <c r="AR54" s="219"/>
      <c r="AS54" s="219"/>
      <c r="AT54" s="219"/>
      <c r="AU54" s="219"/>
      <c r="AV54" s="219"/>
      <c r="AW54" s="219"/>
      <c r="AX54" s="219"/>
      <c r="AY54" s="219"/>
      <c r="AZ54" s="219"/>
      <c r="BA54" s="332"/>
      <c r="BB54" s="332"/>
      <c r="BC54" s="332"/>
      <c r="BD54" s="332"/>
      <c r="BE54" s="332"/>
      <c r="BF54" s="332"/>
      <c r="BG54" s="332"/>
      <c r="BH54" s="332"/>
      <c r="BI54" s="332"/>
      <c r="BJ54" s="332"/>
      <c r="BK54" s="332"/>
      <c r="BL54" s="332"/>
      <c r="BM54" s="332"/>
      <c r="BN54" s="332"/>
      <c r="BO54" s="332"/>
      <c r="BP54" s="332"/>
      <c r="BQ54" s="332"/>
      <c r="BR54" s="332"/>
      <c r="BS54" s="332"/>
      <c r="BT54" s="332"/>
      <c r="BU54" s="332"/>
      <c r="BV54" s="332"/>
    </row>
    <row r="55" spans="1:74" ht="11.1" customHeight="1" x14ac:dyDescent="0.2">
      <c r="A55" s="146" t="s">
        <v>745</v>
      </c>
      <c r="B55" s="209" t="s">
        <v>618</v>
      </c>
      <c r="C55" s="240">
        <v>7374.4193548000003</v>
      </c>
      <c r="D55" s="240">
        <v>7725.2142856999999</v>
      </c>
      <c r="E55" s="240">
        <v>8081.8709676999997</v>
      </c>
      <c r="F55" s="240">
        <v>8405.3666666999998</v>
      </c>
      <c r="G55" s="240">
        <v>8514.9677419</v>
      </c>
      <c r="H55" s="240">
        <v>8668.5</v>
      </c>
      <c r="I55" s="240">
        <v>8534.5161289999996</v>
      </c>
      <c r="J55" s="240">
        <v>8665.7741934999995</v>
      </c>
      <c r="K55" s="240">
        <v>8086.0666666999996</v>
      </c>
      <c r="L55" s="240">
        <v>8365.1290322999994</v>
      </c>
      <c r="M55" s="240">
        <v>8006.0333332999999</v>
      </c>
      <c r="N55" s="240">
        <v>7787.1612902999996</v>
      </c>
      <c r="O55" s="240">
        <v>7304.6774194</v>
      </c>
      <c r="P55" s="240">
        <v>7684.5</v>
      </c>
      <c r="Q55" s="240">
        <v>8131.9032257999997</v>
      </c>
      <c r="R55" s="240">
        <v>8598.2666666999994</v>
      </c>
      <c r="S55" s="240">
        <v>8647.5806451999997</v>
      </c>
      <c r="T55" s="240">
        <v>8828.9666667000001</v>
      </c>
      <c r="U55" s="240">
        <v>8785</v>
      </c>
      <c r="V55" s="240">
        <v>8742.4516129000003</v>
      </c>
      <c r="W55" s="240">
        <v>8304.1333333000002</v>
      </c>
      <c r="X55" s="240">
        <v>8617.8064515999995</v>
      </c>
      <c r="Y55" s="240">
        <v>8093.5666666999996</v>
      </c>
      <c r="Z55" s="240">
        <v>8181.4516129000003</v>
      </c>
      <c r="AA55" s="240">
        <v>7613.6129031999999</v>
      </c>
      <c r="AB55" s="240">
        <v>7840</v>
      </c>
      <c r="AC55" s="240">
        <v>8417.4516129000003</v>
      </c>
      <c r="AD55" s="240">
        <v>8864.1</v>
      </c>
      <c r="AE55" s="240">
        <v>8834.7741934999995</v>
      </c>
      <c r="AF55" s="240">
        <v>9122.7000000000007</v>
      </c>
      <c r="AG55" s="240">
        <v>9085.5161289999996</v>
      </c>
      <c r="AH55" s="240">
        <v>8885.4193548000003</v>
      </c>
      <c r="AI55" s="240">
        <v>8599.8666666999998</v>
      </c>
      <c r="AJ55" s="240">
        <v>8761.7419355000002</v>
      </c>
      <c r="AK55" s="240">
        <v>8381.7666666999994</v>
      </c>
      <c r="AL55" s="240">
        <v>8462.3225805999991</v>
      </c>
      <c r="AM55" s="240">
        <v>7777.7741935000004</v>
      </c>
      <c r="AN55" s="240">
        <v>8031.1379310000002</v>
      </c>
      <c r="AO55" s="240">
        <v>8845.7419355000002</v>
      </c>
      <c r="AP55" s="240">
        <v>9077.8333332999991</v>
      </c>
      <c r="AQ55" s="240">
        <v>9004.2580644999998</v>
      </c>
      <c r="AR55" s="240">
        <v>9392.5</v>
      </c>
      <c r="AS55" s="240">
        <v>9232.9677419</v>
      </c>
      <c r="AT55" s="240">
        <v>9143.3548386999992</v>
      </c>
      <c r="AU55" s="240">
        <v>8840.8666666999998</v>
      </c>
      <c r="AV55" s="240">
        <v>8900.9354839000007</v>
      </c>
      <c r="AW55" s="240">
        <v>8734.0333332999999</v>
      </c>
      <c r="AX55" s="240">
        <v>8504.5483870999997</v>
      </c>
      <c r="AY55" s="240">
        <v>7461.6559999999999</v>
      </c>
      <c r="AZ55" s="240">
        <v>7947.9409999999998</v>
      </c>
      <c r="BA55" s="333">
        <v>8779.3369999999995</v>
      </c>
      <c r="BB55" s="333">
        <v>9198.866</v>
      </c>
      <c r="BC55" s="333">
        <v>9195.49</v>
      </c>
      <c r="BD55" s="333">
        <v>9470.527</v>
      </c>
      <c r="BE55" s="333">
        <v>9383.0040000000008</v>
      </c>
      <c r="BF55" s="333">
        <v>9283.7810000000009</v>
      </c>
      <c r="BG55" s="333">
        <v>8890.3169999999991</v>
      </c>
      <c r="BH55" s="333">
        <v>9092.3619999999992</v>
      </c>
      <c r="BI55" s="333">
        <v>8741.902</v>
      </c>
      <c r="BJ55" s="333">
        <v>8686.7180000000008</v>
      </c>
      <c r="BK55" s="333">
        <v>7988.8919999999998</v>
      </c>
      <c r="BL55" s="333">
        <v>8338.0470000000005</v>
      </c>
      <c r="BM55" s="333">
        <v>8890.509</v>
      </c>
      <c r="BN55" s="333">
        <v>9327.1710000000003</v>
      </c>
      <c r="BO55" s="333">
        <v>9345.48</v>
      </c>
      <c r="BP55" s="333">
        <v>9624.7649999999994</v>
      </c>
      <c r="BQ55" s="333">
        <v>9517.6640000000007</v>
      </c>
      <c r="BR55" s="333">
        <v>9415.1980000000003</v>
      </c>
      <c r="BS55" s="333">
        <v>9033.5769999999993</v>
      </c>
      <c r="BT55" s="333">
        <v>9232.6569999999992</v>
      </c>
      <c r="BU55" s="333">
        <v>8889.2669999999998</v>
      </c>
      <c r="BV55" s="333">
        <v>8832.0370000000003</v>
      </c>
    </row>
    <row r="56" spans="1:74" ht="11.1" customHeight="1" x14ac:dyDescent="0.2">
      <c r="A56" s="134"/>
      <c r="B56" s="139" t="s">
        <v>746</v>
      </c>
      <c r="C56" s="219"/>
      <c r="D56" s="219"/>
      <c r="E56" s="219"/>
      <c r="F56" s="219"/>
      <c r="G56" s="219"/>
      <c r="H56" s="219"/>
      <c r="I56" s="219"/>
      <c r="J56" s="219"/>
      <c r="K56" s="219"/>
      <c r="L56" s="219"/>
      <c r="M56" s="219"/>
      <c r="N56" s="219"/>
      <c r="O56" s="219"/>
      <c r="P56" s="219"/>
      <c r="Q56" s="219"/>
      <c r="R56" s="219"/>
      <c r="S56" s="219"/>
      <c r="T56" s="219"/>
      <c r="U56" s="219"/>
      <c r="V56" s="219"/>
      <c r="W56" s="219"/>
      <c r="X56" s="219"/>
      <c r="Y56" s="219"/>
      <c r="Z56" s="219"/>
      <c r="AA56" s="219"/>
      <c r="AB56" s="219"/>
      <c r="AC56" s="219"/>
      <c r="AD56" s="219"/>
      <c r="AE56" s="219"/>
      <c r="AF56" s="219"/>
      <c r="AG56" s="219"/>
      <c r="AH56" s="219"/>
      <c r="AI56" s="219"/>
      <c r="AJ56" s="219"/>
      <c r="AK56" s="219"/>
      <c r="AL56" s="219"/>
      <c r="AM56" s="219"/>
      <c r="AN56" s="219"/>
      <c r="AO56" s="219"/>
      <c r="AP56" s="219"/>
      <c r="AQ56" s="219"/>
      <c r="AR56" s="219"/>
      <c r="AS56" s="219"/>
      <c r="AT56" s="219"/>
      <c r="AU56" s="219"/>
      <c r="AV56" s="219"/>
      <c r="AW56" s="219"/>
      <c r="AX56" s="219"/>
      <c r="AY56" s="219"/>
      <c r="AZ56" s="219"/>
      <c r="BA56" s="332"/>
      <c r="BB56" s="332"/>
      <c r="BC56" s="332"/>
      <c r="BD56" s="332"/>
      <c r="BE56" s="332"/>
      <c r="BF56" s="332"/>
      <c r="BG56" s="332"/>
      <c r="BH56" s="332"/>
      <c r="BI56" s="332"/>
      <c r="BJ56" s="332"/>
      <c r="BK56" s="332"/>
      <c r="BL56" s="332"/>
      <c r="BM56" s="332"/>
      <c r="BN56" s="332"/>
      <c r="BO56" s="332"/>
      <c r="BP56" s="332"/>
      <c r="BQ56" s="332"/>
      <c r="BR56" s="332"/>
      <c r="BS56" s="332"/>
      <c r="BT56" s="332"/>
      <c r="BU56" s="332"/>
      <c r="BV56" s="332"/>
    </row>
    <row r="57" spans="1:74" ht="11.1" customHeight="1" x14ac:dyDescent="0.2">
      <c r="A57" s="140" t="s">
        <v>747</v>
      </c>
      <c r="B57" s="209" t="s">
        <v>1023</v>
      </c>
      <c r="C57" s="240">
        <v>495.99896810000001</v>
      </c>
      <c r="D57" s="240">
        <v>500.56277896</v>
      </c>
      <c r="E57" s="240">
        <v>523.57515396999997</v>
      </c>
      <c r="F57" s="240">
        <v>529.99953089999997</v>
      </c>
      <c r="G57" s="240">
        <v>525.02856094000003</v>
      </c>
      <c r="H57" s="240">
        <v>554.83561326999995</v>
      </c>
      <c r="I57" s="240">
        <v>558.79176402999997</v>
      </c>
      <c r="J57" s="240">
        <v>553.16205229000002</v>
      </c>
      <c r="K57" s="240">
        <v>513.1650879</v>
      </c>
      <c r="L57" s="240">
        <v>519.92616902999998</v>
      </c>
      <c r="M57" s="240">
        <v>505.85827467000001</v>
      </c>
      <c r="N57" s="240">
        <v>523.05084486999999</v>
      </c>
      <c r="O57" s="240">
        <v>491.50835241999999</v>
      </c>
      <c r="P57" s="240">
        <v>488.01125188999998</v>
      </c>
      <c r="Q57" s="240">
        <v>528.54349709999997</v>
      </c>
      <c r="R57" s="240">
        <v>535.84820847000003</v>
      </c>
      <c r="S57" s="240">
        <v>538.57177090000005</v>
      </c>
      <c r="T57" s="240">
        <v>570.93481069999996</v>
      </c>
      <c r="U57" s="240">
        <v>590.47584526000003</v>
      </c>
      <c r="V57" s="240">
        <v>564.28972141999998</v>
      </c>
      <c r="W57" s="240">
        <v>528.34696137000003</v>
      </c>
      <c r="X57" s="240">
        <v>534.72715713000002</v>
      </c>
      <c r="Y57" s="240">
        <v>523.43376173000001</v>
      </c>
      <c r="Z57" s="240">
        <v>546.28347857999995</v>
      </c>
      <c r="AA57" s="240">
        <v>500.91931819000001</v>
      </c>
      <c r="AB57" s="240">
        <v>506.21964974999997</v>
      </c>
      <c r="AC57" s="240">
        <v>543.49749789999998</v>
      </c>
      <c r="AD57" s="240">
        <v>557.4004205</v>
      </c>
      <c r="AE57" s="240">
        <v>568.57197077000001</v>
      </c>
      <c r="AF57" s="240">
        <v>597.01167163000002</v>
      </c>
      <c r="AG57" s="240">
        <v>600.88468390000003</v>
      </c>
      <c r="AH57" s="240">
        <v>591.59898841999996</v>
      </c>
      <c r="AI57" s="240">
        <v>559.52585967000005</v>
      </c>
      <c r="AJ57" s="240">
        <v>553.95078351999996</v>
      </c>
      <c r="AK57" s="240">
        <v>553.06652310000004</v>
      </c>
      <c r="AL57" s="240">
        <v>577.55568726000001</v>
      </c>
      <c r="AM57" s="240">
        <v>528.15768458000002</v>
      </c>
      <c r="AN57" s="240">
        <v>531.59194762000004</v>
      </c>
      <c r="AO57" s="240">
        <v>583.16779544999997</v>
      </c>
      <c r="AP57" s="240">
        <v>594.87771456999997</v>
      </c>
      <c r="AQ57" s="240">
        <v>589.37336118999997</v>
      </c>
      <c r="AR57" s="240">
        <v>626.53409307000004</v>
      </c>
      <c r="AS57" s="240">
        <v>629.47833426</v>
      </c>
      <c r="AT57" s="240">
        <v>622.76292332000003</v>
      </c>
      <c r="AU57" s="240">
        <v>574.88662512999997</v>
      </c>
      <c r="AV57" s="240">
        <v>574.24467171000003</v>
      </c>
      <c r="AW57" s="240">
        <v>577.91126697000004</v>
      </c>
      <c r="AX57" s="240">
        <v>595.53309999999999</v>
      </c>
      <c r="AY57" s="240">
        <v>553.27610000000004</v>
      </c>
      <c r="AZ57" s="240">
        <v>557.76319999999998</v>
      </c>
      <c r="BA57" s="333">
        <v>588.73519999999996</v>
      </c>
      <c r="BB57" s="333">
        <v>587.55060000000003</v>
      </c>
      <c r="BC57" s="333">
        <v>582.44039999999995</v>
      </c>
      <c r="BD57" s="333">
        <v>610.18579999999997</v>
      </c>
      <c r="BE57" s="333">
        <v>611.05089999999996</v>
      </c>
      <c r="BF57" s="333">
        <v>607.91459999999995</v>
      </c>
      <c r="BG57" s="333">
        <v>566.48689999999999</v>
      </c>
      <c r="BH57" s="333">
        <v>571.61720000000003</v>
      </c>
      <c r="BI57" s="333">
        <v>571.55870000000004</v>
      </c>
      <c r="BJ57" s="333">
        <v>597.52009999999996</v>
      </c>
      <c r="BK57" s="333">
        <v>555.77170000000001</v>
      </c>
      <c r="BL57" s="333">
        <v>562.41</v>
      </c>
      <c r="BM57" s="333">
        <v>592.52419999999995</v>
      </c>
      <c r="BN57" s="333">
        <v>590.45960000000002</v>
      </c>
      <c r="BO57" s="333">
        <v>585.07839999999999</v>
      </c>
      <c r="BP57" s="333">
        <v>614.77549999999997</v>
      </c>
      <c r="BQ57" s="333">
        <v>615.63199999999995</v>
      </c>
      <c r="BR57" s="333">
        <v>611.72080000000005</v>
      </c>
      <c r="BS57" s="333">
        <v>571.37609999999995</v>
      </c>
      <c r="BT57" s="333">
        <v>575.59910000000002</v>
      </c>
      <c r="BU57" s="333">
        <v>580.3999</v>
      </c>
      <c r="BV57" s="333">
        <v>609.10069999999996</v>
      </c>
    </row>
    <row r="58" spans="1:74" ht="11.1" customHeight="1" x14ac:dyDescent="0.2">
      <c r="A58" s="134"/>
      <c r="B58" s="139" t="s">
        <v>748</v>
      </c>
      <c r="C58" s="242"/>
      <c r="D58" s="242"/>
      <c r="E58" s="242"/>
      <c r="F58" s="242"/>
      <c r="G58" s="242"/>
      <c r="H58" s="242"/>
      <c r="I58" s="242"/>
      <c r="J58" s="242"/>
      <c r="K58" s="242"/>
      <c r="L58" s="242"/>
      <c r="M58" s="242"/>
      <c r="N58" s="242"/>
      <c r="O58" s="242"/>
      <c r="P58" s="242"/>
      <c r="Q58" s="242"/>
      <c r="R58" s="242"/>
      <c r="S58" s="242"/>
      <c r="T58" s="242"/>
      <c r="U58" s="242"/>
      <c r="V58" s="242"/>
      <c r="W58" s="242"/>
      <c r="X58" s="242"/>
      <c r="Y58" s="242"/>
      <c r="Z58" s="242"/>
      <c r="AA58" s="242"/>
      <c r="AB58" s="242"/>
      <c r="AC58" s="242"/>
      <c r="AD58" s="242"/>
      <c r="AE58" s="242"/>
      <c r="AF58" s="242"/>
      <c r="AG58" s="242"/>
      <c r="AH58" s="242"/>
      <c r="AI58" s="242"/>
      <c r="AJ58" s="242"/>
      <c r="AK58" s="242"/>
      <c r="AL58" s="242"/>
      <c r="AM58" s="242"/>
      <c r="AN58" s="242"/>
      <c r="AO58" s="242"/>
      <c r="AP58" s="242"/>
      <c r="AQ58" s="242"/>
      <c r="AR58" s="242"/>
      <c r="AS58" s="242"/>
      <c r="AT58" s="242"/>
      <c r="AU58" s="242"/>
      <c r="AV58" s="242"/>
      <c r="AW58" s="242"/>
      <c r="AX58" s="242"/>
      <c r="AY58" s="242"/>
      <c r="AZ58" s="242"/>
      <c r="BA58" s="354"/>
      <c r="BB58" s="354"/>
      <c r="BC58" s="354"/>
      <c r="BD58" s="354"/>
      <c r="BE58" s="354"/>
      <c r="BF58" s="354"/>
      <c r="BG58" s="354"/>
      <c r="BH58" s="354"/>
      <c r="BI58" s="354"/>
      <c r="BJ58" s="354"/>
      <c r="BK58" s="354"/>
      <c r="BL58" s="354"/>
      <c r="BM58" s="354"/>
      <c r="BN58" s="354"/>
      <c r="BO58" s="354"/>
      <c r="BP58" s="354"/>
      <c r="BQ58" s="354"/>
      <c r="BR58" s="354"/>
      <c r="BS58" s="354"/>
      <c r="BT58" s="354"/>
      <c r="BU58" s="354"/>
      <c r="BV58" s="354"/>
    </row>
    <row r="59" spans="1:74" ht="11.1" customHeight="1" x14ac:dyDescent="0.2">
      <c r="A59" s="140" t="s">
        <v>749</v>
      </c>
      <c r="B59" s="209" t="s">
        <v>1024</v>
      </c>
      <c r="C59" s="240">
        <v>294.81257971000002</v>
      </c>
      <c r="D59" s="240">
        <v>299.11159249999997</v>
      </c>
      <c r="E59" s="240">
        <v>332.90806777</v>
      </c>
      <c r="F59" s="240">
        <v>325.92920117</v>
      </c>
      <c r="G59" s="240">
        <v>329.57046244999998</v>
      </c>
      <c r="H59" s="240">
        <v>357.24343877000001</v>
      </c>
      <c r="I59" s="240">
        <v>356.83435644999997</v>
      </c>
      <c r="J59" s="240">
        <v>351.42459881000002</v>
      </c>
      <c r="K59" s="240">
        <v>316.84061372999997</v>
      </c>
      <c r="L59" s="240">
        <v>324.53551542000002</v>
      </c>
      <c r="M59" s="240">
        <v>312.34789923</v>
      </c>
      <c r="N59" s="240">
        <v>327.92350642000002</v>
      </c>
      <c r="O59" s="240">
        <v>296.61352470999998</v>
      </c>
      <c r="P59" s="240">
        <v>295.44764104000001</v>
      </c>
      <c r="Q59" s="240">
        <v>337.61019045</v>
      </c>
      <c r="R59" s="240">
        <v>335.07340183000002</v>
      </c>
      <c r="S59" s="240">
        <v>341.74232281000002</v>
      </c>
      <c r="T59" s="240">
        <v>364.64338113000002</v>
      </c>
      <c r="U59" s="240">
        <v>371.68256065000003</v>
      </c>
      <c r="V59" s="240">
        <v>360.05303987000002</v>
      </c>
      <c r="W59" s="240">
        <v>326.69530789999999</v>
      </c>
      <c r="X59" s="240">
        <v>335.17201274000001</v>
      </c>
      <c r="Y59" s="240">
        <v>323.85619682999999</v>
      </c>
      <c r="Z59" s="240">
        <v>337.56047747999997</v>
      </c>
      <c r="AA59" s="240">
        <v>305.72955576999999</v>
      </c>
      <c r="AB59" s="240">
        <v>312.55873007000002</v>
      </c>
      <c r="AC59" s="240">
        <v>345.99424902999999</v>
      </c>
      <c r="AD59" s="240">
        <v>345.19639910000001</v>
      </c>
      <c r="AE59" s="240">
        <v>348.09641058</v>
      </c>
      <c r="AF59" s="240">
        <v>375.04102569999998</v>
      </c>
      <c r="AG59" s="240">
        <v>382.90456897000001</v>
      </c>
      <c r="AH59" s="240">
        <v>368.30962219000003</v>
      </c>
      <c r="AI59" s="240">
        <v>341.55410612999998</v>
      </c>
      <c r="AJ59" s="240">
        <v>348.81870719</v>
      </c>
      <c r="AK59" s="240">
        <v>336.62670077000001</v>
      </c>
      <c r="AL59" s="240">
        <v>347.55871947999998</v>
      </c>
      <c r="AM59" s="240">
        <v>314.43157287000002</v>
      </c>
      <c r="AN59" s="240">
        <v>310.64433083</v>
      </c>
      <c r="AO59" s="240">
        <v>353.09685035000001</v>
      </c>
      <c r="AP59" s="240">
        <v>351.59398802999999</v>
      </c>
      <c r="AQ59" s="240">
        <v>356.66105034999998</v>
      </c>
      <c r="AR59" s="240">
        <v>390.56535680000002</v>
      </c>
      <c r="AS59" s="240">
        <v>390.88783848000003</v>
      </c>
      <c r="AT59" s="240">
        <v>377.87142815999999</v>
      </c>
      <c r="AU59" s="240">
        <v>355.75970187000001</v>
      </c>
      <c r="AV59" s="240">
        <v>352.56087747999999</v>
      </c>
      <c r="AW59" s="240">
        <v>353.50875776999999</v>
      </c>
      <c r="AX59" s="240">
        <v>359.77719999999999</v>
      </c>
      <c r="AY59" s="240">
        <v>329.05630000000002</v>
      </c>
      <c r="AZ59" s="240">
        <v>330.88819999999998</v>
      </c>
      <c r="BA59" s="333">
        <v>363.5557</v>
      </c>
      <c r="BB59" s="333">
        <v>352.39879999999999</v>
      </c>
      <c r="BC59" s="333">
        <v>351.35509999999999</v>
      </c>
      <c r="BD59" s="333">
        <v>380.66410000000002</v>
      </c>
      <c r="BE59" s="333">
        <v>384.2998</v>
      </c>
      <c r="BF59" s="333">
        <v>373.95069999999998</v>
      </c>
      <c r="BG59" s="333">
        <v>346.79919999999998</v>
      </c>
      <c r="BH59" s="333">
        <v>362.48590000000002</v>
      </c>
      <c r="BI59" s="333">
        <v>354.44409999999999</v>
      </c>
      <c r="BJ59" s="333">
        <v>361.52769999999998</v>
      </c>
      <c r="BK59" s="333">
        <v>330.62830000000002</v>
      </c>
      <c r="BL59" s="333">
        <v>333.09640000000002</v>
      </c>
      <c r="BM59" s="333">
        <v>366.21749999999997</v>
      </c>
      <c r="BN59" s="333">
        <v>356.01889999999997</v>
      </c>
      <c r="BO59" s="333">
        <v>357.64280000000002</v>
      </c>
      <c r="BP59" s="333">
        <v>385.7405</v>
      </c>
      <c r="BQ59" s="333">
        <v>388.00619999999998</v>
      </c>
      <c r="BR59" s="333">
        <v>377.7439</v>
      </c>
      <c r="BS59" s="333">
        <v>350.8399</v>
      </c>
      <c r="BT59" s="333">
        <v>366.06639999999999</v>
      </c>
      <c r="BU59" s="333">
        <v>357.80880000000002</v>
      </c>
      <c r="BV59" s="333">
        <v>365.86099999999999</v>
      </c>
    </row>
    <row r="60" spans="1:74" ht="11.1" customHeight="1" x14ac:dyDescent="0.2">
      <c r="A60" s="134"/>
      <c r="B60" s="139" t="s">
        <v>750</v>
      </c>
      <c r="C60" s="219"/>
      <c r="D60" s="219"/>
      <c r="E60" s="219"/>
      <c r="F60" s="219"/>
      <c r="G60" s="219"/>
      <c r="H60" s="219"/>
      <c r="I60" s="219"/>
      <c r="J60" s="219"/>
      <c r="K60" s="219"/>
      <c r="L60" s="219"/>
      <c r="M60" s="219"/>
      <c r="N60" s="219"/>
      <c r="O60" s="219"/>
      <c r="P60" s="219"/>
      <c r="Q60" s="219"/>
      <c r="R60" s="219"/>
      <c r="S60" s="219"/>
      <c r="T60" s="219"/>
      <c r="U60" s="219"/>
      <c r="V60" s="219"/>
      <c r="W60" s="219"/>
      <c r="X60" s="219"/>
      <c r="Y60" s="219"/>
      <c r="Z60" s="219"/>
      <c r="AA60" s="219"/>
      <c r="AB60" s="219"/>
      <c r="AC60" s="219"/>
      <c r="AD60" s="219"/>
      <c r="AE60" s="219"/>
      <c r="AF60" s="219"/>
      <c r="AG60" s="219"/>
      <c r="AH60" s="219"/>
      <c r="AI60" s="219"/>
      <c r="AJ60" s="219"/>
      <c r="AK60" s="219"/>
      <c r="AL60" s="219"/>
      <c r="AM60" s="219"/>
      <c r="AN60" s="219"/>
      <c r="AO60" s="219"/>
      <c r="AP60" s="219"/>
      <c r="AQ60" s="219"/>
      <c r="AR60" s="219"/>
      <c r="AS60" s="219"/>
      <c r="AT60" s="219"/>
      <c r="AU60" s="219"/>
      <c r="AV60" s="219"/>
      <c r="AW60" s="219"/>
      <c r="AX60" s="219"/>
      <c r="AY60" s="219"/>
      <c r="AZ60" s="219"/>
      <c r="BA60" s="332"/>
      <c r="BB60" s="332"/>
      <c r="BC60" s="332"/>
      <c r="BD60" s="332"/>
      <c r="BE60" s="332"/>
      <c r="BF60" s="332"/>
      <c r="BG60" s="332"/>
      <c r="BH60" s="332"/>
      <c r="BI60" s="332"/>
      <c r="BJ60" s="332"/>
      <c r="BK60" s="332"/>
      <c r="BL60" s="332"/>
      <c r="BM60" s="332"/>
      <c r="BN60" s="332"/>
      <c r="BO60" s="332"/>
      <c r="BP60" s="332"/>
      <c r="BQ60" s="332"/>
      <c r="BR60" s="332"/>
      <c r="BS60" s="332"/>
      <c r="BT60" s="332"/>
      <c r="BU60" s="332"/>
      <c r="BV60" s="332"/>
    </row>
    <row r="61" spans="1:74" ht="11.1" customHeight="1" x14ac:dyDescent="0.2">
      <c r="A61" s="140" t="s">
        <v>751</v>
      </c>
      <c r="B61" s="209" t="s">
        <v>619</v>
      </c>
      <c r="C61" s="258">
        <v>306.60300000000001</v>
      </c>
      <c r="D61" s="258">
        <v>309.28300000000002</v>
      </c>
      <c r="E61" s="258">
        <v>315.303</v>
      </c>
      <c r="F61" s="258">
        <v>318.815</v>
      </c>
      <c r="G61" s="258">
        <v>326.5</v>
      </c>
      <c r="H61" s="258">
        <v>325.32100000000003</v>
      </c>
      <c r="I61" s="258">
        <v>315.78899999999999</v>
      </c>
      <c r="J61" s="258">
        <v>303.84800000000001</v>
      </c>
      <c r="K61" s="258">
        <v>301.476</v>
      </c>
      <c r="L61" s="258">
        <v>310.012</v>
      </c>
      <c r="M61" s="258">
        <v>318.197</v>
      </c>
      <c r="N61" s="258">
        <v>301.35700000000003</v>
      </c>
      <c r="O61" s="258">
        <v>291.83600000000001</v>
      </c>
      <c r="P61" s="258">
        <v>297.67899999999997</v>
      </c>
      <c r="Q61" s="258">
        <v>302.464</v>
      </c>
      <c r="R61" s="258">
        <v>318.33100000000002</v>
      </c>
      <c r="S61" s="258">
        <v>341.947</v>
      </c>
      <c r="T61" s="258">
        <v>342.697</v>
      </c>
      <c r="U61" s="258">
        <v>315.012</v>
      </c>
      <c r="V61" s="258">
        <v>295.60899999999998</v>
      </c>
      <c r="W61" s="258">
        <v>292.39699999999999</v>
      </c>
      <c r="X61" s="258">
        <v>301.46600000000001</v>
      </c>
      <c r="Y61" s="258">
        <v>305.88499999999999</v>
      </c>
      <c r="Z61" s="258">
        <v>287.17500000000001</v>
      </c>
      <c r="AA61" s="258">
        <v>283.15199999999999</v>
      </c>
      <c r="AB61" s="258">
        <v>288.62599999999998</v>
      </c>
      <c r="AC61" s="258">
        <v>287.36200000000002</v>
      </c>
      <c r="AD61" s="258">
        <v>294.60300000000001</v>
      </c>
      <c r="AE61" s="258">
        <v>319.40100000000001</v>
      </c>
      <c r="AF61" s="258">
        <v>324.95299999999997</v>
      </c>
      <c r="AG61" s="258">
        <v>297.32400000000001</v>
      </c>
      <c r="AH61" s="258">
        <v>277.76799999999997</v>
      </c>
      <c r="AI61" s="258">
        <v>274.89699999999999</v>
      </c>
      <c r="AJ61" s="258">
        <v>285.83699999999999</v>
      </c>
      <c r="AK61" s="258">
        <v>294.14299999999997</v>
      </c>
      <c r="AL61" s="258">
        <v>278.65800000000002</v>
      </c>
      <c r="AM61" s="258">
        <v>278.334</v>
      </c>
      <c r="AN61" s="258">
        <v>283.52</v>
      </c>
      <c r="AO61" s="258">
        <v>283.584</v>
      </c>
      <c r="AP61" s="258">
        <v>295.90899999999999</v>
      </c>
      <c r="AQ61" s="258">
        <v>309.54000000000002</v>
      </c>
      <c r="AR61" s="258">
        <v>309.67899999999997</v>
      </c>
      <c r="AS61" s="258">
        <v>283.50099999999998</v>
      </c>
      <c r="AT61" s="258">
        <v>268.04000000000002</v>
      </c>
      <c r="AU61" s="258">
        <v>267.45699999999999</v>
      </c>
      <c r="AV61" s="258">
        <v>270.92200000000003</v>
      </c>
      <c r="AW61" s="258">
        <v>274.76100000000002</v>
      </c>
      <c r="AX61" s="258">
        <v>265.43599999999998</v>
      </c>
      <c r="AY61" s="258">
        <v>268.34809999999999</v>
      </c>
      <c r="AZ61" s="258">
        <v>277.77</v>
      </c>
      <c r="BA61" s="346">
        <v>282.74180000000001</v>
      </c>
      <c r="BB61" s="346">
        <v>293.40929999999997</v>
      </c>
      <c r="BC61" s="346">
        <v>312.45119999999997</v>
      </c>
      <c r="BD61" s="346">
        <v>312.13470000000001</v>
      </c>
      <c r="BE61" s="346">
        <v>297.15050000000002</v>
      </c>
      <c r="BF61" s="346">
        <v>283.17129999999997</v>
      </c>
      <c r="BG61" s="346">
        <v>285.3578</v>
      </c>
      <c r="BH61" s="346">
        <v>295.5163</v>
      </c>
      <c r="BI61" s="346">
        <v>306.73759999999999</v>
      </c>
      <c r="BJ61" s="346">
        <v>296.13389999999998</v>
      </c>
      <c r="BK61" s="346">
        <v>293.74700000000001</v>
      </c>
      <c r="BL61" s="346">
        <v>299.51299999999998</v>
      </c>
      <c r="BM61" s="346">
        <v>301.41449999999998</v>
      </c>
      <c r="BN61" s="346">
        <v>310.70999999999998</v>
      </c>
      <c r="BO61" s="346">
        <v>329.56569999999999</v>
      </c>
      <c r="BP61" s="346">
        <v>328.16030000000001</v>
      </c>
      <c r="BQ61" s="346">
        <v>311.06900000000002</v>
      </c>
      <c r="BR61" s="346">
        <v>295.39519999999999</v>
      </c>
      <c r="BS61" s="346">
        <v>296.87709999999998</v>
      </c>
      <c r="BT61" s="346">
        <v>306.99650000000003</v>
      </c>
      <c r="BU61" s="346">
        <v>317.71719999999999</v>
      </c>
      <c r="BV61" s="346">
        <v>305.72809999999998</v>
      </c>
    </row>
    <row r="62" spans="1:74" ht="11.1" customHeight="1" x14ac:dyDescent="0.2">
      <c r="A62" s="134"/>
      <c r="B62" s="139" t="s">
        <v>752</v>
      </c>
      <c r="C62" s="220"/>
      <c r="D62" s="220"/>
      <c r="E62" s="220"/>
      <c r="F62" s="220"/>
      <c r="G62" s="220"/>
      <c r="H62" s="220"/>
      <c r="I62" s="220"/>
      <c r="J62" s="220"/>
      <c r="K62" s="220"/>
      <c r="L62" s="220"/>
      <c r="M62" s="220"/>
      <c r="N62" s="220"/>
      <c r="O62" s="220"/>
      <c r="P62" s="220"/>
      <c r="Q62" s="220"/>
      <c r="R62" s="220"/>
      <c r="S62" s="220"/>
      <c r="T62" s="220"/>
      <c r="U62" s="220"/>
      <c r="V62" s="220"/>
      <c r="W62" s="220"/>
      <c r="X62" s="220"/>
      <c r="Y62" s="220"/>
      <c r="Z62" s="220"/>
      <c r="AA62" s="220"/>
      <c r="AB62" s="220"/>
      <c r="AC62" s="220"/>
      <c r="AD62" s="220"/>
      <c r="AE62" s="220"/>
      <c r="AF62" s="220"/>
      <c r="AG62" s="220"/>
      <c r="AH62" s="220"/>
      <c r="AI62" s="220"/>
      <c r="AJ62" s="220"/>
      <c r="AK62" s="220"/>
      <c r="AL62" s="220"/>
      <c r="AM62" s="220"/>
      <c r="AN62" s="220"/>
      <c r="AO62" s="220"/>
      <c r="AP62" s="220"/>
      <c r="AQ62" s="220"/>
      <c r="AR62" s="220"/>
      <c r="AS62" s="220"/>
      <c r="AT62" s="220"/>
      <c r="AU62" s="220"/>
      <c r="AV62" s="220"/>
      <c r="AW62" s="220"/>
      <c r="AX62" s="220"/>
      <c r="AY62" s="220"/>
      <c r="AZ62" s="220"/>
      <c r="BA62" s="334"/>
      <c r="BB62" s="334"/>
      <c r="BC62" s="334"/>
      <c r="BD62" s="334"/>
      <c r="BE62" s="334"/>
      <c r="BF62" s="334"/>
      <c r="BG62" s="334"/>
      <c r="BH62" s="334"/>
      <c r="BI62" s="334"/>
      <c r="BJ62" s="334"/>
      <c r="BK62" s="334"/>
      <c r="BL62" s="334"/>
      <c r="BM62" s="334"/>
      <c r="BN62" s="334"/>
      <c r="BO62" s="334"/>
      <c r="BP62" s="334"/>
      <c r="BQ62" s="334"/>
      <c r="BR62" s="334"/>
      <c r="BS62" s="334"/>
      <c r="BT62" s="334"/>
      <c r="BU62" s="334"/>
      <c r="BV62" s="334"/>
    </row>
    <row r="63" spans="1:74" ht="11.1" customHeight="1" x14ac:dyDescent="0.2">
      <c r="A63" s="481" t="s">
        <v>753</v>
      </c>
      <c r="B63" s="482" t="s">
        <v>620</v>
      </c>
      <c r="C63" s="271">
        <v>0.25773271888999999</v>
      </c>
      <c r="D63" s="271">
        <v>0.26142857142999998</v>
      </c>
      <c r="E63" s="271">
        <v>0.25925806452</v>
      </c>
      <c r="F63" s="271">
        <v>0.26679999999999998</v>
      </c>
      <c r="G63" s="271">
        <v>0.26748847926000002</v>
      </c>
      <c r="H63" s="271">
        <v>0.26518095238</v>
      </c>
      <c r="I63" s="271">
        <v>0.26912442396000003</v>
      </c>
      <c r="J63" s="271">
        <v>0.26664976958999997</v>
      </c>
      <c r="K63" s="271">
        <v>0.26597142857</v>
      </c>
      <c r="L63" s="271">
        <v>0.26277880184000002</v>
      </c>
      <c r="M63" s="271">
        <v>0.26235714286</v>
      </c>
      <c r="N63" s="271">
        <v>0.25593087557999999</v>
      </c>
      <c r="O63" s="271">
        <v>0.26056221198000001</v>
      </c>
      <c r="P63" s="271">
        <v>0.26313775509999998</v>
      </c>
      <c r="Q63" s="271">
        <v>0.26265437788000001</v>
      </c>
      <c r="R63" s="271">
        <v>0.25745714285999999</v>
      </c>
      <c r="S63" s="271">
        <v>0.26544700460999998</v>
      </c>
      <c r="T63" s="271">
        <v>0.26558095238000001</v>
      </c>
      <c r="U63" s="271">
        <v>0.27088479262999998</v>
      </c>
      <c r="V63" s="271">
        <v>0.27330414746999998</v>
      </c>
      <c r="W63" s="271">
        <v>0.26722857143000001</v>
      </c>
      <c r="X63" s="271">
        <v>0.25998617512</v>
      </c>
      <c r="Y63" s="271">
        <v>0.26458095238000001</v>
      </c>
      <c r="Z63" s="271">
        <v>0.26270967742000001</v>
      </c>
      <c r="AA63" s="271">
        <v>0.26173732718999998</v>
      </c>
      <c r="AB63" s="271">
        <v>0.2465</v>
      </c>
      <c r="AC63" s="271">
        <v>0.23292626727999999</v>
      </c>
      <c r="AD63" s="271">
        <v>0.23733809523999999</v>
      </c>
      <c r="AE63" s="271">
        <v>0.24313364055</v>
      </c>
      <c r="AF63" s="271">
        <v>0.24679047619</v>
      </c>
      <c r="AG63" s="271">
        <v>0.24851152073999999</v>
      </c>
      <c r="AH63" s="271">
        <v>0.24896313364</v>
      </c>
      <c r="AI63" s="271">
        <v>0.24551428571</v>
      </c>
      <c r="AJ63" s="271">
        <v>0.23961751151999999</v>
      </c>
      <c r="AK63" s="271">
        <v>0.22372380952000001</v>
      </c>
      <c r="AL63" s="271">
        <v>0.21460829493</v>
      </c>
      <c r="AM63" s="271">
        <v>0.23306912442</v>
      </c>
      <c r="AN63" s="271">
        <v>0.2419408867</v>
      </c>
      <c r="AO63" s="271">
        <v>0.23995391704999999</v>
      </c>
      <c r="AP63" s="271">
        <v>0.24051428571</v>
      </c>
      <c r="AQ63" s="271">
        <v>0.25033179723999999</v>
      </c>
      <c r="AR63" s="271">
        <v>0.25108095238</v>
      </c>
      <c r="AS63" s="271">
        <v>0.24453917050999999</v>
      </c>
      <c r="AT63" s="271">
        <v>0.23815668203000001</v>
      </c>
      <c r="AU63" s="271">
        <v>0.23178571429</v>
      </c>
      <c r="AV63" s="271">
        <v>0.22693087558</v>
      </c>
      <c r="AW63" s="271">
        <v>0.22875238095</v>
      </c>
      <c r="AX63" s="271">
        <v>0.23537788018</v>
      </c>
      <c r="AY63" s="271">
        <v>0.24443317972</v>
      </c>
      <c r="AZ63" s="271">
        <v>0.25034285713999999</v>
      </c>
      <c r="BA63" s="365">
        <v>0.25670700000000002</v>
      </c>
      <c r="BB63" s="365">
        <v>0.25142720000000002</v>
      </c>
      <c r="BC63" s="365">
        <v>0.25430540000000001</v>
      </c>
      <c r="BD63" s="365">
        <v>0.24371010000000001</v>
      </c>
      <c r="BE63" s="365">
        <v>0.23094509999999999</v>
      </c>
      <c r="BF63" s="365">
        <v>0.2160859</v>
      </c>
      <c r="BG63" s="365">
        <v>0.2002526</v>
      </c>
      <c r="BH63" s="365">
        <v>0.18391009999999999</v>
      </c>
      <c r="BI63" s="365">
        <v>0.17624609999999999</v>
      </c>
      <c r="BJ63" s="365">
        <v>0.17764730000000001</v>
      </c>
      <c r="BK63" s="365">
        <v>0.2189208</v>
      </c>
      <c r="BL63" s="365">
        <v>0.2256435</v>
      </c>
      <c r="BM63" s="365">
        <v>0.2398063</v>
      </c>
      <c r="BN63" s="365">
        <v>0.227908</v>
      </c>
      <c r="BO63" s="365">
        <v>0.23634920000000001</v>
      </c>
      <c r="BP63" s="365">
        <v>0.23193749999999999</v>
      </c>
      <c r="BQ63" s="365">
        <v>0.2237584</v>
      </c>
      <c r="BR63" s="365">
        <v>0.2132763</v>
      </c>
      <c r="BS63" s="365">
        <v>0.20199719999999999</v>
      </c>
      <c r="BT63" s="365">
        <v>0.17610139999999999</v>
      </c>
      <c r="BU63" s="365">
        <v>0.17148430000000001</v>
      </c>
      <c r="BV63" s="365">
        <v>0.17534259999999999</v>
      </c>
    </row>
    <row r="64" spans="1:74" ht="11.1" customHeight="1" x14ac:dyDescent="0.2">
      <c r="A64" s="481"/>
      <c r="B64" s="482"/>
      <c r="C64" s="271"/>
      <c r="D64" s="271"/>
      <c r="E64" s="271"/>
      <c r="F64" s="271"/>
      <c r="G64" s="271"/>
      <c r="H64" s="271"/>
      <c r="I64" s="271"/>
      <c r="J64" s="271"/>
      <c r="K64" s="271"/>
      <c r="L64" s="271"/>
      <c r="M64" s="271"/>
      <c r="N64" s="271"/>
      <c r="O64" s="271"/>
      <c r="P64" s="271"/>
      <c r="Q64" s="271"/>
      <c r="R64" s="271"/>
      <c r="S64" s="271"/>
      <c r="T64" s="271"/>
      <c r="U64" s="271"/>
      <c r="V64" s="271"/>
      <c r="W64" s="271"/>
      <c r="X64" s="271"/>
      <c r="Y64" s="271"/>
      <c r="Z64" s="271"/>
      <c r="AA64" s="271"/>
      <c r="AB64" s="271"/>
      <c r="AC64" s="271"/>
      <c r="AD64" s="271"/>
      <c r="AE64" s="271"/>
      <c r="AF64" s="271"/>
      <c r="AG64" s="271"/>
      <c r="AH64" s="271"/>
      <c r="AI64" s="271"/>
      <c r="AJ64" s="271"/>
      <c r="AK64" s="271"/>
      <c r="AL64" s="271"/>
      <c r="AM64" s="271"/>
      <c r="AN64" s="271"/>
      <c r="AO64" s="271"/>
      <c r="AP64" s="271"/>
      <c r="AQ64" s="271"/>
      <c r="AR64" s="271"/>
      <c r="AS64" s="271"/>
      <c r="AT64" s="271"/>
      <c r="AU64" s="271"/>
      <c r="AV64" s="271"/>
      <c r="AW64" s="271"/>
      <c r="AX64" s="271"/>
      <c r="AY64" s="271"/>
      <c r="AZ64" s="271"/>
      <c r="BA64" s="365"/>
      <c r="BB64" s="365"/>
      <c r="BC64" s="365"/>
      <c r="BD64" s="365"/>
      <c r="BE64" s="365"/>
      <c r="BF64" s="365"/>
      <c r="BG64" s="365"/>
      <c r="BH64" s="365"/>
      <c r="BI64" s="365"/>
      <c r="BJ64" s="365"/>
      <c r="BK64" s="365"/>
      <c r="BL64" s="365"/>
      <c r="BM64" s="365"/>
      <c r="BN64" s="365"/>
      <c r="BO64" s="365"/>
      <c r="BP64" s="365"/>
      <c r="BQ64" s="365"/>
      <c r="BR64" s="365"/>
      <c r="BS64" s="365"/>
      <c r="BT64" s="365"/>
      <c r="BU64" s="365"/>
      <c r="BV64" s="365"/>
    </row>
    <row r="65" spans="1:74" ht="11.1" customHeight="1" x14ac:dyDescent="0.2">
      <c r="A65" s="481"/>
      <c r="B65" s="136" t="s">
        <v>902</v>
      </c>
      <c r="C65" s="271"/>
      <c r="D65" s="271"/>
      <c r="E65" s="271"/>
      <c r="F65" s="271"/>
      <c r="G65" s="271"/>
      <c r="H65" s="271"/>
      <c r="I65" s="271"/>
      <c r="J65" s="271"/>
      <c r="K65" s="271"/>
      <c r="L65" s="271"/>
      <c r="M65" s="271"/>
      <c r="N65" s="271"/>
      <c r="O65" s="271"/>
      <c r="P65" s="271"/>
      <c r="Q65" s="271"/>
      <c r="R65" s="271"/>
      <c r="S65" s="271"/>
      <c r="T65" s="271"/>
      <c r="U65" s="271"/>
      <c r="V65" s="271"/>
      <c r="W65" s="271"/>
      <c r="X65" s="271"/>
      <c r="Y65" s="271"/>
      <c r="Z65" s="271"/>
      <c r="AA65" s="271"/>
      <c r="AB65" s="271"/>
      <c r="AC65" s="271"/>
      <c r="AD65" s="271"/>
      <c r="AE65" s="271"/>
      <c r="AF65" s="271"/>
      <c r="AG65" s="271"/>
      <c r="AH65" s="271"/>
      <c r="AI65" s="271"/>
      <c r="AJ65" s="271"/>
      <c r="AK65" s="271"/>
      <c r="AL65" s="271"/>
      <c r="AM65" s="271"/>
      <c r="AN65" s="271"/>
      <c r="AO65" s="271"/>
      <c r="AP65" s="271"/>
      <c r="AQ65" s="271"/>
      <c r="AR65" s="271"/>
      <c r="AS65" s="271"/>
      <c r="AT65" s="271"/>
      <c r="AU65" s="271"/>
      <c r="AV65" s="271"/>
      <c r="AW65" s="271"/>
      <c r="AX65" s="271"/>
      <c r="AY65" s="271"/>
      <c r="AZ65" s="271"/>
      <c r="BA65" s="365"/>
      <c r="BB65" s="365"/>
      <c r="BC65" s="365"/>
      <c r="BD65" s="365"/>
      <c r="BE65" s="365"/>
      <c r="BF65" s="365"/>
      <c r="BG65" s="365"/>
      <c r="BH65" s="365"/>
      <c r="BI65" s="365"/>
      <c r="BJ65" s="365"/>
      <c r="BK65" s="365"/>
      <c r="BL65" s="365"/>
      <c r="BM65" s="365"/>
      <c r="BN65" s="365"/>
      <c r="BO65" s="365"/>
      <c r="BP65" s="365"/>
      <c r="BQ65" s="365"/>
      <c r="BR65" s="365"/>
      <c r="BS65" s="365"/>
      <c r="BT65" s="365"/>
      <c r="BU65" s="365"/>
      <c r="BV65" s="365"/>
    </row>
    <row r="66" spans="1:74" ht="11.1" customHeight="1" x14ac:dyDescent="0.2">
      <c r="A66" s="140" t="s">
        <v>994</v>
      </c>
      <c r="B66" s="209" t="s">
        <v>778</v>
      </c>
      <c r="C66" s="258">
        <v>188.00433190000001</v>
      </c>
      <c r="D66" s="258">
        <v>167.4869042</v>
      </c>
      <c r="E66" s="258">
        <v>185.94303439999999</v>
      </c>
      <c r="F66" s="258">
        <v>180.33506940000001</v>
      </c>
      <c r="G66" s="258">
        <v>189.82593439999999</v>
      </c>
      <c r="H66" s="258">
        <v>182.34932280000001</v>
      </c>
      <c r="I66" s="258">
        <v>192.71188240000001</v>
      </c>
      <c r="J66" s="258">
        <v>191.50914069999999</v>
      </c>
      <c r="K66" s="258">
        <v>185.7418825</v>
      </c>
      <c r="L66" s="258">
        <v>191.5861721</v>
      </c>
      <c r="M66" s="258">
        <v>188.2320302</v>
      </c>
      <c r="N66" s="258">
        <v>187.24993599999999</v>
      </c>
      <c r="O66" s="258">
        <v>190.71470479999999</v>
      </c>
      <c r="P66" s="258">
        <v>170.6540966</v>
      </c>
      <c r="Q66" s="258">
        <v>184.34136280000001</v>
      </c>
      <c r="R66" s="258">
        <v>184.58448179999999</v>
      </c>
      <c r="S66" s="258">
        <v>188.3680292</v>
      </c>
      <c r="T66" s="258">
        <v>183.5962676</v>
      </c>
      <c r="U66" s="258">
        <v>193.42180339999999</v>
      </c>
      <c r="V66" s="258">
        <v>192.51237850000001</v>
      </c>
      <c r="W66" s="258">
        <v>185.97769450000001</v>
      </c>
      <c r="X66" s="258">
        <v>197.27433490000001</v>
      </c>
      <c r="Y66" s="258">
        <v>187.07910290000001</v>
      </c>
      <c r="Z66" s="258">
        <v>193.3560124</v>
      </c>
      <c r="AA66" s="258">
        <v>191.88767010000001</v>
      </c>
      <c r="AB66" s="258">
        <v>176.90172380000001</v>
      </c>
      <c r="AC66" s="258">
        <v>195.19151909999999</v>
      </c>
      <c r="AD66" s="258">
        <v>187.24843949999999</v>
      </c>
      <c r="AE66" s="258">
        <v>193.7676826</v>
      </c>
      <c r="AF66" s="258">
        <v>191.88395779999999</v>
      </c>
      <c r="AG66" s="258">
        <v>200.96101490000001</v>
      </c>
      <c r="AH66" s="258">
        <v>198.43387999999999</v>
      </c>
      <c r="AI66" s="258">
        <v>187.15199749999999</v>
      </c>
      <c r="AJ66" s="258">
        <v>193.2954494</v>
      </c>
      <c r="AK66" s="258">
        <v>183.6482982</v>
      </c>
      <c r="AL66" s="258">
        <v>194.59483729999999</v>
      </c>
      <c r="AM66" s="258">
        <v>189.11550009999999</v>
      </c>
      <c r="AN66" s="258">
        <v>184.74330069999999</v>
      </c>
      <c r="AO66" s="258">
        <v>197.53383719999999</v>
      </c>
      <c r="AP66" s="258">
        <v>188.20657159999999</v>
      </c>
      <c r="AQ66" s="258">
        <v>191.70573239999999</v>
      </c>
      <c r="AR66" s="258">
        <v>191.61600179999999</v>
      </c>
      <c r="AS66" s="258">
        <v>195.76695459999999</v>
      </c>
      <c r="AT66" s="258">
        <v>201.7563614</v>
      </c>
      <c r="AU66" s="258">
        <v>191.04885229999999</v>
      </c>
      <c r="AV66" s="258">
        <v>195.67615319999999</v>
      </c>
      <c r="AW66" s="258">
        <v>191.9094111</v>
      </c>
      <c r="AX66" s="258">
        <v>195.39689999999999</v>
      </c>
      <c r="AY66" s="258">
        <v>186.7636</v>
      </c>
      <c r="AZ66" s="258">
        <v>173.22890000000001</v>
      </c>
      <c r="BA66" s="346">
        <v>196.756</v>
      </c>
      <c r="BB66" s="346">
        <v>189.2662</v>
      </c>
      <c r="BC66" s="346">
        <v>195.99719999999999</v>
      </c>
      <c r="BD66" s="346">
        <v>192.3647</v>
      </c>
      <c r="BE66" s="346">
        <v>200.65369999999999</v>
      </c>
      <c r="BF66" s="346">
        <v>200.7071</v>
      </c>
      <c r="BG66" s="346">
        <v>192.79130000000001</v>
      </c>
      <c r="BH66" s="346">
        <v>196.75479999999999</v>
      </c>
      <c r="BI66" s="346">
        <v>191.38220000000001</v>
      </c>
      <c r="BJ66" s="346">
        <v>198.00550000000001</v>
      </c>
      <c r="BK66" s="346">
        <v>195.5771</v>
      </c>
      <c r="BL66" s="346">
        <v>178.1001</v>
      </c>
      <c r="BM66" s="346">
        <v>197.8278</v>
      </c>
      <c r="BN66" s="346">
        <v>191.15209999999999</v>
      </c>
      <c r="BO66" s="346">
        <v>197.6601</v>
      </c>
      <c r="BP66" s="346">
        <v>194.0626</v>
      </c>
      <c r="BQ66" s="346">
        <v>202.02510000000001</v>
      </c>
      <c r="BR66" s="346">
        <v>202.87549999999999</v>
      </c>
      <c r="BS66" s="346">
        <v>193.87430000000001</v>
      </c>
      <c r="BT66" s="346">
        <v>198.2526</v>
      </c>
      <c r="BU66" s="346">
        <v>192.67439999999999</v>
      </c>
      <c r="BV66" s="346">
        <v>200.7208</v>
      </c>
    </row>
    <row r="67" spans="1:74" ht="11.1" customHeight="1" x14ac:dyDescent="0.2">
      <c r="A67" s="140" t="s">
        <v>995</v>
      </c>
      <c r="B67" s="209" t="s">
        <v>779</v>
      </c>
      <c r="C67" s="258">
        <v>154.63824109999999</v>
      </c>
      <c r="D67" s="258">
        <v>137.82760970000001</v>
      </c>
      <c r="E67" s="258">
        <v>135.2023686</v>
      </c>
      <c r="F67" s="258">
        <v>105.1874794</v>
      </c>
      <c r="G67" s="258">
        <v>93.476709279999994</v>
      </c>
      <c r="H67" s="258">
        <v>93.055049920000002</v>
      </c>
      <c r="I67" s="258">
        <v>102.9998118</v>
      </c>
      <c r="J67" s="258">
        <v>103.00790979999999</v>
      </c>
      <c r="K67" s="258">
        <v>94.321826360000003</v>
      </c>
      <c r="L67" s="258">
        <v>99.64419461</v>
      </c>
      <c r="M67" s="258">
        <v>124.0716484</v>
      </c>
      <c r="N67" s="258">
        <v>156.83105710000001</v>
      </c>
      <c r="O67" s="258">
        <v>173.0275461</v>
      </c>
      <c r="P67" s="258">
        <v>147.86551919999999</v>
      </c>
      <c r="Q67" s="258">
        <v>137.73060659999999</v>
      </c>
      <c r="R67" s="258">
        <v>105.22763689999999</v>
      </c>
      <c r="S67" s="258">
        <v>96.984886990000007</v>
      </c>
      <c r="T67" s="258">
        <v>93.490096719999997</v>
      </c>
      <c r="U67" s="258">
        <v>100.84475</v>
      </c>
      <c r="V67" s="258">
        <v>103.67748899999999</v>
      </c>
      <c r="W67" s="258">
        <v>96.970440929999995</v>
      </c>
      <c r="X67" s="258">
        <v>102.5794832</v>
      </c>
      <c r="Y67" s="258">
        <v>126.8082959</v>
      </c>
      <c r="Z67" s="258">
        <v>144.32951990000001</v>
      </c>
      <c r="AA67" s="258">
        <v>168.72993640000001</v>
      </c>
      <c r="AB67" s="258">
        <v>158.56833570000001</v>
      </c>
      <c r="AC67" s="258">
        <v>140.24539250000001</v>
      </c>
      <c r="AD67" s="258">
        <v>108.34020150000001</v>
      </c>
      <c r="AE67" s="258">
        <v>100.1409963</v>
      </c>
      <c r="AF67" s="258">
        <v>102.57520580000001</v>
      </c>
      <c r="AG67" s="258">
        <v>111.7150547</v>
      </c>
      <c r="AH67" s="258">
        <v>110.84493399999999</v>
      </c>
      <c r="AI67" s="258">
        <v>102.61822909999999</v>
      </c>
      <c r="AJ67" s="258">
        <v>107.2014661</v>
      </c>
      <c r="AK67" s="258">
        <v>121.54086909999999</v>
      </c>
      <c r="AL67" s="258">
        <v>140.0374118</v>
      </c>
      <c r="AM67" s="258">
        <v>167.93513369999999</v>
      </c>
      <c r="AN67" s="258">
        <v>143.91119140000001</v>
      </c>
      <c r="AO67" s="258">
        <v>127.5680344</v>
      </c>
      <c r="AP67" s="258">
        <v>112.7096497</v>
      </c>
      <c r="AQ67" s="258">
        <v>106.27135149999999</v>
      </c>
      <c r="AR67" s="258">
        <v>108.37291190000001</v>
      </c>
      <c r="AS67" s="258">
        <v>118.34032790000001</v>
      </c>
      <c r="AT67" s="258">
        <v>119.5810197</v>
      </c>
      <c r="AU67" s="258">
        <v>105.18058240000001</v>
      </c>
      <c r="AV67" s="258">
        <v>103.7772987</v>
      </c>
      <c r="AW67" s="258">
        <v>116.6942203</v>
      </c>
      <c r="AX67" s="258">
        <v>155.8175</v>
      </c>
      <c r="AY67" s="258">
        <v>157.35120000000001</v>
      </c>
      <c r="AZ67" s="258">
        <v>127.26600000000001</v>
      </c>
      <c r="BA67" s="346">
        <v>133.90299999999999</v>
      </c>
      <c r="BB67" s="346">
        <v>110.9422</v>
      </c>
      <c r="BC67" s="346">
        <v>104.77070000000001</v>
      </c>
      <c r="BD67" s="346">
        <v>105.0091</v>
      </c>
      <c r="BE67" s="346">
        <v>114.3905</v>
      </c>
      <c r="BF67" s="346">
        <v>114.2403</v>
      </c>
      <c r="BG67" s="346">
        <v>103.2863</v>
      </c>
      <c r="BH67" s="346">
        <v>107.15900000000001</v>
      </c>
      <c r="BI67" s="346">
        <v>121.4961</v>
      </c>
      <c r="BJ67" s="346">
        <v>151.9281</v>
      </c>
      <c r="BK67" s="346">
        <v>168.9006</v>
      </c>
      <c r="BL67" s="346">
        <v>145.6781</v>
      </c>
      <c r="BM67" s="346">
        <v>138.2242</v>
      </c>
      <c r="BN67" s="346">
        <v>114.5115</v>
      </c>
      <c r="BO67" s="346">
        <v>107.9431</v>
      </c>
      <c r="BP67" s="346">
        <v>107.4084</v>
      </c>
      <c r="BQ67" s="346">
        <v>116.4768</v>
      </c>
      <c r="BR67" s="346">
        <v>117.3103</v>
      </c>
      <c r="BS67" s="346">
        <v>105.3477</v>
      </c>
      <c r="BT67" s="346">
        <v>109.56319999999999</v>
      </c>
      <c r="BU67" s="346">
        <v>125.0753</v>
      </c>
      <c r="BV67" s="346">
        <v>153.1412</v>
      </c>
    </row>
    <row r="68" spans="1:74" ht="11.1" customHeight="1" x14ac:dyDescent="0.2">
      <c r="A68" s="140" t="s">
        <v>285</v>
      </c>
      <c r="B68" s="209" t="s">
        <v>1010</v>
      </c>
      <c r="C68" s="258">
        <v>149.81148239999999</v>
      </c>
      <c r="D68" s="258">
        <v>134.96536259999999</v>
      </c>
      <c r="E68" s="258">
        <v>140.97803160000001</v>
      </c>
      <c r="F68" s="258">
        <v>122.83883419999999</v>
      </c>
      <c r="G68" s="258">
        <v>130.2702395</v>
      </c>
      <c r="H68" s="258">
        <v>148.6591679</v>
      </c>
      <c r="I68" s="258">
        <v>163.65142990000001</v>
      </c>
      <c r="J68" s="258">
        <v>161.64583709999999</v>
      </c>
      <c r="K68" s="258">
        <v>144.8052912</v>
      </c>
      <c r="L68" s="258">
        <v>133.6956461</v>
      </c>
      <c r="M68" s="258">
        <v>132.73553820000001</v>
      </c>
      <c r="N68" s="258">
        <v>153.6843307</v>
      </c>
      <c r="O68" s="258">
        <v>166.00744230000001</v>
      </c>
      <c r="P68" s="258">
        <v>152.09851560000001</v>
      </c>
      <c r="Q68" s="258">
        <v>145.1418649</v>
      </c>
      <c r="R68" s="258">
        <v>118.30132330000001</v>
      </c>
      <c r="S68" s="258">
        <v>129.28896320000001</v>
      </c>
      <c r="T68" s="258">
        <v>148.4183931</v>
      </c>
      <c r="U68" s="258">
        <v>161.8769174</v>
      </c>
      <c r="V68" s="258">
        <v>160.9319208</v>
      </c>
      <c r="W68" s="258">
        <v>138.66573969999999</v>
      </c>
      <c r="X68" s="258">
        <v>124.41131900000001</v>
      </c>
      <c r="Y68" s="258">
        <v>131.1680618</v>
      </c>
      <c r="Z68" s="258">
        <v>137.14343310000001</v>
      </c>
      <c r="AA68" s="258">
        <v>142.54494009999999</v>
      </c>
      <c r="AB68" s="258">
        <v>134.02378640000001</v>
      </c>
      <c r="AC68" s="258">
        <v>118.11340180000001</v>
      </c>
      <c r="AD68" s="258">
        <v>98.877433190000005</v>
      </c>
      <c r="AE68" s="258">
        <v>114.8525951</v>
      </c>
      <c r="AF68" s="258">
        <v>136.69139580000001</v>
      </c>
      <c r="AG68" s="258">
        <v>150.8565456</v>
      </c>
      <c r="AH68" s="258">
        <v>145.4778086</v>
      </c>
      <c r="AI68" s="258">
        <v>128.63342270000001</v>
      </c>
      <c r="AJ68" s="258">
        <v>108.45569140000001</v>
      </c>
      <c r="AK68" s="258">
        <v>99.575659400000006</v>
      </c>
      <c r="AL68" s="258">
        <v>102.1403957</v>
      </c>
      <c r="AM68" s="258">
        <v>123.1363942</v>
      </c>
      <c r="AN68" s="258">
        <v>102.2894216</v>
      </c>
      <c r="AO68" s="258">
        <v>82.862796889999998</v>
      </c>
      <c r="AP68" s="258">
        <v>80.414097029999994</v>
      </c>
      <c r="AQ68" s="258">
        <v>91.5706603</v>
      </c>
      <c r="AR68" s="258">
        <v>125.1545512</v>
      </c>
      <c r="AS68" s="258">
        <v>144.98632509999999</v>
      </c>
      <c r="AT68" s="258">
        <v>144.03255189999999</v>
      </c>
      <c r="AU68" s="258">
        <v>123.16110070000001</v>
      </c>
      <c r="AV68" s="258">
        <v>110.1801597</v>
      </c>
      <c r="AW68" s="258">
        <v>96.942460510000004</v>
      </c>
      <c r="AX68" s="258">
        <v>120.2804</v>
      </c>
      <c r="AY68" s="258">
        <v>119.7303</v>
      </c>
      <c r="AZ68" s="258">
        <v>97.172240000000002</v>
      </c>
      <c r="BA68" s="346">
        <v>103.6503</v>
      </c>
      <c r="BB68" s="346">
        <v>89.78349</v>
      </c>
      <c r="BC68" s="346">
        <v>98.6267</v>
      </c>
      <c r="BD68" s="346">
        <v>118.4422</v>
      </c>
      <c r="BE68" s="346">
        <v>139.8364</v>
      </c>
      <c r="BF68" s="346">
        <v>145.65520000000001</v>
      </c>
      <c r="BG68" s="346">
        <v>117.81959999999999</v>
      </c>
      <c r="BH68" s="346">
        <v>108.12260000000001</v>
      </c>
      <c r="BI68" s="346">
        <v>104.26179999999999</v>
      </c>
      <c r="BJ68" s="346">
        <v>125.6641</v>
      </c>
      <c r="BK68" s="346">
        <v>132.59450000000001</v>
      </c>
      <c r="BL68" s="346">
        <v>109.1957</v>
      </c>
      <c r="BM68" s="346">
        <v>102.4199</v>
      </c>
      <c r="BN68" s="346">
        <v>87.898139999999998</v>
      </c>
      <c r="BO68" s="346">
        <v>95.590739999999997</v>
      </c>
      <c r="BP68" s="346">
        <v>116.46899999999999</v>
      </c>
      <c r="BQ68" s="346">
        <v>137.965</v>
      </c>
      <c r="BR68" s="346">
        <v>141.73670000000001</v>
      </c>
      <c r="BS68" s="346">
        <v>114.5933</v>
      </c>
      <c r="BT68" s="346">
        <v>104.54600000000001</v>
      </c>
      <c r="BU68" s="346">
        <v>100.4177</v>
      </c>
      <c r="BV68" s="346">
        <v>121.6461</v>
      </c>
    </row>
    <row r="69" spans="1:74" ht="11.1" customHeight="1" x14ac:dyDescent="0.2">
      <c r="A69" s="630" t="s">
        <v>1247</v>
      </c>
      <c r="B69" s="650" t="s">
        <v>1246</v>
      </c>
      <c r="C69" s="326">
        <v>493.42902789999999</v>
      </c>
      <c r="D69" s="326">
        <v>441.1604969</v>
      </c>
      <c r="E69" s="326">
        <v>463.09840709999997</v>
      </c>
      <c r="F69" s="326">
        <v>409.30490470000001</v>
      </c>
      <c r="G69" s="326">
        <v>414.54785559999999</v>
      </c>
      <c r="H69" s="326">
        <v>425.0070624</v>
      </c>
      <c r="I69" s="326">
        <v>460.33809669999999</v>
      </c>
      <c r="J69" s="326">
        <v>457.13786010000001</v>
      </c>
      <c r="K69" s="326">
        <v>425.81252180000001</v>
      </c>
      <c r="L69" s="326">
        <v>425.9009853</v>
      </c>
      <c r="M69" s="326">
        <v>445.98273849999998</v>
      </c>
      <c r="N69" s="326">
        <v>498.74029630000001</v>
      </c>
      <c r="O69" s="326">
        <v>530.73058409999999</v>
      </c>
      <c r="P69" s="326">
        <v>471.50409739999998</v>
      </c>
      <c r="Q69" s="326">
        <v>468.19472530000002</v>
      </c>
      <c r="R69" s="326">
        <v>409.06269129999998</v>
      </c>
      <c r="S69" s="326">
        <v>415.62277039999998</v>
      </c>
      <c r="T69" s="326">
        <v>426.4540068</v>
      </c>
      <c r="U69" s="326">
        <v>457.12436179999997</v>
      </c>
      <c r="V69" s="326">
        <v>458.10267929999998</v>
      </c>
      <c r="W69" s="326">
        <v>422.56312439999999</v>
      </c>
      <c r="X69" s="326">
        <v>425.24602800000002</v>
      </c>
      <c r="Y69" s="326">
        <v>446.00470990000002</v>
      </c>
      <c r="Z69" s="326">
        <v>475.80985629999998</v>
      </c>
      <c r="AA69" s="326">
        <v>504.1434375</v>
      </c>
      <c r="AB69" s="326">
        <v>470.37981189999999</v>
      </c>
      <c r="AC69" s="326">
        <v>454.53120439999998</v>
      </c>
      <c r="AD69" s="326">
        <v>395.4153235</v>
      </c>
      <c r="AE69" s="326">
        <v>409.742165</v>
      </c>
      <c r="AF69" s="326">
        <v>432.09980869999998</v>
      </c>
      <c r="AG69" s="326">
        <v>464.51350609999997</v>
      </c>
      <c r="AH69" s="326">
        <v>455.73751349999998</v>
      </c>
      <c r="AI69" s="326">
        <v>419.35289849999998</v>
      </c>
      <c r="AJ69" s="326">
        <v>409.9334978</v>
      </c>
      <c r="AK69" s="326">
        <v>405.71407599999998</v>
      </c>
      <c r="AL69" s="326">
        <v>437.75353569999999</v>
      </c>
      <c r="AM69" s="326">
        <v>481.16523890000002</v>
      </c>
      <c r="AN69" s="326">
        <v>431.85901430000001</v>
      </c>
      <c r="AO69" s="326">
        <v>408.9428795</v>
      </c>
      <c r="AP69" s="326">
        <v>382.276974</v>
      </c>
      <c r="AQ69" s="326">
        <v>390.52595500000001</v>
      </c>
      <c r="AR69" s="326">
        <v>426.0901207</v>
      </c>
      <c r="AS69" s="326">
        <v>460.07181859999997</v>
      </c>
      <c r="AT69" s="326">
        <v>466.34814399999999</v>
      </c>
      <c r="AU69" s="326">
        <v>420.33719120000001</v>
      </c>
      <c r="AV69" s="326">
        <v>410.61182250000002</v>
      </c>
      <c r="AW69" s="326">
        <v>406.49274759999997</v>
      </c>
      <c r="AX69" s="326">
        <v>472.47559999999999</v>
      </c>
      <c r="AY69" s="326">
        <v>464.82339999999999</v>
      </c>
      <c r="AZ69" s="326">
        <v>398.5822</v>
      </c>
      <c r="BA69" s="363">
        <v>435.28750000000002</v>
      </c>
      <c r="BB69" s="363">
        <v>390.93849999999998</v>
      </c>
      <c r="BC69" s="363">
        <v>400.37279999999998</v>
      </c>
      <c r="BD69" s="363">
        <v>416.76260000000002</v>
      </c>
      <c r="BE69" s="363">
        <v>455.8587</v>
      </c>
      <c r="BF69" s="363">
        <v>461.58080000000001</v>
      </c>
      <c r="BG69" s="363">
        <v>414.84390000000002</v>
      </c>
      <c r="BH69" s="363">
        <v>413.01459999999997</v>
      </c>
      <c r="BI69" s="363">
        <v>418.08670000000001</v>
      </c>
      <c r="BJ69" s="363">
        <v>476.57850000000002</v>
      </c>
      <c r="BK69" s="363">
        <v>498.05040000000002</v>
      </c>
      <c r="BL69" s="363">
        <v>433.88889999999998</v>
      </c>
      <c r="BM69" s="363">
        <v>439.45010000000002</v>
      </c>
      <c r="BN69" s="363">
        <v>394.50839999999999</v>
      </c>
      <c r="BO69" s="363">
        <v>402.1721</v>
      </c>
      <c r="BP69" s="363">
        <v>418.88659999999999</v>
      </c>
      <c r="BQ69" s="363">
        <v>457.44499999999999</v>
      </c>
      <c r="BR69" s="363">
        <v>462.90069999999997</v>
      </c>
      <c r="BS69" s="363">
        <v>414.76209999999998</v>
      </c>
      <c r="BT69" s="363">
        <v>413.34</v>
      </c>
      <c r="BU69" s="363">
        <v>419.11410000000001</v>
      </c>
      <c r="BV69" s="363">
        <v>476.48899999999998</v>
      </c>
    </row>
    <row r="70" spans="1:74" ht="11.1" customHeight="1" x14ac:dyDescent="0.2">
      <c r="A70" s="481"/>
      <c r="B70" s="482"/>
      <c r="C70" s="271"/>
      <c r="D70" s="271"/>
      <c r="E70" s="271"/>
      <c r="F70" s="271"/>
      <c r="G70" s="271"/>
      <c r="H70" s="271"/>
      <c r="I70" s="271"/>
      <c r="J70" s="271"/>
      <c r="K70" s="271"/>
      <c r="L70" s="271"/>
      <c r="M70" s="271"/>
      <c r="N70" s="271"/>
      <c r="O70" s="271"/>
      <c r="P70" s="271"/>
      <c r="Q70" s="271"/>
      <c r="R70" s="271"/>
      <c r="S70" s="271"/>
      <c r="T70" s="271"/>
      <c r="U70" s="271"/>
      <c r="V70" s="271"/>
      <c r="W70" s="271"/>
      <c r="X70" s="271"/>
      <c r="Y70" s="271"/>
      <c r="Z70" s="271"/>
      <c r="AA70" s="271"/>
      <c r="AB70" s="271"/>
      <c r="AC70" s="271"/>
      <c r="AD70" s="271"/>
      <c r="AE70" s="271"/>
      <c r="AF70" s="271"/>
      <c r="AG70" s="271"/>
      <c r="AH70" s="271"/>
      <c r="AI70" s="271"/>
      <c r="AJ70" s="271"/>
      <c r="AK70" s="271"/>
      <c r="AL70" s="271"/>
      <c r="AM70" s="271"/>
      <c r="AN70" s="271"/>
      <c r="AO70" s="271"/>
      <c r="AP70" s="271"/>
      <c r="AQ70" s="271"/>
      <c r="AR70" s="271"/>
      <c r="AS70" s="271"/>
      <c r="AT70" s="271"/>
      <c r="AU70" s="271"/>
      <c r="AV70" s="271"/>
      <c r="AW70" s="271"/>
      <c r="AX70" s="271"/>
      <c r="AY70" s="365"/>
      <c r="AZ70" s="365"/>
      <c r="BA70" s="365"/>
      <c r="BB70" s="365"/>
      <c r="BC70" s="365"/>
      <c r="BD70" s="365"/>
      <c r="BE70" s="365"/>
      <c r="BF70" s="271"/>
      <c r="BG70" s="365"/>
      <c r="BH70" s="365"/>
      <c r="BI70" s="365"/>
      <c r="BJ70" s="365"/>
      <c r="BK70" s="365"/>
      <c r="BL70" s="365"/>
      <c r="BM70" s="365"/>
      <c r="BN70" s="365"/>
      <c r="BO70" s="365"/>
      <c r="BP70" s="365"/>
      <c r="BQ70" s="365"/>
      <c r="BR70" s="365"/>
      <c r="BS70" s="365"/>
      <c r="BT70" s="365"/>
      <c r="BU70" s="365"/>
      <c r="BV70" s="365"/>
    </row>
    <row r="71" spans="1:74" ht="12" customHeight="1" x14ac:dyDescent="0.2">
      <c r="A71" s="134"/>
      <c r="B71" s="763" t="s">
        <v>1037</v>
      </c>
      <c r="C71" s="764"/>
      <c r="D71" s="764"/>
      <c r="E71" s="764"/>
      <c r="F71" s="764"/>
      <c r="G71" s="764"/>
      <c r="H71" s="764"/>
      <c r="I71" s="764"/>
      <c r="J71" s="764"/>
      <c r="K71" s="764"/>
      <c r="L71" s="764"/>
      <c r="M71" s="764"/>
      <c r="N71" s="764"/>
      <c r="O71" s="764"/>
      <c r="P71" s="764"/>
      <c r="Q71" s="764"/>
    </row>
    <row r="72" spans="1:74" ht="12" customHeight="1" x14ac:dyDescent="0.2">
      <c r="A72" s="134"/>
      <c r="B72" s="628" t="s">
        <v>1050</v>
      </c>
      <c r="C72" s="627"/>
      <c r="D72" s="627"/>
      <c r="E72" s="627"/>
      <c r="F72" s="627"/>
      <c r="G72" s="627"/>
      <c r="H72" s="627"/>
      <c r="I72" s="627"/>
      <c r="J72" s="627"/>
      <c r="K72" s="627"/>
      <c r="L72" s="627"/>
      <c r="M72" s="627"/>
      <c r="N72" s="627"/>
      <c r="O72" s="627"/>
      <c r="P72" s="627"/>
      <c r="Q72" s="627"/>
    </row>
    <row r="73" spans="1:74" s="468" customFormat="1" ht="12" customHeight="1" x14ac:dyDescent="0.2">
      <c r="A73" s="467"/>
      <c r="B73" s="829" t="s">
        <v>1132</v>
      </c>
      <c r="C73" s="782"/>
      <c r="D73" s="782"/>
      <c r="E73" s="782"/>
      <c r="F73" s="782"/>
      <c r="G73" s="782"/>
      <c r="H73" s="782"/>
      <c r="I73" s="782"/>
      <c r="J73" s="782"/>
      <c r="K73" s="782"/>
      <c r="L73" s="782"/>
      <c r="M73" s="782"/>
      <c r="N73" s="782"/>
      <c r="O73" s="782"/>
      <c r="P73" s="782"/>
      <c r="Q73" s="782"/>
      <c r="AY73" s="513"/>
      <c r="AZ73" s="513"/>
      <c r="BA73" s="513"/>
      <c r="BB73" s="513"/>
      <c r="BC73" s="513"/>
      <c r="BD73" s="513"/>
      <c r="BE73" s="513"/>
      <c r="BF73" s="727"/>
      <c r="BG73" s="513"/>
      <c r="BH73" s="513"/>
      <c r="BI73" s="513"/>
      <c r="BJ73" s="513"/>
    </row>
    <row r="74" spans="1:74" s="468" customFormat="1" ht="12" customHeight="1" x14ac:dyDescent="0.2">
      <c r="A74" s="467"/>
      <c r="B74" s="830" t="s">
        <v>1</v>
      </c>
      <c r="C74" s="782"/>
      <c r="D74" s="782"/>
      <c r="E74" s="782"/>
      <c r="F74" s="782"/>
      <c r="G74" s="782"/>
      <c r="H74" s="782"/>
      <c r="I74" s="782"/>
      <c r="J74" s="782"/>
      <c r="K74" s="782"/>
      <c r="L74" s="782"/>
      <c r="M74" s="782"/>
      <c r="N74" s="782"/>
      <c r="O74" s="782"/>
      <c r="P74" s="782"/>
      <c r="Q74" s="782"/>
      <c r="AY74" s="513"/>
      <c r="AZ74" s="513"/>
      <c r="BA74" s="513"/>
      <c r="BB74" s="513"/>
      <c r="BC74" s="513"/>
      <c r="BD74" s="513"/>
      <c r="BE74" s="513"/>
      <c r="BF74" s="727"/>
      <c r="BG74" s="513"/>
      <c r="BH74" s="513"/>
      <c r="BI74" s="513"/>
      <c r="BJ74" s="513"/>
    </row>
    <row r="75" spans="1:74" s="468" customFormat="1" ht="12" customHeight="1" x14ac:dyDescent="0.2">
      <c r="A75" s="467"/>
      <c r="B75" s="829" t="s">
        <v>1248</v>
      </c>
      <c r="C75" s="782"/>
      <c r="D75" s="782"/>
      <c r="E75" s="782"/>
      <c r="F75" s="782"/>
      <c r="G75" s="782"/>
      <c r="H75" s="782"/>
      <c r="I75" s="782"/>
      <c r="J75" s="782"/>
      <c r="K75" s="782"/>
      <c r="L75" s="782"/>
      <c r="M75" s="782"/>
      <c r="N75" s="782"/>
      <c r="O75" s="782"/>
      <c r="P75" s="782"/>
      <c r="Q75" s="782"/>
      <c r="AY75" s="513"/>
      <c r="AZ75" s="513"/>
      <c r="BA75" s="513"/>
      <c r="BB75" s="513"/>
      <c r="BC75" s="513"/>
      <c r="BD75" s="513"/>
      <c r="BE75" s="513"/>
      <c r="BF75" s="727"/>
      <c r="BG75" s="513"/>
      <c r="BH75" s="513"/>
      <c r="BI75" s="513"/>
      <c r="BJ75" s="513"/>
    </row>
    <row r="76" spans="1:74" s="468" customFormat="1" ht="12" customHeight="1" x14ac:dyDescent="0.2">
      <c r="A76" s="467"/>
      <c r="B76" s="785" t="s">
        <v>1064</v>
      </c>
      <c r="C76" s="786"/>
      <c r="D76" s="786"/>
      <c r="E76" s="786"/>
      <c r="F76" s="786"/>
      <c r="G76" s="786"/>
      <c r="H76" s="786"/>
      <c r="I76" s="786"/>
      <c r="J76" s="786"/>
      <c r="K76" s="786"/>
      <c r="L76" s="786"/>
      <c r="M76" s="786"/>
      <c r="N76" s="786"/>
      <c r="O76" s="786"/>
      <c r="P76" s="786"/>
      <c r="Q76" s="782"/>
      <c r="AY76" s="513"/>
      <c r="AZ76" s="513"/>
      <c r="BA76" s="513"/>
      <c r="BB76" s="513"/>
      <c r="BC76" s="513"/>
      <c r="BD76" s="513"/>
      <c r="BE76" s="513"/>
      <c r="BF76" s="727"/>
      <c r="BG76" s="513"/>
      <c r="BH76" s="513"/>
      <c r="BI76" s="513"/>
      <c r="BJ76" s="513"/>
    </row>
    <row r="77" spans="1:74" s="468" customFormat="1" ht="12" customHeight="1" x14ac:dyDescent="0.2">
      <c r="A77" s="467"/>
      <c r="B77" s="785" t="s">
        <v>2</v>
      </c>
      <c r="C77" s="786"/>
      <c r="D77" s="786"/>
      <c r="E77" s="786"/>
      <c r="F77" s="786"/>
      <c r="G77" s="786"/>
      <c r="H77" s="786"/>
      <c r="I77" s="786"/>
      <c r="J77" s="786"/>
      <c r="K77" s="786"/>
      <c r="L77" s="786"/>
      <c r="M77" s="786"/>
      <c r="N77" s="786"/>
      <c r="O77" s="786"/>
      <c r="P77" s="786"/>
      <c r="Q77" s="782"/>
      <c r="AY77" s="513"/>
      <c r="AZ77" s="513"/>
      <c r="BA77" s="513"/>
      <c r="BB77" s="513"/>
      <c r="BC77" s="513"/>
      <c r="BD77" s="513"/>
      <c r="BE77" s="513"/>
      <c r="BF77" s="727"/>
      <c r="BG77" s="513"/>
      <c r="BH77" s="513"/>
      <c r="BI77" s="513"/>
      <c r="BJ77" s="513"/>
    </row>
    <row r="78" spans="1:74" s="468" customFormat="1" ht="12" customHeight="1" x14ac:dyDescent="0.2">
      <c r="A78" s="467"/>
      <c r="B78" s="780" t="s">
        <v>3</v>
      </c>
      <c r="C78" s="781"/>
      <c r="D78" s="781"/>
      <c r="E78" s="781"/>
      <c r="F78" s="781"/>
      <c r="G78" s="781"/>
      <c r="H78" s="781"/>
      <c r="I78" s="781"/>
      <c r="J78" s="781"/>
      <c r="K78" s="781"/>
      <c r="L78" s="781"/>
      <c r="M78" s="781"/>
      <c r="N78" s="781"/>
      <c r="O78" s="781"/>
      <c r="P78" s="781"/>
      <c r="Q78" s="782"/>
      <c r="AY78" s="513"/>
      <c r="AZ78" s="513"/>
      <c r="BA78" s="513"/>
      <c r="BB78" s="513"/>
      <c r="BC78" s="513"/>
      <c r="BD78" s="513"/>
      <c r="BE78" s="513"/>
      <c r="BF78" s="727"/>
      <c r="BG78" s="513"/>
      <c r="BH78" s="513"/>
      <c r="BI78" s="513"/>
      <c r="BJ78" s="513"/>
    </row>
    <row r="79" spans="1:74" s="468" customFormat="1" ht="12" customHeight="1" x14ac:dyDescent="0.2">
      <c r="A79" s="467"/>
      <c r="B79" s="780" t="s">
        <v>1068</v>
      </c>
      <c r="C79" s="781"/>
      <c r="D79" s="781"/>
      <c r="E79" s="781"/>
      <c r="F79" s="781"/>
      <c r="G79" s="781"/>
      <c r="H79" s="781"/>
      <c r="I79" s="781"/>
      <c r="J79" s="781"/>
      <c r="K79" s="781"/>
      <c r="L79" s="781"/>
      <c r="M79" s="781"/>
      <c r="N79" s="781"/>
      <c r="O79" s="781"/>
      <c r="P79" s="781"/>
      <c r="Q79" s="782"/>
      <c r="AY79" s="513"/>
      <c r="AZ79" s="513"/>
      <c r="BA79" s="513"/>
      <c r="BB79" s="513"/>
      <c r="BC79" s="513"/>
      <c r="BD79" s="513"/>
      <c r="BE79" s="513"/>
      <c r="BF79" s="727"/>
      <c r="BG79" s="513"/>
      <c r="BH79" s="513"/>
      <c r="BI79" s="513"/>
      <c r="BJ79" s="513"/>
    </row>
    <row r="80" spans="1:74" s="468" customFormat="1" ht="12" customHeight="1" x14ac:dyDescent="0.2">
      <c r="A80" s="467"/>
      <c r="B80" s="783" t="s">
        <v>1178</v>
      </c>
      <c r="C80" s="782"/>
      <c r="D80" s="782"/>
      <c r="E80" s="782"/>
      <c r="F80" s="782"/>
      <c r="G80" s="782"/>
      <c r="H80" s="782"/>
      <c r="I80" s="782"/>
      <c r="J80" s="782"/>
      <c r="K80" s="782"/>
      <c r="L80" s="782"/>
      <c r="M80" s="782"/>
      <c r="N80" s="782"/>
      <c r="O80" s="782"/>
      <c r="P80" s="782"/>
      <c r="Q80" s="782"/>
      <c r="AY80" s="513"/>
      <c r="AZ80" s="513"/>
      <c r="BA80" s="513"/>
      <c r="BB80" s="513"/>
      <c r="BC80" s="513"/>
      <c r="BD80" s="513"/>
      <c r="BE80" s="513"/>
      <c r="BF80" s="727"/>
      <c r="BG80" s="513"/>
      <c r="BH80" s="513"/>
      <c r="BI80" s="513"/>
      <c r="BJ80" s="513"/>
    </row>
    <row r="81" spans="63:74" x14ac:dyDescent="0.2">
      <c r="BK81" s="359"/>
      <c r="BL81" s="359"/>
      <c r="BM81" s="359"/>
      <c r="BN81" s="359"/>
      <c r="BO81" s="359"/>
      <c r="BP81" s="359"/>
      <c r="BQ81" s="359"/>
      <c r="BR81" s="359"/>
      <c r="BS81" s="359"/>
      <c r="BT81" s="359"/>
      <c r="BU81" s="359"/>
      <c r="BV81" s="359"/>
    </row>
    <row r="82" spans="63:74" x14ac:dyDescent="0.2">
      <c r="BK82" s="359"/>
      <c r="BL82" s="359"/>
      <c r="BM82" s="359"/>
      <c r="BN82" s="359"/>
      <c r="BO82" s="359"/>
      <c r="BP82" s="359"/>
      <c r="BQ82" s="359"/>
      <c r="BR82" s="359"/>
      <c r="BS82" s="359"/>
      <c r="BT82" s="359"/>
      <c r="BU82" s="359"/>
      <c r="BV82" s="359"/>
    </row>
    <row r="83" spans="63:74" x14ac:dyDescent="0.2">
      <c r="BK83" s="359"/>
      <c r="BL83" s="359"/>
      <c r="BM83" s="359"/>
      <c r="BN83" s="359"/>
      <c r="BO83" s="359"/>
      <c r="BP83" s="359"/>
      <c r="BQ83" s="359"/>
      <c r="BR83" s="359"/>
      <c r="BS83" s="359"/>
      <c r="BT83" s="359"/>
      <c r="BU83" s="359"/>
      <c r="BV83" s="359"/>
    </row>
    <row r="84" spans="63:74" x14ac:dyDescent="0.2">
      <c r="BK84" s="359"/>
      <c r="BL84" s="359"/>
      <c r="BM84" s="359"/>
      <c r="BN84" s="359"/>
      <c r="BO84" s="359"/>
      <c r="BP84" s="359"/>
      <c r="BQ84" s="359"/>
      <c r="BR84" s="359"/>
      <c r="BS84" s="359"/>
      <c r="BT84" s="359"/>
      <c r="BU84" s="359"/>
      <c r="BV84" s="359"/>
    </row>
    <row r="85" spans="63:74" x14ac:dyDescent="0.2">
      <c r="BK85" s="359"/>
      <c r="BL85" s="359"/>
      <c r="BM85" s="359"/>
      <c r="BN85" s="359"/>
      <c r="BO85" s="359"/>
      <c r="BP85" s="359"/>
      <c r="BQ85" s="359"/>
      <c r="BR85" s="359"/>
      <c r="BS85" s="359"/>
      <c r="BT85" s="359"/>
      <c r="BU85" s="359"/>
      <c r="BV85" s="359"/>
    </row>
    <row r="86" spans="63:74" x14ac:dyDescent="0.2">
      <c r="BK86" s="359"/>
      <c r="BL86" s="359"/>
      <c r="BM86" s="359"/>
      <c r="BN86" s="359"/>
      <c r="BO86" s="359"/>
      <c r="BP86" s="359"/>
      <c r="BQ86" s="359"/>
      <c r="BR86" s="359"/>
      <c r="BS86" s="359"/>
      <c r="BT86" s="359"/>
      <c r="BU86" s="359"/>
      <c r="BV86" s="359"/>
    </row>
    <row r="87" spans="63:74" x14ac:dyDescent="0.2">
      <c r="BK87" s="359"/>
      <c r="BL87" s="359"/>
      <c r="BM87" s="359"/>
      <c r="BN87" s="359"/>
      <c r="BO87" s="359"/>
      <c r="BP87" s="359"/>
      <c r="BQ87" s="359"/>
      <c r="BR87" s="359"/>
      <c r="BS87" s="359"/>
      <c r="BT87" s="359"/>
      <c r="BU87" s="359"/>
      <c r="BV87" s="359"/>
    </row>
    <row r="88" spans="63:74" x14ac:dyDescent="0.2">
      <c r="BK88" s="359"/>
      <c r="BL88" s="359"/>
      <c r="BM88" s="359"/>
      <c r="BN88" s="359"/>
      <c r="BO88" s="359"/>
      <c r="BP88" s="359"/>
      <c r="BQ88" s="359"/>
      <c r="BR88" s="359"/>
      <c r="BS88" s="359"/>
      <c r="BT88" s="359"/>
      <c r="BU88" s="359"/>
      <c r="BV88" s="359"/>
    </row>
    <row r="89" spans="63:74" x14ac:dyDescent="0.2">
      <c r="BK89" s="359"/>
      <c r="BL89" s="359"/>
      <c r="BM89" s="359"/>
      <c r="BN89" s="359"/>
      <c r="BO89" s="359"/>
      <c r="BP89" s="359"/>
      <c r="BQ89" s="359"/>
      <c r="BR89" s="359"/>
      <c r="BS89" s="359"/>
      <c r="BT89" s="359"/>
      <c r="BU89" s="359"/>
      <c r="BV89" s="359"/>
    </row>
    <row r="90" spans="63:74" x14ac:dyDescent="0.2">
      <c r="BK90" s="359"/>
      <c r="BL90" s="359"/>
      <c r="BM90" s="359"/>
      <c r="BN90" s="359"/>
      <c r="BO90" s="359"/>
      <c r="BP90" s="359"/>
      <c r="BQ90" s="359"/>
      <c r="BR90" s="359"/>
      <c r="BS90" s="359"/>
      <c r="BT90" s="359"/>
      <c r="BU90" s="359"/>
      <c r="BV90" s="359"/>
    </row>
    <row r="91" spans="63:74" x14ac:dyDescent="0.2">
      <c r="BK91" s="359"/>
      <c r="BL91" s="359"/>
      <c r="BM91" s="359"/>
      <c r="BN91" s="359"/>
      <c r="BO91" s="359"/>
      <c r="BP91" s="359"/>
      <c r="BQ91" s="359"/>
      <c r="BR91" s="359"/>
      <c r="BS91" s="359"/>
      <c r="BT91" s="359"/>
      <c r="BU91" s="359"/>
      <c r="BV91" s="359"/>
    </row>
    <row r="92" spans="63:74" x14ac:dyDescent="0.2">
      <c r="BK92" s="359"/>
      <c r="BL92" s="359"/>
      <c r="BM92" s="359"/>
      <c r="BN92" s="359"/>
      <c r="BO92" s="359"/>
      <c r="BP92" s="359"/>
      <c r="BQ92" s="359"/>
      <c r="BR92" s="359"/>
      <c r="BS92" s="359"/>
      <c r="BT92" s="359"/>
      <c r="BU92" s="359"/>
      <c r="BV92" s="359"/>
    </row>
    <row r="93" spans="63:74" x14ac:dyDescent="0.2">
      <c r="BK93" s="359"/>
      <c r="BL93" s="359"/>
      <c r="BM93" s="359"/>
      <c r="BN93" s="359"/>
      <c r="BO93" s="359"/>
      <c r="BP93" s="359"/>
      <c r="BQ93" s="359"/>
      <c r="BR93" s="359"/>
      <c r="BS93" s="359"/>
      <c r="BT93" s="359"/>
      <c r="BU93" s="359"/>
      <c r="BV93" s="359"/>
    </row>
    <row r="94" spans="63:74" x14ac:dyDescent="0.2">
      <c r="BK94" s="359"/>
      <c r="BL94" s="359"/>
      <c r="BM94" s="359"/>
      <c r="BN94" s="359"/>
      <c r="BO94" s="359"/>
      <c r="BP94" s="359"/>
      <c r="BQ94" s="359"/>
      <c r="BR94" s="359"/>
      <c r="BS94" s="359"/>
      <c r="BT94" s="359"/>
      <c r="BU94" s="359"/>
      <c r="BV94" s="359"/>
    </row>
    <row r="95" spans="63:74" x14ac:dyDescent="0.2">
      <c r="BK95" s="359"/>
      <c r="BL95" s="359"/>
      <c r="BM95" s="359"/>
      <c r="BN95" s="359"/>
      <c r="BO95" s="359"/>
      <c r="BP95" s="359"/>
      <c r="BQ95" s="359"/>
      <c r="BR95" s="359"/>
      <c r="BS95" s="359"/>
      <c r="BT95" s="359"/>
      <c r="BU95" s="359"/>
      <c r="BV95" s="359"/>
    </row>
    <row r="96" spans="63:74" x14ac:dyDescent="0.2">
      <c r="BK96" s="359"/>
      <c r="BL96" s="359"/>
      <c r="BM96" s="359"/>
      <c r="BN96" s="359"/>
      <c r="BO96" s="359"/>
      <c r="BP96" s="359"/>
      <c r="BQ96" s="359"/>
      <c r="BR96" s="359"/>
      <c r="BS96" s="359"/>
      <c r="BT96" s="359"/>
      <c r="BU96" s="359"/>
      <c r="BV96" s="359"/>
    </row>
    <row r="97" spans="63:74" x14ac:dyDescent="0.2">
      <c r="BK97" s="359"/>
      <c r="BL97" s="359"/>
      <c r="BM97" s="359"/>
      <c r="BN97" s="359"/>
      <c r="BO97" s="359"/>
      <c r="BP97" s="359"/>
      <c r="BQ97" s="359"/>
      <c r="BR97" s="359"/>
      <c r="BS97" s="359"/>
      <c r="BT97" s="359"/>
      <c r="BU97" s="359"/>
      <c r="BV97" s="359"/>
    </row>
    <row r="98" spans="63:74" x14ac:dyDescent="0.2">
      <c r="BK98" s="359"/>
      <c r="BL98" s="359"/>
      <c r="BM98" s="359"/>
      <c r="BN98" s="359"/>
      <c r="BO98" s="359"/>
      <c r="BP98" s="359"/>
      <c r="BQ98" s="359"/>
      <c r="BR98" s="359"/>
      <c r="BS98" s="359"/>
      <c r="BT98" s="359"/>
      <c r="BU98" s="359"/>
      <c r="BV98" s="359"/>
    </row>
    <row r="99" spans="63:74" x14ac:dyDescent="0.2">
      <c r="BK99" s="359"/>
      <c r="BL99" s="359"/>
      <c r="BM99" s="359"/>
      <c r="BN99" s="359"/>
      <c r="BO99" s="359"/>
      <c r="BP99" s="359"/>
      <c r="BQ99" s="359"/>
      <c r="BR99" s="359"/>
      <c r="BS99" s="359"/>
      <c r="BT99" s="359"/>
      <c r="BU99" s="359"/>
      <c r="BV99" s="359"/>
    </row>
    <row r="100" spans="63:74" x14ac:dyDescent="0.2">
      <c r="BK100" s="359"/>
      <c r="BL100" s="359"/>
      <c r="BM100" s="359"/>
      <c r="BN100" s="359"/>
      <c r="BO100" s="359"/>
      <c r="BP100" s="359"/>
      <c r="BQ100" s="359"/>
      <c r="BR100" s="359"/>
      <c r="BS100" s="359"/>
      <c r="BT100" s="359"/>
      <c r="BU100" s="359"/>
      <c r="BV100" s="359"/>
    </row>
    <row r="101" spans="63:74" x14ac:dyDescent="0.2">
      <c r="BK101" s="359"/>
      <c r="BL101" s="359"/>
      <c r="BM101" s="359"/>
      <c r="BN101" s="359"/>
      <c r="BO101" s="359"/>
      <c r="BP101" s="359"/>
      <c r="BQ101" s="359"/>
      <c r="BR101" s="359"/>
      <c r="BS101" s="359"/>
      <c r="BT101" s="359"/>
      <c r="BU101" s="359"/>
      <c r="BV101" s="359"/>
    </row>
    <row r="102" spans="63:74" x14ac:dyDescent="0.2">
      <c r="BK102" s="359"/>
      <c r="BL102" s="359"/>
      <c r="BM102" s="359"/>
      <c r="BN102" s="359"/>
      <c r="BO102" s="359"/>
      <c r="BP102" s="359"/>
      <c r="BQ102" s="359"/>
      <c r="BR102" s="359"/>
      <c r="BS102" s="359"/>
      <c r="BT102" s="359"/>
      <c r="BU102" s="359"/>
      <c r="BV102" s="359"/>
    </row>
    <row r="103" spans="63:74" x14ac:dyDescent="0.2">
      <c r="BK103" s="359"/>
      <c r="BL103" s="359"/>
      <c r="BM103" s="359"/>
      <c r="BN103" s="359"/>
      <c r="BO103" s="359"/>
      <c r="BP103" s="359"/>
      <c r="BQ103" s="359"/>
      <c r="BR103" s="359"/>
      <c r="BS103" s="359"/>
      <c r="BT103" s="359"/>
      <c r="BU103" s="359"/>
      <c r="BV103" s="359"/>
    </row>
    <row r="104" spans="63:74" x14ac:dyDescent="0.2">
      <c r="BK104" s="359"/>
      <c r="BL104" s="359"/>
      <c r="BM104" s="359"/>
      <c r="BN104" s="359"/>
      <c r="BO104" s="359"/>
      <c r="BP104" s="359"/>
      <c r="BQ104" s="359"/>
      <c r="BR104" s="359"/>
      <c r="BS104" s="359"/>
      <c r="BT104" s="359"/>
      <c r="BU104" s="359"/>
      <c r="BV104" s="359"/>
    </row>
    <row r="105" spans="63:74" x14ac:dyDescent="0.2">
      <c r="BK105" s="359"/>
      <c r="BL105" s="359"/>
      <c r="BM105" s="359"/>
      <c r="BN105" s="359"/>
      <c r="BO105" s="359"/>
      <c r="BP105" s="359"/>
      <c r="BQ105" s="359"/>
      <c r="BR105" s="359"/>
      <c r="BS105" s="359"/>
      <c r="BT105" s="359"/>
      <c r="BU105" s="359"/>
      <c r="BV105" s="359"/>
    </row>
    <row r="106" spans="63:74" x14ac:dyDescent="0.2">
      <c r="BK106" s="359"/>
      <c r="BL106" s="359"/>
      <c r="BM106" s="359"/>
      <c r="BN106" s="359"/>
      <c r="BO106" s="359"/>
      <c r="BP106" s="359"/>
      <c r="BQ106" s="359"/>
      <c r="BR106" s="359"/>
      <c r="BS106" s="359"/>
      <c r="BT106" s="359"/>
      <c r="BU106" s="359"/>
      <c r="BV106" s="359"/>
    </row>
    <row r="107" spans="63:74" x14ac:dyDescent="0.2">
      <c r="BK107" s="359"/>
      <c r="BL107" s="359"/>
      <c r="BM107" s="359"/>
      <c r="BN107" s="359"/>
      <c r="BO107" s="359"/>
      <c r="BP107" s="359"/>
      <c r="BQ107" s="359"/>
      <c r="BR107" s="359"/>
      <c r="BS107" s="359"/>
      <c r="BT107" s="359"/>
      <c r="BU107" s="359"/>
      <c r="BV107" s="359"/>
    </row>
    <row r="108" spans="63:74" x14ac:dyDescent="0.2">
      <c r="BK108" s="359"/>
      <c r="BL108" s="359"/>
      <c r="BM108" s="359"/>
      <c r="BN108" s="359"/>
      <c r="BO108" s="359"/>
      <c r="BP108" s="359"/>
      <c r="BQ108" s="359"/>
      <c r="BR108" s="359"/>
      <c r="BS108" s="359"/>
      <c r="BT108" s="359"/>
      <c r="BU108" s="359"/>
      <c r="BV108" s="359"/>
    </row>
    <row r="109" spans="63:74" x14ac:dyDescent="0.2">
      <c r="BK109" s="359"/>
      <c r="BL109" s="359"/>
      <c r="BM109" s="359"/>
      <c r="BN109" s="359"/>
      <c r="BO109" s="359"/>
      <c r="BP109" s="359"/>
      <c r="BQ109" s="359"/>
      <c r="BR109" s="359"/>
      <c r="BS109" s="359"/>
      <c r="BT109" s="359"/>
      <c r="BU109" s="359"/>
      <c r="BV109" s="359"/>
    </row>
    <row r="110" spans="63:74" x14ac:dyDescent="0.2">
      <c r="BK110" s="359"/>
      <c r="BL110" s="359"/>
      <c r="BM110" s="359"/>
      <c r="BN110" s="359"/>
      <c r="BO110" s="359"/>
      <c r="BP110" s="359"/>
      <c r="BQ110" s="359"/>
      <c r="BR110" s="359"/>
      <c r="BS110" s="359"/>
      <c r="BT110" s="359"/>
      <c r="BU110" s="359"/>
      <c r="BV110" s="359"/>
    </row>
    <row r="111" spans="63:74" x14ac:dyDescent="0.2">
      <c r="BK111" s="359"/>
      <c r="BL111" s="359"/>
      <c r="BM111" s="359"/>
      <c r="BN111" s="359"/>
      <c r="BO111" s="359"/>
      <c r="BP111" s="359"/>
      <c r="BQ111" s="359"/>
      <c r="BR111" s="359"/>
      <c r="BS111" s="359"/>
      <c r="BT111" s="359"/>
      <c r="BU111" s="359"/>
      <c r="BV111" s="359"/>
    </row>
    <row r="112" spans="63:74" x14ac:dyDescent="0.2">
      <c r="BK112" s="359"/>
      <c r="BL112" s="359"/>
      <c r="BM112" s="359"/>
      <c r="BN112" s="359"/>
      <c r="BO112" s="359"/>
      <c r="BP112" s="359"/>
      <c r="BQ112" s="359"/>
      <c r="BR112" s="359"/>
      <c r="BS112" s="359"/>
      <c r="BT112" s="359"/>
      <c r="BU112" s="359"/>
      <c r="BV112" s="359"/>
    </row>
    <row r="113" spans="63:74" x14ac:dyDescent="0.2">
      <c r="BK113" s="359"/>
      <c r="BL113" s="359"/>
      <c r="BM113" s="359"/>
      <c r="BN113" s="359"/>
      <c r="BO113" s="359"/>
      <c r="BP113" s="359"/>
      <c r="BQ113" s="359"/>
      <c r="BR113" s="359"/>
      <c r="BS113" s="359"/>
      <c r="BT113" s="359"/>
      <c r="BU113" s="359"/>
      <c r="BV113" s="359"/>
    </row>
    <row r="114" spans="63:74" x14ac:dyDescent="0.2">
      <c r="BK114" s="359"/>
      <c r="BL114" s="359"/>
      <c r="BM114" s="359"/>
      <c r="BN114" s="359"/>
      <c r="BO114" s="359"/>
      <c r="BP114" s="359"/>
      <c r="BQ114" s="359"/>
      <c r="BR114" s="359"/>
      <c r="BS114" s="359"/>
      <c r="BT114" s="359"/>
      <c r="BU114" s="359"/>
      <c r="BV114" s="359"/>
    </row>
    <row r="115" spans="63:74" x14ac:dyDescent="0.2">
      <c r="BK115" s="359"/>
      <c r="BL115" s="359"/>
      <c r="BM115" s="359"/>
      <c r="BN115" s="359"/>
      <c r="BO115" s="359"/>
      <c r="BP115" s="359"/>
      <c r="BQ115" s="359"/>
      <c r="BR115" s="359"/>
      <c r="BS115" s="359"/>
      <c r="BT115" s="359"/>
      <c r="BU115" s="359"/>
      <c r="BV115" s="359"/>
    </row>
    <row r="116" spans="63:74" x14ac:dyDescent="0.2">
      <c r="BK116" s="359"/>
      <c r="BL116" s="359"/>
      <c r="BM116" s="359"/>
      <c r="BN116" s="359"/>
      <c r="BO116" s="359"/>
      <c r="BP116" s="359"/>
      <c r="BQ116" s="359"/>
      <c r="BR116" s="359"/>
      <c r="BS116" s="359"/>
      <c r="BT116" s="359"/>
      <c r="BU116" s="359"/>
      <c r="BV116" s="359"/>
    </row>
    <row r="117" spans="63:74" x14ac:dyDescent="0.2">
      <c r="BK117" s="359"/>
      <c r="BL117" s="359"/>
      <c r="BM117" s="359"/>
      <c r="BN117" s="359"/>
      <c r="BO117" s="359"/>
      <c r="BP117" s="359"/>
      <c r="BQ117" s="359"/>
      <c r="BR117" s="359"/>
      <c r="BS117" s="359"/>
      <c r="BT117" s="359"/>
      <c r="BU117" s="359"/>
      <c r="BV117" s="359"/>
    </row>
    <row r="118" spans="63:74" x14ac:dyDescent="0.2">
      <c r="BK118" s="359"/>
      <c r="BL118" s="359"/>
      <c r="BM118" s="359"/>
      <c r="BN118" s="359"/>
      <c r="BO118" s="359"/>
      <c r="BP118" s="359"/>
      <c r="BQ118" s="359"/>
      <c r="BR118" s="359"/>
      <c r="BS118" s="359"/>
      <c r="BT118" s="359"/>
      <c r="BU118" s="359"/>
      <c r="BV118" s="359"/>
    </row>
    <row r="119" spans="63:74" x14ac:dyDescent="0.2">
      <c r="BK119" s="359"/>
      <c r="BL119" s="359"/>
      <c r="BM119" s="359"/>
      <c r="BN119" s="359"/>
      <c r="BO119" s="359"/>
      <c r="BP119" s="359"/>
      <c r="BQ119" s="359"/>
      <c r="BR119" s="359"/>
      <c r="BS119" s="359"/>
      <c r="BT119" s="359"/>
      <c r="BU119" s="359"/>
      <c r="BV119" s="359"/>
    </row>
    <row r="120" spans="63:74" x14ac:dyDescent="0.2">
      <c r="BK120" s="359"/>
      <c r="BL120" s="359"/>
      <c r="BM120" s="359"/>
      <c r="BN120" s="359"/>
      <c r="BO120" s="359"/>
      <c r="BP120" s="359"/>
      <c r="BQ120" s="359"/>
      <c r="BR120" s="359"/>
      <c r="BS120" s="359"/>
      <c r="BT120" s="359"/>
      <c r="BU120" s="359"/>
      <c r="BV120" s="359"/>
    </row>
    <row r="121" spans="63:74" x14ac:dyDescent="0.2">
      <c r="BK121" s="359"/>
      <c r="BL121" s="359"/>
      <c r="BM121" s="359"/>
      <c r="BN121" s="359"/>
      <c r="BO121" s="359"/>
      <c r="BP121" s="359"/>
      <c r="BQ121" s="359"/>
      <c r="BR121" s="359"/>
      <c r="BS121" s="359"/>
      <c r="BT121" s="359"/>
      <c r="BU121" s="359"/>
      <c r="BV121" s="359"/>
    </row>
    <row r="122" spans="63:74" x14ac:dyDescent="0.2">
      <c r="BK122" s="359"/>
      <c r="BL122" s="359"/>
      <c r="BM122" s="359"/>
      <c r="BN122" s="359"/>
      <c r="BO122" s="359"/>
      <c r="BP122" s="359"/>
      <c r="BQ122" s="359"/>
      <c r="BR122" s="359"/>
      <c r="BS122" s="359"/>
      <c r="BT122" s="359"/>
      <c r="BU122" s="359"/>
      <c r="BV122" s="359"/>
    </row>
    <row r="123" spans="63:74" x14ac:dyDescent="0.2">
      <c r="BK123" s="359"/>
      <c r="BL123" s="359"/>
      <c r="BM123" s="359"/>
      <c r="BN123" s="359"/>
      <c r="BO123" s="359"/>
      <c r="BP123" s="359"/>
      <c r="BQ123" s="359"/>
      <c r="BR123" s="359"/>
      <c r="BS123" s="359"/>
      <c r="BT123" s="359"/>
      <c r="BU123" s="359"/>
      <c r="BV123" s="359"/>
    </row>
    <row r="124" spans="63:74" x14ac:dyDescent="0.2">
      <c r="BK124" s="359"/>
      <c r="BL124" s="359"/>
      <c r="BM124" s="359"/>
      <c r="BN124" s="359"/>
      <c r="BO124" s="359"/>
      <c r="BP124" s="359"/>
      <c r="BQ124" s="359"/>
      <c r="BR124" s="359"/>
      <c r="BS124" s="359"/>
      <c r="BT124" s="359"/>
      <c r="BU124" s="359"/>
      <c r="BV124" s="359"/>
    </row>
    <row r="125" spans="63:74" x14ac:dyDescent="0.2">
      <c r="BK125" s="359"/>
      <c r="BL125" s="359"/>
      <c r="BM125" s="359"/>
      <c r="BN125" s="359"/>
      <c r="BO125" s="359"/>
      <c r="BP125" s="359"/>
      <c r="BQ125" s="359"/>
      <c r="BR125" s="359"/>
      <c r="BS125" s="359"/>
      <c r="BT125" s="359"/>
      <c r="BU125" s="359"/>
      <c r="BV125" s="359"/>
    </row>
    <row r="126" spans="63:74" x14ac:dyDescent="0.2">
      <c r="BK126" s="359"/>
      <c r="BL126" s="359"/>
      <c r="BM126" s="359"/>
      <c r="BN126" s="359"/>
      <c r="BO126" s="359"/>
      <c r="BP126" s="359"/>
      <c r="BQ126" s="359"/>
      <c r="BR126" s="359"/>
      <c r="BS126" s="359"/>
      <c r="BT126" s="359"/>
      <c r="BU126" s="359"/>
      <c r="BV126" s="359"/>
    </row>
    <row r="127" spans="63:74" x14ac:dyDescent="0.2">
      <c r="BK127" s="359"/>
      <c r="BL127" s="359"/>
      <c r="BM127" s="359"/>
      <c r="BN127" s="359"/>
      <c r="BO127" s="359"/>
      <c r="BP127" s="359"/>
      <c r="BQ127" s="359"/>
      <c r="BR127" s="359"/>
      <c r="BS127" s="359"/>
      <c r="BT127" s="359"/>
      <c r="BU127" s="359"/>
      <c r="BV127" s="359"/>
    </row>
    <row r="128" spans="63:74" x14ac:dyDescent="0.2">
      <c r="BK128" s="359"/>
      <c r="BL128" s="359"/>
      <c r="BM128" s="359"/>
      <c r="BN128" s="359"/>
      <c r="BO128" s="359"/>
      <c r="BP128" s="359"/>
      <c r="BQ128" s="359"/>
      <c r="BR128" s="359"/>
      <c r="BS128" s="359"/>
      <c r="BT128" s="359"/>
      <c r="BU128" s="359"/>
      <c r="BV128" s="359"/>
    </row>
    <row r="129" spans="63:74" x14ac:dyDescent="0.2">
      <c r="BK129" s="359"/>
      <c r="BL129" s="359"/>
      <c r="BM129" s="359"/>
      <c r="BN129" s="359"/>
      <c r="BO129" s="359"/>
      <c r="BP129" s="359"/>
      <c r="BQ129" s="359"/>
      <c r="BR129" s="359"/>
      <c r="BS129" s="359"/>
      <c r="BT129" s="359"/>
      <c r="BU129" s="359"/>
      <c r="BV129" s="359"/>
    </row>
    <row r="130" spans="63:74" x14ac:dyDescent="0.2">
      <c r="BK130" s="359"/>
      <c r="BL130" s="359"/>
      <c r="BM130" s="359"/>
      <c r="BN130" s="359"/>
      <c r="BO130" s="359"/>
      <c r="BP130" s="359"/>
      <c r="BQ130" s="359"/>
      <c r="BR130" s="359"/>
      <c r="BS130" s="359"/>
      <c r="BT130" s="359"/>
      <c r="BU130" s="359"/>
      <c r="BV130" s="359"/>
    </row>
    <row r="131" spans="63:74" x14ac:dyDescent="0.2">
      <c r="BK131" s="359"/>
      <c r="BL131" s="359"/>
      <c r="BM131" s="359"/>
      <c r="BN131" s="359"/>
      <c r="BO131" s="359"/>
      <c r="BP131" s="359"/>
      <c r="BQ131" s="359"/>
      <c r="BR131" s="359"/>
      <c r="BS131" s="359"/>
      <c r="BT131" s="359"/>
      <c r="BU131" s="359"/>
      <c r="BV131" s="359"/>
    </row>
    <row r="132" spans="63:74" x14ac:dyDescent="0.2">
      <c r="BK132" s="359"/>
      <c r="BL132" s="359"/>
      <c r="BM132" s="359"/>
      <c r="BN132" s="359"/>
      <c r="BO132" s="359"/>
      <c r="BP132" s="359"/>
      <c r="BQ132" s="359"/>
      <c r="BR132" s="359"/>
      <c r="BS132" s="359"/>
      <c r="BT132" s="359"/>
      <c r="BU132" s="359"/>
      <c r="BV132" s="359"/>
    </row>
    <row r="133" spans="63:74" x14ac:dyDescent="0.2">
      <c r="BK133" s="359"/>
      <c r="BL133" s="359"/>
      <c r="BM133" s="359"/>
      <c r="BN133" s="359"/>
      <c r="BO133" s="359"/>
      <c r="BP133" s="359"/>
      <c r="BQ133" s="359"/>
      <c r="BR133" s="359"/>
      <c r="BS133" s="359"/>
      <c r="BT133" s="359"/>
      <c r="BU133" s="359"/>
      <c r="BV133" s="359"/>
    </row>
    <row r="134" spans="63:74" x14ac:dyDescent="0.2">
      <c r="BK134" s="359"/>
      <c r="BL134" s="359"/>
      <c r="BM134" s="359"/>
      <c r="BN134" s="359"/>
      <c r="BO134" s="359"/>
      <c r="BP134" s="359"/>
      <c r="BQ134" s="359"/>
      <c r="BR134" s="359"/>
      <c r="BS134" s="359"/>
      <c r="BT134" s="359"/>
      <c r="BU134" s="359"/>
      <c r="BV134" s="359"/>
    </row>
    <row r="135" spans="63:74" x14ac:dyDescent="0.2">
      <c r="BK135" s="359"/>
      <c r="BL135" s="359"/>
      <c r="BM135" s="359"/>
      <c r="BN135" s="359"/>
      <c r="BO135" s="359"/>
      <c r="BP135" s="359"/>
      <c r="BQ135" s="359"/>
      <c r="BR135" s="359"/>
      <c r="BS135" s="359"/>
      <c r="BT135" s="359"/>
      <c r="BU135" s="359"/>
      <c r="BV135" s="359"/>
    </row>
    <row r="136" spans="63:74" x14ac:dyDescent="0.2">
      <c r="BK136" s="359"/>
      <c r="BL136" s="359"/>
      <c r="BM136" s="359"/>
      <c r="BN136" s="359"/>
      <c r="BO136" s="359"/>
      <c r="BP136" s="359"/>
      <c r="BQ136" s="359"/>
      <c r="BR136" s="359"/>
      <c r="BS136" s="359"/>
      <c r="BT136" s="359"/>
      <c r="BU136" s="359"/>
      <c r="BV136" s="359"/>
    </row>
    <row r="137" spans="63:74" x14ac:dyDescent="0.2">
      <c r="BK137" s="359"/>
      <c r="BL137" s="359"/>
      <c r="BM137" s="359"/>
      <c r="BN137" s="359"/>
      <c r="BO137" s="359"/>
      <c r="BP137" s="359"/>
      <c r="BQ137" s="359"/>
      <c r="BR137" s="359"/>
      <c r="BS137" s="359"/>
      <c r="BT137" s="359"/>
      <c r="BU137" s="359"/>
      <c r="BV137" s="359"/>
    </row>
    <row r="138" spans="63:74" x14ac:dyDescent="0.2">
      <c r="BK138" s="359"/>
      <c r="BL138" s="359"/>
      <c r="BM138" s="359"/>
      <c r="BN138" s="359"/>
      <c r="BO138" s="359"/>
      <c r="BP138" s="359"/>
      <c r="BQ138" s="359"/>
      <c r="BR138" s="359"/>
      <c r="BS138" s="359"/>
      <c r="BT138" s="359"/>
      <c r="BU138" s="359"/>
      <c r="BV138" s="359"/>
    </row>
    <row r="139" spans="63:74" x14ac:dyDescent="0.2">
      <c r="BK139" s="359"/>
      <c r="BL139" s="359"/>
      <c r="BM139" s="359"/>
      <c r="BN139" s="359"/>
      <c r="BO139" s="359"/>
      <c r="BP139" s="359"/>
      <c r="BQ139" s="359"/>
      <c r="BR139" s="359"/>
      <c r="BS139" s="359"/>
      <c r="BT139" s="359"/>
      <c r="BU139" s="359"/>
      <c r="BV139" s="359"/>
    </row>
    <row r="140" spans="63:74" x14ac:dyDescent="0.2">
      <c r="BK140" s="359"/>
      <c r="BL140" s="359"/>
      <c r="BM140" s="359"/>
      <c r="BN140" s="359"/>
      <c r="BO140" s="359"/>
      <c r="BP140" s="359"/>
      <c r="BQ140" s="359"/>
      <c r="BR140" s="359"/>
      <c r="BS140" s="359"/>
      <c r="BT140" s="359"/>
      <c r="BU140" s="359"/>
      <c r="BV140" s="359"/>
    </row>
    <row r="141" spans="63:74" x14ac:dyDescent="0.2">
      <c r="BK141" s="359"/>
      <c r="BL141" s="359"/>
      <c r="BM141" s="359"/>
      <c r="BN141" s="359"/>
      <c r="BO141" s="359"/>
      <c r="BP141" s="359"/>
      <c r="BQ141" s="359"/>
      <c r="BR141" s="359"/>
      <c r="BS141" s="359"/>
      <c r="BT141" s="359"/>
      <c r="BU141" s="359"/>
      <c r="BV141" s="359"/>
    </row>
    <row r="142" spans="63:74" x14ac:dyDescent="0.2">
      <c r="BK142" s="359"/>
      <c r="BL142" s="359"/>
      <c r="BM142" s="359"/>
      <c r="BN142" s="359"/>
      <c r="BO142" s="359"/>
      <c r="BP142" s="359"/>
      <c r="BQ142" s="359"/>
      <c r="BR142" s="359"/>
      <c r="BS142" s="359"/>
      <c r="BT142" s="359"/>
      <c r="BU142" s="359"/>
      <c r="BV142" s="359"/>
    </row>
    <row r="143" spans="63:74" x14ac:dyDescent="0.2">
      <c r="BK143" s="359"/>
      <c r="BL143" s="359"/>
      <c r="BM143" s="359"/>
      <c r="BN143" s="359"/>
      <c r="BO143" s="359"/>
      <c r="BP143" s="359"/>
      <c r="BQ143" s="359"/>
      <c r="BR143" s="359"/>
      <c r="BS143" s="359"/>
      <c r="BT143" s="359"/>
      <c r="BU143" s="359"/>
      <c r="BV143" s="359"/>
    </row>
    <row r="144" spans="63:74" x14ac:dyDescent="0.2">
      <c r="BK144" s="359"/>
      <c r="BL144" s="359"/>
      <c r="BM144" s="359"/>
      <c r="BN144" s="359"/>
      <c r="BO144" s="359"/>
      <c r="BP144" s="359"/>
      <c r="BQ144" s="359"/>
      <c r="BR144" s="359"/>
      <c r="BS144" s="359"/>
      <c r="BT144" s="359"/>
      <c r="BU144" s="359"/>
      <c r="BV144" s="359"/>
    </row>
    <row r="145" spans="63:74" x14ac:dyDescent="0.2">
      <c r="BK145" s="359"/>
      <c r="BL145" s="359"/>
      <c r="BM145" s="359"/>
      <c r="BN145" s="359"/>
      <c r="BO145" s="359"/>
      <c r="BP145" s="359"/>
      <c r="BQ145" s="359"/>
      <c r="BR145" s="359"/>
      <c r="BS145" s="359"/>
      <c r="BT145" s="359"/>
      <c r="BU145" s="359"/>
      <c r="BV145" s="359"/>
    </row>
    <row r="146" spans="63:74" x14ac:dyDescent="0.2">
      <c r="BK146" s="359"/>
      <c r="BL146" s="359"/>
      <c r="BM146" s="359"/>
      <c r="BN146" s="359"/>
      <c r="BO146" s="359"/>
      <c r="BP146" s="359"/>
      <c r="BQ146" s="359"/>
      <c r="BR146" s="359"/>
      <c r="BS146" s="359"/>
      <c r="BT146" s="359"/>
      <c r="BU146" s="359"/>
      <c r="BV146" s="359"/>
    </row>
    <row r="147" spans="63:74" x14ac:dyDescent="0.2">
      <c r="BK147" s="359"/>
      <c r="BL147" s="359"/>
      <c r="BM147" s="359"/>
      <c r="BN147" s="359"/>
      <c r="BO147" s="359"/>
      <c r="BP147" s="359"/>
      <c r="BQ147" s="359"/>
      <c r="BR147" s="359"/>
      <c r="BS147" s="359"/>
      <c r="BT147" s="359"/>
      <c r="BU147" s="359"/>
      <c r="BV147" s="359"/>
    </row>
    <row r="148" spans="63:74" x14ac:dyDescent="0.2">
      <c r="BK148" s="359"/>
      <c r="BL148" s="359"/>
      <c r="BM148" s="359"/>
      <c r="BN148" s="359"/>
      <c r="BO148" s="359"/>
      <c r="BP148" s="359"/>
      <c r="BQ148" s="359"/>
      <c r="BR148" s="359"/>
      <c r="BS148" s="359"/>
      <c r="BT148" s="359"/>
      <c r="BU148" s="359"/>
      <c r="BV148" s="359"/>
    </row>
    <row r="149" spans="63:74" x14ac:dyDescent="0.2">
      <c r="BK149" s="359"/>
      <c r="BL149" s="359"/>
      <c r="BM149" s="359"/>
      <c r="BN149" s="359"/>
      <c r="BO149" s="359"/>
      <c r="BP149" s="359"/>
      <c r="BQ149" s="359"/>
      <c r="BR149" s="359"/>
      <c r="BS149" s="359"/>
      <c r="BT149" s="359"/>
      <c r="BU149" s="359"/>
      <c r="BV149" s="359"/>
    </row>
    <row r="150" spans="63:74" x14ac:dyDescent="0.2">
      <c r="BK150" s="359"/>
      <c r="BL150" s="359"/>
      <c r="BM150" s="359"/>
      <c r="BN150" s="359"/>
      <c r="BO150" s="359"/>
      <c r="BP150" s="359"/>
      <c r="BQ150" s="359"/>
      <c r="BR150" s="359"/>
      <c r="BS150" s="359"/>
      <c r="BT150" s="359"/>
      <c r="BU150" s="359"/>
      <c r="BV150" s="359"/>
    </row>
    <row r="151" spans="63:74" x14ac:dyDescent="0.2">
      <c r="BK151" s="359"/>
      <c r="BL151" s="359"/>
      <c r="BM151" s="359"/>
      <c r="BN151" s="359"/>
      <c r="BO151" s="359"/>
      <c r="BP151" s="359"/>
      <c r="BQ151" s="359"/>
      <c r="BR151" s="359"/>
      <c r="BS151" s="359"/>
      <c r="BT151" s="359"/>
      <c r="BU151" s="359"/>
      <c r="BV151" s="359"/>
    </row>
    <row r="152" spans="63:74" x14ac:dyDescent="0.2">
      <c r="BK152" s="359"/>
      <c r="BL152" s="359"/>
      <c r="BM152" s="359"/>
      <c r="BN152" s="359"/>
      <c r="BO152" s="359"/>
      <c r="BP152" s="359"/>
      <c r="BQ152" s="359"/>
      <c r="BR152" s="359"/>
      <c r="BS152" s="359"/>
      <c r="BT152" s="359"/>
      <c r="BU152" s="359"/>
      <c r="BV152" s="359"/>
    </row>
    <row r="153" spans="63:74" x14ac:dyDescent="0.2">
      <c r="BK153" s="359"/>
      <c r="BL153" s="359"/>
      <c r="BM153" s="359"/>
      <c r="BN153" s="359"/>
      <c r="BO153" s="359"/>
      <c r="BP153" s="359"/>
      <c r="BQ153" s="359"/>
      <c r="BR153" s="359"/>
      <c r="BS153" s="359"/>
      <c r="BT153" s="359"/>
      <c r="BU153" s="359"/>
      <c r="BV153" s="359"/>
    </row>
    <row r="154" spans="63:74" x14ac:dyDescent="0.2">
      <c r="BK154" s="359"/>
      <c r="BL154" s="359"/>
      <c r="BM154" s="359"/>
      <c r="BN154" s="359"/>
      <c r="BO154" s="359"/>
      <c r="BP154" s="359"/>
      <c r="BQ154" s="359"/>
      <c r="BR154" s="359"/>
      <c r="BS154" s="359"/>
      <c r="BT154" s="359"/>
      <c r="BU154" s="359"/>
      <c r="BV154" s="359"/>
    </row>
    <row r="155" spans="63:74" x14ac:dyDescent="0.2">
      <c r="BK155" s="359"/>
      <c r="BL155" s="359"/>
      <c r="BM155" s="359"/>
      <c r="BN155" s="359"/>
      <c r="BO155" s="359"/>
      <c r="BP155" s="359"/>
      <c r="BQ155" s="359"/>
      <c r="BR155" s="359"/>
      <c r="BS155" s="359"/>
      <c r="BT155" s="359"/>
      <c r="BU155" s="359"/>
      <c r="BV155" s="359"/>
    </row>
    <row r="156" spans="63:74" x14ac:dyDescent="0.2">
      <c r="BK156" s="359"/>
      <c r="BL156" s="359"/>
      <c r="BM156" s="359"/>
      <c r="BN156" s="359"/>
      <c r="BO156" s="359"/>
      <c r="BP156" s="359"/>
      <c r="BQ156" s="359"/>
      <c r="BR156" s="359"/>
      <c r="BS156" s="359"/>
      <c r="BT156" s="359"/>
      <c r="BU156" s="359"/>
      <c r="BV156" s="359"/>
    </row>
    <row r="157" spans="63:74" x14ac:dyDescent="0.2">
      <c r="BK157" s="359"/>
      <c r="BL157" s="359"/>
      <c r="BM157" s="359"/>
      <c r="BN157" s="359"/>
      <c r="BO157" s="359"/>
      <c r="BP157" s="359"/>
      <c r="BQ157" s="359"/>
      <c r="BR157" s="359"/>
      <c r="BS157" s="359"/>
      <c r="BT157" s="359"/>
      <c r="BU157" s="359"/>
      <c r="BV157" s="359"/>
    </row>
    <row r="158" spans="63:74" x14ac:dyDescent="0.2">
      <c r="BK158" s="359"/>
      <c r="BL158" s="359"/>
      <c r="BM158" s="359"/>
      <c r="BN158" s="359"/>
      <c r="BO158" s="359"/>
      <c r="BP158" s="359"/>
      <c r="BQ158" s="359"/>
      <c r="BR158" s="359"/>
      <c r="BS158" s="359"/>
      <c r="BT158" s="359"/>
      <c r="BU158" s="359"/>
      <c r="BV158" s="359"/>
    </row>
    <row r="159" spans="63:74" x14ac:dyDescent="0.2">
      <c r="BK159" s="359"/>
      <c r="BL159" s="359"/>
      <c r="BM159" s="359"/>
      <c r="BN159" s="359"/>
      <c r="BO159" s="359"/>
      <c r="BP159" s="359"/>
      <c r="BQ159" s="359"/>
      <c r="BR159" s="359"/>
      <c r="BS159" s="359"/>
      <c r="BT159" s="359"/>
      <c r="BU159" s="359"/>
      <c r="BV159" s="359"/>
    </row>
    <row r="160" spans="63:74" x14ac:dyDescent="0.2">
      <c r="BK160" s="359"/>
      <c r="BL160" s="359"/>
      <c r="BM160" s="359"/>
      <c r="BN160" s="359"/>
      <c r="BO160" s="359"/>
      <c r="BP160" s="359"/>
      <c r="BQ160" s="359"/>
      <c r="BR160" s="359"/>
      <c r="BS160" s="359"/>
      <c r="BT160" s="359"/>
      <c r="BU160" s="359"/>
      <c r="BV160" s="359"/>
    </row>
  </sheetData>
  <mergeCells count="17">
    <mergeCell ref="AM3:AX3"/>
    <mergeCell ref="AY3:BJ3"/>
    <mergeCell ref="BK3:BV3"/>
    <mergeCell ref="B1:AL1"/>
    <mergeCell ref="C3:N3"/>
    <mergeCell ref="O3:Z3"/>
    <mergeCell ref="AA3:AL3"/>
    <mergeCell ref="B79:Q79"/>
    <mergeCell ref="B80:Q80"/>
    <mergeCell ref="A1:A2"/>
    <mergeCell ref="B71:Q71"/>
    <mergeCell ref="B73:Q73"/>
    <mergeCell ref="B74:Q74"/>
    <mergeCell ref="B76:Q76"/>
    <mergeCell ref="B77:Q77"/>
    <mergeCell ref="B78:Q78"/>
    <mergeCell ref="B75:Q75"/>
  </mergeCells>
  <phoneticPr fontId="5"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W5" activePane="bottomRight" state="frozen"/>
      <selection activeCell="BC15" sqref="BC15"/>
      <selection pane="topRight" activeCell="BC15" sqref="BC15"/>
      <selection pane="bottomLeft" activeCell="BC15" sqref="BC15"/>
      <selection pane="bottomRight" activeCell="AW8" sqref="AW8"/>
    </sheetView>
  </sheetViews>
  <sheetFormatPr defaultColWidth="9.5703125" defaultRowHeight="11.25" x14ac:dyDescent="0.2"/>
  <cols>
    <col min="1" max="1" width="12" style="164" customWidth="1"/>
    <col min="2" max="2" width="43.42578125" style="164" customWidth="1"/>
    <col min="3" max="50" width="8.5703125" style="164" customWidth="1"/>
    <col min="51" max="57" width="8.5703125" style="352" customWidth="1"/>
    <col min="58" max="58" width="8.5703125" style="168" customWidth="1"/>
    <col min="59" max="62" width="8.5703125" style="352" customWidth="1"/>
    <col min="63" max="74" width="8.5703125" style="164" customWidth="1"/>
    <col min="75" max="16384" width="9.5703125" style="164"/>
  </cols>
  <sheetData>
    <row r="1" spans="1:74" ht="13.35" customHeight="1" x14ac:dyDescent="0.2">
      <c r="A1" s="773" t="s">
        <v>1016</v>
      </c>
      <c r="B1" s="833" t="s">
        <v>255</v>
      </c>
      <c r="C1" s="834"/>
      <c r="D1" s="834"/>
      <c r="E1" s="834"/>
      <c r="F1" s="834"/>
      <c r="G1" s="834"/>
      <c r="H1" s="834"/>
      <c r="I1" s="834"/>
      <c r="J1" s="834"/>
      <c r="K1" s="834"/>
      <c r="L1" s="834"/>
      <c r="M1" s="834"/>
      <c r="N1" s="834"/>
      <c r="O1" s="834"/>
      <c r="P1" s="834"/>
      <c r="Q1" s="834"/>
      <c r="R1" s="834"/>
      <c r="S1" s="834"/>
      <c r="T1" s="834"/>
      <c r="U1" s="834"/>
      <c r="V1" s="834"/>
      <c r="W1" s="834"/>
      <c r="X1" s="834"/>
      <c r="Y1" s="834"/>
      <c r="Z1" s="834"/>
      <c r="AA1" s="834"/>
      <c r="AB1" s="834"/>
      <c r="AC1" s="834"/>
      <c r="AD1" s="834"/>
      <c r="AE1" s="834"/>
      <c r="AF1" s="834"/>
      <c r="AG1" s="834"/>
      <c r="AH1" s="834"/>
      <c r="AI1" s="834"/>
      <c r="AJ1" s="834"/>
      <c r="AK1" s="834"/>
      <c r="AL1" s="834"/>
      <c r="AM1" s="163"/>
    </row>
    <row r="2" spans="1:74" s="165" customFormat="1" ht="12.75" x14ac:dyDescent="0.2">
      <c r="A2" s="774"/>
      <c r="B2" s="542" t="str">
        <f>"U.S. Energy Information Administration  |  Short-Term Energy Outlook  - "&amp;Dates!D1</f>
        <v>U.S. Energy Information Administration  |  Short-Term Energy Outlook  - March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0"/>
      <c r="AY2" s="509"/>
      <c r="AZ2" s="509"/>
      <c r="BA2" s="509"/>
      <c r="BB2" s="509"/>
      <c r="BC2" s="509"/>
      <c r="BD2" s="509"/>
      <c r="BE2" s="509"/>
      <c r="BF2" s="728"/>
      <c r="BG2" s="509"/>
      <c r="BH2" s="509"/>
      <c r="BI2" s="509"/>
      <c r="BJ2" s="509"/>
    </row>
    <row r="3" spans="1:74" s="12" customFormat="1" ht="12.75" x14ac:dyDescent="0.2">
      <c r="A3" s="14"/>
      <c r="B3" s="15"/>
      <c r="C3" s="778">
        <f>Dates!D3</f>
        <v>2013</v>
      </c>
      <c r="D3" s="769"/>
      <c r="E3" s="769"/>
      <c r="F3" s="769"/>
      <c r="G3" s="769"/>
      <c r="H3" s="769"/>
      <c r="I3" s="769"/>
      <c r="J3" s="769"/>
      <c r="K3" s="769"/>
      <c r="L3" s="769"/>
      <c r="M3" s="769"/>
      <c r="N3" s="770"/>
      <c r="O3" s="778">
        <f>C3+1</f>
        <v>2014</v>
      </c>
      <c r="P3" s="779"/>
      <c r="Q3" s="779"/>
      <c r="R3" s="779"/>
      <c r="S3" s="779"/>
      <c r="T3" s="779"/>
      <c r="U3" s="779"/>
      <c r="V3" s="779"/>
      <c r="W3" s="779"/>
      <c r="X3" s="769"/>
      <c r="Y3" s="769"/>
      <c r="Z3" s="770"/>
      <c r="AA3" s="768">
        <f>O3+1</f>
        <v>2015</v>
      </c>
      <c r="AB3" s="769"/>
      <c r="AC3" s="769"/>
      <c r="AD3" s="769"/>
      <c r="AE3" s="769"/>
      <c r="AF3" s="769"/>
      <c r="AG3" s="769"/>
      <c r="AH3" s="769"/>
      <c r="AI3" s="769"/>
      <c r="AJ3" s="769"/>
      <c r="AK3" s="769"/>
      <c r="AL3" s="770"/>
      <c r="AM3" s="768">
        <f>AA3+1</f>
        <v>2016</v>
      </c>
      <c r="AN3" s="769"/>
      <c r="AO3" s="769"/>
      <c r="AP3" s="769"/>
      <c r="AQ3" s="769"/>
      <c r="AR3" s="769"/>
      <c r="AS3" s="769"/>
      <c r="AT3" s="769"/>
      <c r="AU3" s="769"/>
      <c r="AV3" s="769"/>
      <c r="AW3" s="769"/>
      <c r="AX3" s="770"/>
      <c r="AY3" s="768">
        <f>AM3+1</f>
        <v>2017</v>
      </c>
      <c r="AZ3" s="775"/>
      <c r="BA3" s="775"/>
      <c r="BB3" s="775"/>
      <c r="BC3" s="775"/>
      <c r="BD3" s="775"/>
      <c r="BE3" s="775"/>
      <c r="BF3" s="775"/>
      <c r="BG3" s="775"/>
      <c r="BH3" s="775"/>
      <c r="BI3" s="775"/>
      <c r="BJ3" s="776"/>
      <c r="BK3" s="768">
        <f>AY3+1</f>
        <v>2018</v>
      </c>
      <c r="BL3" s="769"/>
      <c r="BM3" s="769"/>
      <c r="BN3" s="769"/>
      <c r="BO3" s="769"/>
      <c r="BP3" s="769"/>
      <c r="BQ3" s="769"/>
      <c r="BR3" s="769"/>
      <c r="BS3" s="769"/>
      <c r="BT3" s="769"/>
      <c r="BU3" s="769"/>
      <c r="BV3" s="770"/>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147"/>
      <c r="B5" s="166" t="s">
        <v>1180</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18"/>
      <c r="AZ5" s="418"/>
      <c r="BA5" s="418"/>
      <c r="BB5" s="418"/>
      <c r="BC5" s="418"/>
      <c r="BD5" s="418"/>
      <c r="BE5" s="418"/>
      <c r="BF5" s="167"/>
      <c r="BG5" s="418"/>
      <c r="BH5" s="418"/>
      <c r="BI5" s="167"/>
      <c r="BJ5" s="418"/>
      <c r="BK5" s="418"/>
      <c r="BL5" s="418"/>
      <c r="BM5" s="418"/>
      <c r="BN5" s="418"/>
      <c r="BO5" s="418"/>
      <c r="BP5" s="418"/>
      <c r="BQ5" s="418"/>
      <c r="BR5" s="418"/>
      <c r="BS5" s="418"/>
      <c r="BT5" s="418"/>
      <c r="BU5" s="418"/>
      <c r="BV5" s="418"/>
    </row>
    <row r="6" spans="1:74" ht="11.1" customHeight="1" x14ac:dyDescent="0.2">
      <c r="A6" s="148" t="s">
        <v>905</v>
      </c>
      <c r="B6" s="210" t="s">
        <v>587</v>
      </c>
      <c r="C6" s="240">
        <v>836.20006889000001</v>
      </c>
      <c r="D6" s="240">
        <v>835.20914020999999</v>
      </c>
      <c r="E6" s="240">
        <v>834.26098926999998</v>
      </c>
      <c r="F6" s="240">
        <v>831.48257750000005</v>
      </c>
      <c r="G6" s="240">
        <v>832.02476096999999</v>
      </c>
      <c r="H6" s="240">
        <v>834.01450109999996</v>
      </c>
      <c r="I6" s="240">
        <v>840.99595574</v>
      </c>
      <c r="J6" s="240">
        <v>843.22269081000002</v>
      </c>
      <c r="K6" s="240">
        <v>844.23886417000006</v>
      </c>
      <c r="L6" s="240">
        <v>843.12858045999997</v>
      </c>
      <c r="M6" s="240">
        <v>842.41055189999997</v>
      </c>
      <c r="N6" s="240">
        <v>841.16888314000005</v>
      </c>
      <c r="O6" s="240">
        <v>837.49726218000001</v>
      </c>
      <c r="P6" s="240">
        <v>836.63804701000004</v>
      </c>
      <c r="Q6" s="240">
        <v>836.68492563999996</v>
      </c>
      <c r="R6" s="240">
        <v>837.58436057999995</v>
      </c>
      <c r="S6" s="240">
        <v>839.48357992000001</v>
      </c>
      <c r="T6" s="240">
        <v>842.32904617999998</v>
      </c>
      <c r="U6" s="240">
        <v>848.18880887</v>
      </c>
      <c r="V6" s="240">
        <v>851.37573182000006</v>
      </c>
      <c r="W6" s="240">
        <v>853.95786453999995</v>
      </c>
      <c r="X6" s="240">
        <v>855.82026652000002</v>
      </c>
      <c r="Y6" s="240">
        <v>857.27902417999996</v>
      </c>
      <c r="Z6" s="240">
        <v>858.21919702000002</v>
      </c>
      <c r="AA6" s="240">
        <v>856.88725964000002</v>
      </c>
      <c r="AB6" s="240">
        <v>858.10540686000002</v>
      </c>
      <c r="AC6" s="240">
        <v>860.12011329999996</v>
      </c>
      <c r="AD6" s="240">
        <v>865.27272087999995</v>
      </c>
      <c r="AE6" s="240">
        <v>867.12453930000004</v>
      </c>
      <c r="AF6" s="240">
        <v>868.01691049999999</v>
      </c>
      <c r="AG6" s="240">
        <v>865.34113958</v>
      </c>
      <c r="AH6" s="240">
        <v>866.27113747999999</v>
      </c>
      <c r="AI6" s="240">
        <v>868.19820932000005</v>
      </c>
      <c r="AJ6" s="240">
        <v>874.20002939000005</v>
      </c>
      <c r="AK6" s="240">
        <v>875.81299337999997</v>
      </c>
      <c r="AL6" s="240">
        <v>876.11477560000003</v>
      </c>
      <c r="AM6" s="240">
        <v>872.36188878999997</v>
      </c>
      <c r="AN6" s="240">
        <v>872.09892288000003</v>
      </c>
      <c r="AO6" s="240">
        <v>872.58239060999995</v>
      </c>
      <c r="AP6" s="240">
        <v>874.38285676999999</v>
      </c>
      <c r="AQ6" s="240">
        <v>875.93126823</v>
      </c>
      <c r="AR6" s="240">
        <v>877.79818976000001</v>
      </c>
      <c r="AS6" s="240">
        <v>881.10919029000002</v>
      </c>
      <c r="AT6" s="240">
        <v>882.76895525999998</v>
      </c>
      <c r="AU6" s="240">
        <v>883.90305361000003</v>
      </c>
      <c r="AV6" s="240">
        <v>883.80605337999998</v>
      </c>
      <c r="AW6" s="240">
        <v>884.41789243999995</v>
      </c>
      <c r="AX6" s="240">
        <v>885.03313881999998</v>
      </c>
      <c r="AY6" s="240">
        <v>885.46277388999999</v>
      </c>
      <c r="AZ6" s="240">
        <v>886.22659894000003</v>
      </c>
      <c r="BA6" s="333">
        <v>887.13559999999995</v>
      </c>
      <c r="BB6" s="333">
        <v>888.10659999999996</v>
      </c>
      <c r="BC6" s="333">
        <v>889.36829999999998</v>
      </c>
      <c r="BD6" s="333">
        <v>890.83759999999995</v>
      </c>
      <c r="BE6" s="333">
        <v>892.89819999999997</v>
      </c>
      <c r="BF6" s="333">
        <v>894.49459999999999</v>
      </c>
      <c r="BG6" s="333">
        <v>896.01080000000002</v>
      </c>
      <c r="BH6" s="333">
        <v>897.19880000000001</v>
      </c>
      <c r="BI6" s="333">
        <v>898.74030000000005</v>
      </c>
      <c r="BJ6" s="333">
        <v>900.38739999999996</v>
      </c>
      <c r="BK6" s="333">
        <v>902.34230000000002</v>
      </c>
      <c r="BL6" s="333">
        <v>904.04920000000004</v>
      </c>
      <c r="BM6" s="333">
        <v>905.71010000000001</v>
      </c>
      <c r="BN6" s="333">
        <v>907.23230000000001</v>
      </c>
      <c r="BO6" s="333">
        <v>908.87090000000001</v>
      </c>
      <c r="BP6" s="333">
        <v>910.53309999999999</v>
      </c>
      <c r="BQ6" s="333">
        <v>912.35490000000004</v>
      </c>
      <c r="BR6" s="333">
        <v>913.96249999999998</v>
      </c>
      <c r="BS6" s="333">
        <v>915.49170000000004</v>
      </c>
      <c r="BT6" s="333">
        <v>916.94259999999997</v>
      </c>
      <c r="BU6" s="333">
        <v>918.31510000000003</v>
      </c>
      <c r="BV6" s="333">
        <v>919.60929999999996</v>
      </c>
    </row>
    <row r="7" spans="1:74" ht="11.1" customHeight="1" x14ac:dyDescent="0.2">
      <c r="A7" s="148" t="s">
        <v>906</v>
      </c>
      <c r="B7" s="210" t="s">
        <v>621</v>
      </c>
      <c r="C7" s="240">
        <v>2354.5310521000001</v>
      </c>
      <c r="D7" s="240">
        <v>2352.3966433999999</v>
      </c>
      <c r="E7" s="240">
        <v>2354.0963646</v>
      </c>
      <c r="F7" s="240">
        <v>2365.9589554999998</v>
      </c>
      <c r="G7" s="240">
        <v>2370.5803817000001</v>
      </c>
      <c r="H7" s="240">
        <v>2374.2893829</v>
      </c>
      <c r="I7" s="240">
        <v>2374.703223</v>
      </c>
      <c r="J7" s="240">
        <v>2378.3744265</v>
      </c>
      <c r="K7" s="240">
        <v>2382.9202572999998</v>
      </c>
      <c r="L7" s="240">
        <v>2393.7890301000002</v>
      </c>
      <c r="M7" s="240">
        <v>2395.9978790999999</v>
      </c>
      <c r="N7" s="240">
        <v>2394.9951191999999</v>
      </c>
      <c r="O7" s="240">
        <v>2383.7617283999998</v>
      </c>
      <c r="P7" s="240">
        <v>2381.6000170000002</v>
      </c>
      <c r="Q7" s="240">
        <v>2381.4909631999999</v>
      </c>
      <c r="R7" s="240">
        <v>2384.2601365</v>
      </c>
      <c r="S7" s="240">
        <v>2387.6372203000001</v>
      </c>
      <c r="T7" s="240">
        <v>2392.4477843999998</v>
      </c>
      <c r="U7" s="240">
        <v>2400.9963564</v>
      </c>
      <c r="V7" s="240">
        <v>2406.9454851999999</v>
      </c>
      <c r="W7" s="240">
        <v>2412.5996985000002</v>
      </c>
      <c r="X7" s="240">
        <v>2420.5866411000002</v>
      </c>
      <c r="Y7" s="240">
        <v>2423.6802898000001</v>
      </c>
      <c r="Z7" s="240">
        <v>2424.5082894000002</v>
      </c>
      <c r="AA7" s="240">
        <v>2415.4085521000002</v>
      </c>
      <c r="AB7" s="240">
        <v>2417.4518192999999</v>
      </c>
      <c r="AC7" s="240">
        <v>2422.9760032999998</v>
      </c>
      <c r="AD7" s="240">
        <v>2439.0779269</v>
      </c>
      <c r="AE7" s="240">
        <v>2446.2413271999999</v>
      </c>
      <c r="AF7" s="240">
        <v>2451.5630270000001</v>
      </c>
      <c r="AG7" s="240">
        <v>2456.0018322999999</v>
      </c>
      <c r="AH7" s="240">
        <v>2456.9210268000002</v>
      </c>
      <c r="AI7" s="240">
        <v>2455.2794164000002</v>
      </c>
      <c r="AJ7" s="240">
        <v>2443.9149164999999</v>
      </c>
      <c r="AK7" s="240">
        <v>2442.5232597999998</v>
      </c>
      <c r="AL7" s="240">
        <v>2443.9423615999999</v>
      </c>
      <c r="AM7" s="240">
        <v>2453.0752278999998</v>
      </c>
      <c r="AN7" s="240">
        <v>2456.4385923999998</v>
      </c>
      <c r="AO7" s="240">
        <v>2458.9354609000002</v>
      </c>
      <c r="AP7" s="240">
        <v>2456.7893880000001</v>
      </c>
      <c r="AQ7" s="240">
        <v>2460.3855988999999</v>
      </c>
      <c r="AR7" s="240">
        <v>2465.9476479</v>
      </c>
      <c r="AS7" s="240">
        <v>2478.2280350999999</v>
      </c>
      <c r="AT7" s="240">
        <v>2484.1573855000001</v>
      </c>
      <c r="AU7" s="240">
        <v>2488.4881992000001</v>
      </c>
      <c r="AV7" s="240">
        <v>2489.2630952</v>
      </c>
      <c r="AW7" s="240">
        <v>2491.8648710000002</v>
      </c>
      <c r="AX7" s="240">
        <v>2494.3361455999998</v>
      </c>
      <c r="AY7" s="240">
        <v>2495.7914802</v>
      </c>
      <c r="AZ7" s="240">
        <v>2498.6658318999998</v>
      </c>
      <c r="BA7" s="333">
        <v>2502.0740000000001</v>
      </c>
      <c r="BB7" s="333">
        <v>2506.433</v>
      </c>
      <c r="BC7" s="333">
        <v>2510.5949999999998</v>
      </c>
      <c r="BD7" s="333">
        <v>2514.9769999999999</v>
      </c>
      <c r="BE7" s="333">
        <v>2520.2379999999998</v>
      </c>
      <c r="BF7" s="333">
        <v>2524.567</v>
      </c>
      <c r="BG7" s="333">
        <v>2528.6219999999998</v>
      </c>
      <c r="BH7" s="333">
        <v>2531.607</v>
      </c>
      <c r="BI7" s="333">
        <v>2535.7109999999998</v>
      </c>
      <c r="BJ7" s="333">
        <v>2540.1370000000002</v>
      </c>
      <c r="BK7" s="333">
        <v>2545.3670000000002</v>
      </c>
      <c r="BL7" s="333">
        <v>2550.078</v>
      </c>
      <c r="BM7" s="333">
        <v>2554.7510000000002</v>
      </c>
      <c r="BN7" s="333">
        <v>2559.4769999999999</v>
      </c>
      <c r="BO7" s="333">
        <v>2564.0059999999999</v>
      </c>
      <c r="BP7" s="333">
        <v>2568.4270000000001</v>
      </c>
      <c r="BQ7" s="333">
        <v>2572.915</v>
      </c>
      <c r="BR7" s="333">
        <v>2576.9929999999999</v>
      </c>
      <c r="BS7" s="333">
        <v>2580.8339999999998</v>
      </c>
      <c r="BT7" s="333">
        <v>2584.4389999999999</v>
      </c>
      <c r="BU7" s="333">
        <v>2587.8069999999998</v>
      </c>
      <c r="BV7" s="333">
        <v>2590.9380000000001</v>
      </c>
    </row>
    <row r="8" spans="1:74" ht="11.1" customHeight="1" x14ac:dyDescent="0.2">
      <c r="A8" s="148" t="s">
        <v>907</v>
      </c>
      <c r="B8" s="210" t="s">
        <v>588</v>
      </c>
      <c r="C8" s="240">
        <v>2164.8913284999999</v>
      </c>
      <c r="D8" s="240">
        <v>2171.8812547000002</v>
      </c>
      <c r="E8" s="240">
        <v>2174.2397329999999</v>
      </c>
      <c r="F8" s="240">
        <v>2163.4639594999999</v>
      </c>
      <c r="G8" s="240">
        <v>2162.9366448999999</v>
      </c>
      <c r="H8" s="240">
        <v>2164.1549854</v>
      </c>
      <c r="I8" s="240">
        <v>2167.5294260000001</v>
      </c>
      <c r="J8" s="240">
        <v>2171.9312427</v>
      </c>
      <c r="K8" s="240">
        <v>2177.7708806999999</v>
      </c>
      <c r="L8" s="240">
        <v>2191.6005307</v>
      </c>
      <c r="M8" s="240">
        <v>2195.401668</v>
      </c>
      <c r="N8" s="240">
        <v>2195.7264832999999</v>
      </c>
      <c r="O8" s="240">
        <v>2182.4866069999998</v>
      </c>
      <c r="P8" s="240">
        <v>2183.4250557999999</v>
      </c>
      <c r="Q8" s="240">
        <v>2188.4534598</v>
      </c>
      <c r="R8" s="240">
        <v>2203.5089606000001</v>
      </c>
      <c r="S8" s="240">
        <v>2212.2644190999999</v>
      </c>
      <c r="T8" s="240">
        <v>2220.6569767999999</v>
      </c>
      <c r="U8" s="240">
        <v>2230.5726413000002</v>
      </c>
      <c r="V8" s="240">
        <v>2236.8248917000001</v>
      </c>
      <c r="W8" s="240">
        <v>2241.2997356000001</v>
      </c>
      <c r="X8" s="240">
        <v>2243.4166267000001</v>
      </c>
      <c r="Y8" s="240">
        <v>2244.7720672</v>
      </c>
      <c r="Z8" s="240">
        <v>2244.785511</v>
      </c>
      <c r="AA8" s="240">
        <v>2239.8754874000001</v>
      </c>
      <c r="AB8" s="240">
        <v>2239.8910406</v>
      </c>
      <c r="AC8" s="240">
        <v>2241.2507000000001</v>
      </c>
      <c r="AD8" s="240">
        <v>2244.7226832000001</v>
      </c>
      <c r="AE8" s="240">
        <v>2248.1943916999999</v>
      </c>
      <c r="AF8" s="240">
        <v>2252.4340431000001</v>
      </c>
      <c r="AG8" s="240">
        <v>2258.8630586999998</v>
      </c>
      <c r="AH8" s="240">
        <v>2263.5725301000002</v>
      </c>
      <c r="AI8" s="240">
        <v>2267.9838786999999</v>
      </c>
      <c r="AJ8" s="240">
        <v>2273.8799899999999</v>
      </c>
      <c r="AK8" s="240">
        <v>2276.3579284000002</v>
      </c>
      <c r="AL8" s="240">
        <v>2277.2005797000002</v>
      </c>
      <c r="AM8" s="240">
        <v>2272.3596016000001</v>
      </c>
      <c r="AN8" s="240">
        <v>2272.9679350000001</v>
      </c>
      <c r="AO8" s="240">
        <v>2274.9772379999999</v>
      </c>
      <c r="AP8" s="240">
        <v>2279.0266101000002</v>
      </c>
      <c r="AQ8" s="240">
        <v>2283.3585271000002</v>
      </c>
      <c r="AR8" s="240">
        <v>2288.6120885999999</v>
      </c>
      <c r="AS8" s="240">
        <v>2297.5935322</v>
      </c>
      <c r="AT8" s="240">
        <v>2302.5857047999998</v>
      </c>
      <c r="AU8" s="240">
        <v>2306.3948439999999</v>
      </c>
      <c r="AV8" s="240">
        <v>2307.4059695000001</v>
      </c>
      <c r="AW8" s="240">
        <v>2310.0602767999999</v>
      </c>
      <c r="AX8" s="240">
        <v>2312.7427856999998</v>
      </c>
      <c r="AY8" s="240">
        <v>2315.4610754</v>
      </c>
      <c r="AZ8" s="240">
        <v>2318.1943031999999</v>
      </c>
      <c r="BA8" s="333">
        <v>2320.9499999999998</v>
      </c>
      <c r="BB8" s="333">
        <v>2323.2240000000002</v>
      </c>
      <c r="BC8" s="333">
        <v>2326.4029999999998</v>
      </c>
      <c r="BD8" s="333">
        <v>2329.9830000000002</v>
      </c>
      <c r="BE8" s="333">
        <v>2334.7339999999999</v>
      </c>
      <c r="BF8" s="333">
        <v>2338.538</v>
      </c>
      <c r="BG8" s="333">
        <v>2342.1660000000002</v>
      </c>
      <c r="BH8" s="333">
        <v>2344.8870000000002</v>
      </c>
      <c r="BI8" s="333">
        <v>2348.7080000000001</v>
      </c>
      <c r="BJ8" s="333">
        <v>2352.8989999999999</v>
      </c>
      <c r="BK8" s="333">
        <v>2358.087</v>
      </c>
      <c r="BL8" s="333">
        <v>2362.5479999999998</v>
      </c>
      <c r="BM8" s="333">
        <v>2366.9079999999999</v>
      </c>
      <c r="BN8" s="333">
        <v>2370.9760000000001</v>
      </c>
      <c r="BO8" s="333">
        <v>2375.2800000000002</v>
      </c>
      <c r="BP8" s="333">
        <v>2379.627</v>
      </c>
      <c r="BQ8" s="333">
        <v>2384.259</v>
      </c>
      <c r="BR8" s="333">
        <v>2388.5120000000002</v>
      </c>
      <c r="BS8" s="333">
        <v>2392.627</v>
      </c>
      <c r="BT8" s="333">
        <v>2396.6039999999998</v>
      </c>
      <c r="BU8" s="333">
        <v>2400.444</v>
      </c>
      <c r="BV8" s="333">
        <v>2404.145</v>
      </c>
    </row>
    <row r="9" spans="1:74" ht="11.1" customHeight="1" x14ac:dyDescent="0.2">
      <c r="A9" s="148" t="s">
        <v>908</v>
      </c>
      <c r="B9" s="210" t="s">
        <v>589</v>
      </c>
      <c r="C9" s="240">
        <v>1007.8851883999999</v>
      </c>
      <c r="D9" s="240">
        <v>1011.6908553</v>
      </c>
      <c r="E9" s="240">
        <v>1013.4579198</v>
      </c>
      <c r="F9" s="240">
        <v>1008.8990755</v>
      </c>
      <c r="G9" s="240">
        <v>1009.8044149999999</v>
      </c>
      <c r="H9" s="240">
        <v>1011.886632</v>
      </c>
      <c r="I9" s="240">
        <v>1017.7107548</v>
      </c>
      <c r="J9" s="240">
        <v>1020.2229553</v>
      </c>
      <c r="K9" s="240">
        <v>1021.9882619</v>
      </c>
      <c r="L9" s="240">
        <v>1022.8516309</v>
      </c>
      <c r="M9" s="240">
        <v>1023.2394324000001</v>
      </c>
      <c r="N9" s="240">
        <v>1022.9966227</v>
      </c>
      <c r="O9" s="240">
        <v>1018.8730907</v>
      </c>
      <c r="P9" s="240">
        <v>1019.8066422000001</v>
      </c>
      <c r="Q9" s="240">
        <v>1022.5471659999999</v>
      </c>
      <c r="R9" s="240">
        <v>1030.0274645</v>
      </c>
      <c r="S9" s="240">
        <v>1034.1823313</v>
      </c>
      <c r="T9" s="240">
        <v>1037.9445687</v>
      </c>
      <c r="U9" s="240">
        <v>1041.4332981</v>
      </c>
      <c r="V9" s="240">
        <v>1044.3209356</v>
      </c>
      <c r="W9" s="240">
        <v>1046.7266027000001</v>
      </c>
      <c r="X9" s="240">
        <v>1049.596804</v>
      </c>
      <c r="Y9" s="240">
        <v>1050.3286516999999</v>
      </c>
      <c r="Z9" s="240">
        <v>1049.8686505000001</v>
      </c>
      <c r="AA9" s="240">
        <v>1045.0852393</v>
      </c>
      <c r="AB9" s="240">
        <v>1044.5902109000001</v>
      </c>
      <c r="AC9" s="240">
        <v>1045.2520043</v>
      </c>
      <c r="AD9" s="240">
        <v>1048.7284881</v>
      </c>
      <c r="AE9" s="240">
        <v>1050.4605237999999</v>
      </c>
      <c r="AF9" s="240">
        <v>1052.1059797999999</v>
      </c>
      <c r="AG9" s="240">
        <v>1054.2703498000001</v>
      </c>
      <c r="AH9" s="240">
        <v>1055.2885266999999</v>
      </c>
      <c r="AI9" s="240">
        <v>1055.7660039</v>
      </c>
      <c r="AJ9" s="240">
        <v>1056.8814981</v>
      </c>
      <c r="AK9" s="240">
        <v>1055.3935385</v>
      </c>
      <c r="AL9" s="240">
        <v>1052.4808416000001</v>
      </c>
      <c r="AM9" s="240">
        <v>1043.7614547000001</v>
      </c>
      <c r="AN9" s="240">
        <v>1041.2857478999999</v>
      </c>
      <c r="AO9" s="240">
        <v>1040.6717684</v>
      </c>
      <c r="AP9" s="240">
        <v>1043.7556743</v>
      </c>
      <c r="AQ9" s="240">
        <v>1045.4880309</v>
      </c>
      <c r="AR9" s="240">
        <v>1047.7049962999999</v>
      </c>
      <c r="AS9" s="240">
        <v>1051.4100515</v>
      </c>
      <c r="AT9" s="240">
        <v>1053.8436234999999</v>
      </c>
      <c r="AU9" s="240">
        <v>1056.0091934</v>
      </c>
      <c r="AV9" s="240">
        <v>1057.7899975</v>
      </c>
      <c r="AW9" s="240">
        <v>1059.5071359000001</v>
      </c>
      <c r="AX9" s="240">
        <v>1061.0438451</v>
      </c>
      <c r="AY9" s="240">
        <v>1061.945604</v>
      </c>
      <c r="AZ9" s="240">
        <v>1063.4623452999999</v>
      </c>
      <c r="BA9" s="333">
        <v>1065.1400000000001</v>
      </c>
      <c r="BB9" s="333">
        <v>1067.049</v>
      </c>
      <c r="BC9" s="333">
        <v>1068.9929999999999</v>
      </c>
      <c r="BD9" s="333">
        <v>1071.0440000000001</v>
      </c>
      <c r="BE9" s="333">
        <v>1073.5160000000001</v>
      </c>
      <c r="BF9" s="333">
        <v>1075.5450000000001</v>
      </c>
      <c r="BG9" s="333">
        <v>1077.4449999999999</v>
      </c>
      <c r="BH9" s="333">
        <v>1078.925</v>
      </c>
      <c r="BI9" s="333">
        <v>1080.7860000000001</v>
      </c>
      <c r="BJ9" s="333">
        <v>1082.7370000000001</v>
      </c>
      <c r="BK9" s="333">
        <v>1084.8979999999999</v>
      </c>
      <c r="BL9" s="333">
        <v>1086.9390000000001</v>
      </c>
      <c r="BM9" s="333">
        <v>1088.98</v>
      </c>
      <c r="BN9" s="333">
        <v>1091.049</v>
      </c>
      <c r="BO9" s="333">
        <v>1093.07</v>
      </c>
      <c r="BP9" s="333">
        <v>1095.07</v>
      </c>
      <c r="BQ9" s="333">
        <v>1096.9970000000001</v>
      </c>
      <c r="BR9" s="333">
        <v>1098.9960000000001</v>
      </c>
      <c r="BS9" s="333">
        <v>1101.0139999999999</v>
      </c>
      <c r="BT9" s="333">
        <v>1103.0509999999999</v>
      </c>
      <c r="BU9" s="333">
        <v>1105.107</v>
      </c>
      <c r="BV9" s="333">
        <v>1107.182</v>
      </c>
    </row>
    <row r="10" spans="1:74" ht="11.1" customHeight="1" x14ac:dyDescent="0.2">
      <c r="A10" s="148" t="s">
        <v>909</v>
      </c>
      <c r="B10" s="210" t="s">
        <v>590</v>
      </c>
      <c r="C10" s="240">
        <v>2735.9787713999999</v>
      </c>
      <c r="D10" s="240">
        <v>2743.6302086999999</v>
      </c>
      <c r="E10" s="240">
        <v>2746.9260272000001</v>
      </c>
      <c r="F10" s="240">
        <v>2736.7558310999998</v>
      </c>
      <c r="G10" s="240">
        <v>2738.1732090999999</v>
      </c>
      <c r="H10" s="240">
        <v>2742.0677652999998</v>
      </c>
      <c r="I10" s="240">
        <v>2751.0118249000002</v>
      </c>
      <c r="J10" s="240">
        <v>2757.9314936999999</v>
      </c>
      <c r="K10" s="240">
        <v>2765.3990969000001</v>
      </c>
      <c r="L10" s="240">
        <v>2778.0869594000001</v>
      </c>
      <c r="M10" s="240">
        <v>2783.1461877000002</v>
      </c>
      <c r="N10" s="240">
        <v>2785.2491065999998</v>
      </c>
      <c r="O10" s="240">
        <v>2776.2651437999998</v>
      </c>
      <c r="P10" s="240">
        <v>2778.5533731999999</v>
      </c>
      <c r="Q10" s="240">
        <v>2783.9832225999999</v>
      </c>
      <c r="R10" s="240">
        <v>2796.9967582999998</v>
      </c>
      <c r="S10" s="240">
        <v>2805.3782976000002</v>
      </c>
      <c r="T10" s="240">
        <v>2813.5699067999999</v>
      </c>
      <c r="U10" s="240">
        <v>2822.8476756999999</v>
      </c>
      <c r="V10" s="240">
        <v>2829.7023577</v>
      </c>
      <c r="W10" s="240">
        <v>2835.4100423</v>
      </c>
      <c r="X10" s="240">
        <v>2838.1766868</v>
      </c>
      <c r="Y10" s="240">
        <v>2842.9359089</v>
      </c>
      <c r="Z10" s="240">
        <v>2847.8936659000001</v>
      </c>
      <c r="AA10" s="240">
        <v>2852.3418326000001</v>
      </c>
      <c r="AB10" s="240">
        <v>2858.2277528999998</v>
      </c>
      <c r="AC10" s="240">
        <v>2864.8433018000001</v>
      </c>
      <c r="AD10" s="240">
        <v>2872.9785482000002</v>
      </c>
      <c r="AE10" s="240">
        <v>2880.4608026000001</v>
      </c>
      <c r="AF10" s="240">
        <v>2888.0801339999998</v>
      </c>
      <c r="AG10" s="240">
        <v>2896.4248584000002</v>
      </c>
      <c r="AH10" s="240">
        <v>2903.8771066999998</v>
      </c>
      <c r="AI10" s="240">
        <v>2911.0251951</v>
      </c>
      <c r="AJ10" s="240">
        <v>2919.3929923999999</v>
      </c>
      <c r="AK10" s="240">
        <v>2924.7898589000001</v>
      </c>
      <c r="AL10" s="240">
        <v>2928.7396635999999</v>
      </c>
      <c r="AM10" s="240">
        <v>2928.7213434</v>
      </c>
      <c r="AN10" s="240">
        <v>2931.6678219</v>
      </c>
      <c r="AO10" s="240">
        <v>2935.0580359</v>
      </c>
      <c r="AP10" s="240">
        <v>2937.2556267999998</v>
      </c>
      <c r="AQ10" s="240">
        <v>2942.7605810999999</v>
      </c>
      <c r="AR10" s="240">
        <v>2949.9365400000002</v>
      </c>
      <c r="AS10" s="240">
        <v>2962.4995439999998</v>
      </c>
      <c r="AT10" s="240">
        <v>2970.2304817999998</v>
      </c>
      <c r="AU10" s="240">
        <v>2976.8453937999998</v>
      </c>
      <c r="AV10" s="240">
        <v>2980.8266324000001</v>
      </c>
      <c r="AW10" s="240">
        <v>2986.3477287000001</v>
      </c>
      <c r="AX10" s="240">
        <v>2991.8910351</v>
      </c>
      <c r="AY10" s="240">
        <v>2997.5513384999999</v>
      </c>
      <c r="AZ10" s="240">
        <v>3003.0679746999999</v>
      </c>
      <c r="BA10" s="333">
        <v>3008.5360000000001</v>
      </c>
      <c r="BB10" s="333">
        <v>3013.212</v>
      </c>
      <c r="BC10" s="333">
        <v>3019.1390000000001</v>
      </c>
      <c r="BD10" s="333">
        <v>3025.5740000000001</v>
      </c>
      <c r="BE10" s="333">
        <v>3033.5340000000001</v>
      </c>
      <c r="BF10" s="333">
        <v>3040.2220000000002</v>
      </c>
      <c r="BG10" s="333">
        <v>3046.6559999999999</v>
      </c>
      <c r="BH10" s="333">
        <v>3051.8739999999998</v>
      </c>
      <c r="BI10" s="333">
        <v>3058.52</v>
      </c>
      <c r="BJ10" s="333">
        <v>3065.634</v>
      </c>
      <c r="BK10" s="333">
        <v>3073.933</v>
      </c>
      <c r="BL10" s="333">
        <v>3081.442</v>
      </c>
      <c r="BM10" s="333">
        <v>3088.88</v>
      </c>
      <c r="BN10" s="333">
        <v>3096.098</v>
      </c>
      <c r="BO10" s="333">
        <v>3103.5030000000002</v>
      </c>
      <c r="BP10" s="333">
        <v>3110.9479999999999</v>
      </c>
      <c r="BQ10" s="333">
        <v>3118.8240000000001</v>
      </c>
      <c r="BR10" s="333">
        <v>3126.0520000000001</v>
      </c>
      <c r="BS10" s="333">
        <v>3133.0250000000001</v>
      </c>
      <c r="BT10" s="333">
        <v>3139.7420000000002</v>
      </c>
      <c r="BU10" s="333">
        <v>3146.203</v>
      </c>
      <c r="BV10" s="333">
        <v>3152.4079999999999</v>
      </c>
    </row>
    <row r="11" spans="1:74" ht="11.1" customHeight="1" x14ac:dyDescent="0.2">
      <c r="A11" s="148" t="s">
        <v>910</v>
      </c>
      <c r="B11" s="210" t="s">
        <v>591</v>
      </c>
      <c r="C11" s="240">
        <v>716.76193136999996</v>
      </c>
      <c r="D11" s="240">
        <v>719.19975763000002</v>
      </c>
      <c r="E11" s="240">
        <v>719.60548315000005</v>
      </c>
      <c r="F11" s="240">
        <v>713.6912906</v>
      </c>
      <c r="G11" s="240">
        <v>713.24867766</v>
      </c>
      <c r="H11" s="240">
        <v>713.98982697999998</v>
      </c>
      <c r="I11" s="240">
        <v>718.40197146000003</v>
      </c>
      <c r="J11" s="240">
        <v>719.64522065999995</v>
      </c>
      <c r="K11" s="240">
        <v>720.20680745000004</v>
      </c>
      <c r="L11" s="240">
        <v>719.58497210999997</v>
      </c>
      <c r="M11" s="240">
        <v>719.15955392000001</v>
      </c>
      <c r="N11" s="240">
        <v>718.42879314000004</v>
      </c>
      <c r="O11" s="240">
        <v>715.59297683</v>
      </c>
      <c r="P11" s="240">
        <v>715.60131557</v>
      </c>
      <c r="Q11" s="240">
        <v>716.65409640999997</v>
      </c>
      <c r="R11" s="240">
        <v>720.40139699999997</v>
      </c>
      <c r="S11" s="240">
        <v>722.30550383000002</v>
      </c>
      <c r="T11" s="240">
        <v>724.01649454000005</v>
      </c>
      <c r="U11" s="240">
        <v>725.62323462999996</v>
      </c>
      <c r="V11" s="240">
        <v>726.88134399</v>
      </c>
      <c r="W11" s="240">
        <v>727.87968811999997</v>
      </c>
      <c r="X11" s="240">
        <v>728.86568980000004</v>
      </c>
      <c r="Y11" s="240">
        <v>729.15893635999998</v>
      </c>
      <c r="Z11" s="240">
        <v>729.00685060000001</v>
      </c>
      <c r="AA11" s="240">
        <v>726.55080563000001</v>
      </c>
      <c r="AB11" s="240">
        <v>726.90202537000005</v>
      </c>
      <c r="AC11" s="240">
        <v>728.20188294000002</v>
      </c>
      <c r="AD11" s="240">
        <v>731.93684882000002</v>
      </c>
      <c r="AE11" s="240">
        <v>734.01912918000005</v>
      </c>
      <c r="AF11" s="240">
        <v>735.93519451999998</v>
      </c>
      <c r="AG11" s="240">
        <v>737.59267189000002</v>
      </c>
      <c r="AH11" s="240">
        <v>739.24558687000001</v>
      </c>
      <c r="AI11" s="240">
        <v>740.80156651000004</v>
      </c>
      <c r="AJ11" s="240">
        <v>742.95613549999996</v>
      </c>
      <c r="AK11" s="240">
        <v>743.79660096999999</v>
      </c>
      <c r="AL11" s="240">
        <v>744.01848759999996</v>
      </c>
      <c r="AM11" s="240">
        <v>742.21069258</v>
      </c>
      <c r="AN11" s="240">
        <v>742.25374864000003</v>
      </c>
      <c r="AO11" s="240">
        <v>742.73655297000005</v>
      </c>
      <c r="AP11" s="240">
        <v>743.81109026000001</v>
      </c>
      <c r="AQ11" s="240">
        <v>745.05940261000001</v>
      </c>
      <c r="AR11" s="240">
        <v>746.63347469999997</v>
      </c>
      <c r="AS11" s="240">
        <v>749.31130160999999</v>
      </c>
      <c r="AT11" s="240">
        <v>750.95339690000003</v>
      </c>
      <c r="AU11" s="240">
        <v>752.33775562000005</v>
      </c>
      <c r="AV11" s="240">
        <v>753.20241647</v>
      </c>
      <c r="AW11" s="240">
        <v>754.26777304999996</v>
      </c>
      <c r="AX11" s="240">
        <v>755.27186404999998</v>
      </c>
      <c r="AY11" s="240">
        <v>756.01823651999996</v>
      </c>
      <c r="AZ11" s="240">
        <v>757.04713605999996</v>
      </c>
      <c r="BA11" s="333">
        <v>758.16210000000001</v>
      </c>
      <c r="BB11" s="333">
        <v>759.34010000000001</v>
      </c>
      <c r="BC11" s="333">
        <v>760.64449999999999</v>
      </c>
      <c r="BD11" s="333">
        <v>762.05240000000003</v>
      </c>
      <c r="BE11" s="333">
        <v>763.803</v>
      </c>
      <c r="BF11" s="333">
        <v>765.23810000000003</v>
      </c>
      <c r="BG11" s="333">
        <v>766.59709999999995</v>
      </c>
      <c r="BH11" s="333">
        <v>767.64419999999996</v>
      </c>
      <c r="BI11" s="333">
        <v>769.02760000000001</v>
      </c>
      <c r="BJ11" s="333">
        <v>770.51170000000002</v>
      </c>
      <c r="BK11" s="333">
        <v>772.25720000000001</v>
      </c>
      <c r="BL11" s="333">
        <v>773.82180000000005</v>
      </c>
      <c r="BM11" s="333">
        <v>775.3664</v>
      </c>
      <c r="BN11" s="333">
        <v>776.85239999999999</v>
      </c>
      <c r="BO11" s="333">
        <v>778.38559999999995</v>
      </c>
      <c r="BP11" s="333">
        <v>779.92759999999998</v>
      </c>
      <c r="BQ11" s="333">
        <v>781.57989999999995</v>
      </c>
      <c r="BR11" s="333">
        <v>783.06320000000005</v>
      </c>
      <c r="BS11" s="333">
        <v>784.47910000000002</v>
      </c>
      <c r="BT11" s="333">
        <v>785.82749999999999</v>
      </c>
      <c r="BU11" s="333">
        <v>787.10850000000005</v>
      </c>
      <c r="BV11" s="333">
        <v>788.32209999999998</v>
      </c>
    </row>
    <row r="12" spans="1:74" ht="11.1" customHeight="1" x14ac:dyDescent="0.2">
      <c r="A12" s="148" t="s">
        <v>911</v>
      </c>
      <c r="B12" s="210" t="s">
        <v>592</v>
      </c>
      <c r="C12" s="240">
        <v>1840.7823297</v>
      </c>
      <c r="D12" s="240">
        <v>1846.6687833999999</v>
      </c>
      <c r="E12" s="240">
        <v>1852.1018124</v>
      </c>
      <c r="F12" s="240">
        <v>1856.4642168</v>
      </c>
      <c r="G12" s="240">
        <v>1861.4532964</v>
      </c>
      <c r="H12" s="240">
        <v>1866.4518513</v>
      </c>
      <c r="I12" s="240">
        <v>1870.9711599</v>
      </c>
      <c r="J12" s="240">
        <v>1876.3552064999999</v>
      </c>
      <c r="K12" s="240">
        <v>1882.1152695999999</v>
      </c>
      <c r="L12" s="240">
        <v>1891.1147741</v>
      </c>
      <c r="M12" s="240">
        <v>1895.4793012</v>
      </c>
      <c r="N12" s="240">
        <v>1898.0722760000001</v>
      </c>
      <c r="O12" s="240">
        <v>1891.7283752000001</v>
      </c>
      <c r="P12" s="240">
        <v>1896.1522376</v>
      </c>
      <c r="Q12" s="240">
        <v>1904.1785401</v>
      </c>
      <c r="R12" s="240">
        <v>1919.4101244999999</v>
      </c>
      <c r="S12" s="240">
        <v>1931.9391756</v>
      </c>
      <c r="T12" s="240">
        <v>1945.3685353000001</v>
      </c>
      <c r="U12" s="240">
        <v>1964.0071746000001</v>
      </c>
      <c r="V12" s="240">
        <v>1976.0054233000001</v>
      </c>
      <c r="W12" s="240">
        <v>1985.6722523999999</v>
      </c>
      <c r="X12" s="240">
        <v>1987.2767521999999</v>
      </c>
      <c r="Y12" s="240">
        <v>1996.5789242999999</v>
      </c>
      <c r="Z12" s="240">
        <v>2007.847859</v>
      </c>
      <c r="AA12" s="240">
        <v>2031.1702872999999</v>
      </c>
      <c r="AB12" s="240">
        <v>2038.8076991999999</v>
      </c>
      <c r="AC12" s="240">
        <v>2040.8468255</v>
      </c>
      <c r="AD12" s="240">
        <v>2027.2951707</v>
      </c>
      <c r="AE12" s="240">
        <v>2025.6320976</v>
      </c>
      <c r="AF12" s="240">
        <v>2025.8651107000001</v>
      </c>
      <c r="AG12" s="240">
        <v>2033.8907655</v>
      </c>
      <c r="AH12" s="240">
        <v>2033.4935341</v>
      </c>
      <c r="AI12" s="240">
        <v>2030.569972</v>
      </c>
      <c r="AJ12" s="240">
        <v>2018.5650519000001</v>
      </c>
      <c r="AK12" s="240">
        <v>2015.505099</v>
      </c>
      <c r="AL12" s="240">
        <v>2014.8350859</v>
      </c>
      <c r="AM12" s="240">
        <v>2020.8242353999999</v>
      </c>
      <c r="AN12" s="240">
        <v>2021.7321850999999</v>
      </c>
      <c r="AO12" s="240">
        <v>2021.8281575999999</v>
      </c>
      <c r="AP12" s="240">
        <v>2017.7219869</v>
      </c>
      <c r="AQ12" s="240">
        <v>2018.7366294999999</v>
      </c>
      <c r="AR12" s="240">
        <v>2021.4819196000001</v>
      </c>
      <c r="AS12" s="240">
        <v>2028.7710631</v>
      </c>
      <c r="AT12" s="240">
        <v>2032.8677433</v>
      </c>
      <c r="AU12" s="240">
        <v>2036.5851662</v>
      </c>
      <c r="AV12" s="240">
        <v>2038.4593574</v>
      </c>
      <c r="AW12" s="240">
        <v>2042.5162467</v>
      </c>
      <c r="AX12" s="240">
        <v>2047.2918598000001</v>
      </c>
      <c r="AY12" s="240">
        <v>2054.0567725000001</v>
      </c>
      <c r="AZ12" s="240">
        <v>2059.3169010000001</v>
      </c>
      <c r="BA12" s="333">
        <v>2064.3429999999998</v>
      </c>
      <c r="BB12" s="333">
        <v>2068.0320000000002</v>
      </c>
      <c r="BC12" s="333">
        <v>2073.4160000000002</v>
      </c>
      <c r="BD12" s="333">
        <v>2079.3939999999998</v>
      </c>
      <c r="BE12" s="333">
        <v>2087.038</v>
      </c>
      <c r="BF12" s="333">
        <v>2093.3969999999999</v>
      </c>
      <c r="BG12" s="333">
        <v>2099.5439999999999</v>
      </c>
      <c r="BH12" s="333">
        <v>2105.8560000000002</v>
      </c>
      <c r="BI12" s="333">
        <v>2111.297</v>
      </c>
      <c r="BJ12" s="333">
        <v>2116.2429999999999</v>
      </c>
      <c r="BK12" s="333">
        <v>2119.6880000000001</v>
      </c>
      <c r="BL12" s="333">
        <v>2124.3989999999999</v>
      </c>
      <c r="BM12" s="333">
        <v>2129.3690000000001</v>
      </c>
      <c r="BN12" s="333">
        <v>2134.239</v>
      </c>
      <c r="BO12" s="333">
        <v>2139.998</v>
      </c>
      <c r="BP12" s="333">
        <v>2146.2869999999998</v>
      </c>
      <c r="BQ12" s="333">
        <v>2154.2719999999999</v>
      </c>
      <c r="BR12" s="333">
        <v>2160.7449999999999</v>
      </c>
      <c r="BS12" s="333">
        <v>2166.8719999999998</v>
      </c>
      <c r="BT12" s="333">
        <v>2172.6529999999998</v>
      </c>
      <c r="BU12" s="333">
        <v>2178.0880000000002</v>
      </c>
      <c r="BV12" s="333">
        <v>2183.1779999999999</v>
      </c>
    </row>
    <row r="13" spans="1:74" ht="11.1" customHeight="1" x14ac:dyDescent="0.2">
      <c r="A13" s="148" t="s">
        <v>912</v>
      </c>
      <c r="B13" s="210" t="s">
        <v>593</v>
      </c>
      <c r="C13" s="240">
        <v>977.49057396000001</v>
      </c>
      <c r="D13" s="240">
        <v>980.57930380000005</v>
      </c>
      <c r="E13" s="240">
        <v>982.36479039000005</v>
      </c>
      <c r="F13" s="240">
        <v>980.36576674000003</v>
      </c>
      <c r="G13" s="240">
        <v>981.40571706000003</v>
      </c>
      <c r="H13" s="240">
        <v>983.00337437999997</v>
      </c>
      <c r="I13" s="240">
        <v>985.42014826000002</v>
      </c>
      <c r="J13" s="240">
        <v>987.93716237000001</v>
      </c>
      <c r="K13" s="240">
        <v>990.81582628000001</v>
      </c>
      <c r="L13" s="240">
        <v>995.52461890999996</v>
      </c>
      <c r="M13" s="240">
        <v>998.02522323999995</v>
      </c>
      <c r="N13" s="240">
        <v>999.78611820000003</v>
      </c>
      <c r="O13" s="240">
        <v>999.26110731000006</v>
      </c>
      <c r="P13" s="240">
        <v>1000.7022309</v>
      </c>
      <c r="Q13" s="240">
        <v>1002.5632924</v>
      </c>
      <c r="R13" s="240">
        <v>1004.3977682</v>
      </c>
      <c r="S13" s="240">
        <v>1007.4335984000001</v>
      </c>
      <c r="T13" s="240">
        <v>1011.2242593</v>
      </c>
      <c r="U13" s="240">
        <v>1017.4029786</v>
      </c>
      <c r="V13" s="240">
        <v>1021.4783801999999</v>
      </c>
      <c r="W13" s="240">
        <v>1025.0836916999999</v>
      </c>
      <c r="X13" s="240">
        <v>1028.9636292</v>
      </c>
      <c r="Y13" s="240">
        <v>1031.0702234</v>
      </c>
      <c r="Z13" s="240">
        <v>1032.1481905999999</v>
      </c>
      <c r="AA13" s="240">
        <v>1029.8201368</v>
      </c>
      <c r="AB13" s="240">
        <v>1030.6238952000001</v>
      </c>
      <c r="AC13" s="240">
        <v>1032.1820717999999</v>
      </c>
      <c r="AD13" s="240">
        <v>1035.7796515</v>
      </c>
      <c r="AE13" s="240">
        <v>1037.8829261000001</v>
      </c>
      <c r="AF13" s="240">
        <v>1039.7768804</v>
      </c>
      <c r="AG13" s="240">
        <v>1041.8286123</v>
      </c>
      <c r="AH13" s="240">
        <v>1043.0286027</v>
      </c>
      <c r="AI13" s="240">
        <v>1043.7439496</v>
      </c>
      <c r="AJ13" s="240">
        <v>1043.3374997000001</v>
      </c>
      <c r="AK13" s="240">
        <v>1043.5614241999999</v>
      </c>
      <c r="AL13" s="240">
        <v>1043.7785699999999</v>
      </c>
      <c r="AM13" s="240">
        <v>1043.3081023</v>
      </c>
      <c r="AN13" s="240">
        <v>1044.0223166000001</v>
      </c>
      <c r="AO13" s="240">
        <v>1045.2403781</v>
      </c>
      <c r="AP13" s="240">
        <v>1046.8051112000001</v>
      </c>
      <c r="AQ13" s="240">
        <v>1049.148749</v>
      </c>
      <c r="AR13" s="240">
        <v>1052.1141158999999</v>
      </c>
      <c r="AS13" s="240">
        <v>1057.3059278000001</v>
      </c>
      <c r="AT13" s="240">
        <v>1060.3112157</v>
      </c>
      <c r="AU13" s="240">
        <v>1062.7346957</v>
      </c>
      <c r="AV13" s="240">
        <v>1063.7017188</v>
      </c>
      <c r="AW13" s="240">
        <v>1065.6175694999999</v>
      </c>
      <c r="AX13" s="240">
        <v>1067.6075989000001</v>
      </c>
      <c r="AY13" s="240">
        <v>1069.6114643999999</v>
      </c>
      <c r="AZ13" s="240">
        <v>1071.7951081000001</v>
      </c>
      <c r="BA13" s="333">
        <v>1074.098</v>
      </c>
      <c r="BB13" s="333">
        <v>1076.386</v>
      </c>
      <c r="BC13" s="333">
        <v>1079.029</v>
      </c>
      <c r="BD13" s="333">
        <v>1081.8920000000001</v>
      </c>
      <c r="BE13" s="333">
        <v>1085.434</v>
      </c>
      <c r="BF13" s="333">
        <v>1088.395</v>
      </c>
      <c r="BG13" s="333">
        <v>1091.2329999999999</v>
      </c>
      <c r="BH13" s="333">
        <v>1093.6220000000001</v>
      </c>
      <c r="BI13" s="333">
        <v>1096.461</v>
      </c>
      <c r="BJ13" s="333">
        <v>1099.422</v>
      </c>
      <c r="BK13" s="333">
        <v>1102.8109999999999</v>
      </c>
      <c r="BL13" s="333">
        <v>1105.789</v>
      </c>
      <c r="BM13" s="333">
        <v>1108.6600000000001</v>
      </c>
      <c r="BN13" s="333">
        <v>1111.17</v>
      </c>
      <c r="BO13" s="333">
        <v>1114.019</v>
      </c>
      <c r="BP13" s="333">
        <v>1116.953</v>
      </c>
      <c r="BQ13" s="333">
        <v>1120.1099999999999</v>
      </c>
      <c r="BR13" s="333">
        <v>1123.1089999999999</v>
      </c>
      <c r="BS13" s="333">
        <v>1126.0889999999999</v>
      </c>
      <c r="BT13" s="333">
        <v>1129.05</v>
      </c>
      <c r="BU13" s="333">
        <v>1131.992</v>
      </c>
      <c r="BV13" s="333">
        <v>1134.914</v>
      </c>
    </row>
    <row r="14" spans="1:74" ht="11.1" customHeight="1" x14ac:dyDescent="0.2">
      <c r="A14" s="148" t="s">
        <v>913</v>
      </c>
      <c r="B14" s="210" t="s">
        <v>594</v>
      </c>
      <c r="C14" s="240">
        <v>2737.6010458999999</v>
      </c>
      <c r="D14" s="240">
        <v>2737.9095320000001</v>
      </c>
      <c r="E14" s="240">
        <v>2740.5534068000002</v>
      </c>
      <c r="F14" s="240">
        <v>2745.6431858000001</v>
      </c>
      <c r="G14" s="240">
        <v>2752.8749515</v>
      </c>
      <c r="H14" s="240">
        <v>2762.3592192999999</v>
      </c>
      <c r="I14" s="240">
        <v>2773.5339044000002</v>
      </c>
      <c r="J14" s="240">
        <v>2787.9447402000001</v>
      </c>
      <c r="K14" s="240">
        <v>2805.0296417999998</v>
      </c>
      <c r="L14" s="240">
        <v>2839.5737346000001</v>
      </c>
      <c r="M14" s="240">
        <v>2850.9179236</v>
      </c>
      <c r="N14" s="240">
        <v>2853.8473343000001</v>
      </c>
      <c r="O14" s="240">
        <v>2830.3445746000002</v>
      </c>
      <c r="P14" s="240">
        <v>2829.9574727999998</v>
      </c>
      <c r="Q14" s="240">
        <v>2834.6686368000001</v>
      </c>
      <c r="R14" s="240">
        <v>2849.2628413000002</v>
      </c>
      <c r="S14" s="240">
        <v>2860.5819557999998</v>
      </c>
      <c r="T14" s="240">
        <v>2873.4107549</v>
      </c>
      <c r="U14" s="240">
        <v>2894.8832539</v>
      </c>
      <c r="V14" s="240">
        <v>2905.3809111</v>
      </c>
      <c r="W14" s="240">
        <v>2912.0377416000001</v>
      </c>
      <c r="X14" s="240">
        <v>2905.0212700000002</v>
      </c>
      <c r="Y14" s="240">
        <v>2911.3708035999998</v>
      </c>
      <c r="Z14" s="240">
        <v>2921.2538671000002</v>
      </c>
      <c r="AA14" s="240">
        <v>2940.8272479000002</v>
      </c>
      <c r="AB14" s="240">
        <v>2953.1597805000001</v>
      </c>
      <c r="AC14" s="240">
        <v>2964.4082526000002</v>
      </c>
      <c r="AD14" s="240">
        <v>2976.1182718999999</v>
      </c>
      <c r="AE14" s="240">
        <v>2984.0394166000001</v>
      </c>
      <c r="AF14" s="240">
        <v>2989.7172946999999</v>
      </c>
      <c r="AG14" s="240">
        <v>2989.0188558999998</v>
      </c>
      <c r="AH14" s="240">
        <v>2993.3099886</v>
      </c>
      <c r="AI14" s="240">
        <v>2998.4576424000002</v>
      </c>
      <c r="AJ14" s="240">
        <v>3004.1674601</v>
      </c>
      <c r="AK14" s="240">
        <v>3011.2489240999998</v>
      </c>
      <c r="AL14" s="240">
        <v>3019.4076770000001</v>
      </c>
      <c r="AM14" s="240">
        <v>3031.5332549999998</v>
      </c>
      <c r="AN14" s="240">
        <v>3039.6794338999998</v>
      </c>
      <c r="AO14" s="240">
        <v>3046.7357496999998</v>
      </c>
      <c r="AP14" s="240">
        <v>3049.3360383999998</v>
      </c>
      <c r="AQ14" s="240">
        <v>3056.737251</v>
      </c>
      <c r="AR14" s="240">
        <v>3065.5732234000002</v>
      </c>
      <c r="AS14" s="240">
        <v>3079.6090419000002</v>
      </c>
      <c r="AT14" s="240">
        <v>3088.4907195000001</v>
      </c>
      <c r="AU14" s="240">
        <v>3095.9833425000002</v>
      </c>
      <c r="AV14" s="240">
        <v>3100.1990962999998</v>
      </c>
      <c r="AW14" s="240">
        <v>3106.3294706000001</v>
      </c>
      <c r="AX14" s="240">
        <v>3112.4866510000002</v>
      </c>
      <c r="AY14" s="240">
        <v>3118.8537845999999</v>
      </c>
      <c r="AZ14" s="240">
        <v>3124.9272166999999</v>
      </c>
      <c r="BA14" s="333">
        <v>3130.89</v>
      </c>
      <c r="BB14" s="333">
        <v>3135.9789999999998</v>
      </c>
      <c r="BC14" s="333">
        <v>3142.2930000000001</v>
      </c>
      <c r="BD14" s="333">
        <v>3149.07</v>
      </c>
      <c r="BE14" s="333">
        <v>3157.1410000000001</v>
      </c>
      <c r="BF14" s="333">
        <v>3164.2179999999998</v>
      </c>
      <c r="BG14" s="333">
        <v>3171.1329999999998</v>
      </c>
      <c r="BH14" s="333">
        <v>3177.1550000000002</v>
      </c>
      <c r="BI14" s="333">
        <v>3184.2959999999998</v>
      </c>
      <c r="BJ14" s="333">
        <v>3191.8249999999998</v>
      </c>
      <c r="BK14" s="333">
        <v>3200.4479999999999</v>
      </c>
      <c r="BL14" s="333">
        <v>3208.22</v>
      </c>
      <c r="BM14" s="333">
        <v>3215.848</v>
      </c>
      <c r="BN14" s="333">
        <v>3223.011</v>
      </c>
      <c r="BO14" s="333">
        <v>3230.5929999999998</v>
      </c>
      <c r="BP14" s="333">
        <v>3238.2710000000002</v>
      </c>
      <c r="BQ14" s="333">
        <v>3246.4929999999999</v>
      </c>
      <c r="BR14" s="333">
        <v>3254.0309999999999</v>
      </c>
      <c r="BS14" s="333">
        <v>3261.3310000000001</v>
      </c>
      <c r="BT14" s="333">
        <v>3268.3939999999998</v>
      </c>
      <c r="BU14" s="333">
        <v>3275.22</v>
      </c>
      <c r="BV14" s="333">
        <v>3281.808</v>
      </c>
    </row>
    <row r="15" spans="1:74" ht="11.1" customHeight="1" x14ac:dyDescent="0.2">
      <c r="A15" s="148"/>
      <c r="B15" s="168" t="s">
        <v>1262</v>
      </c>
      <c r="C15" s="245"/>
      <c r="D15" s="245"/>
      <c r="E15" s="245"/>
      <c r="F15" s="245"/>
      <c r="G15" s="245"/>
      <c r="H15" s="245"/>
      <c r="I15" s="245"/>
      <c r="J15" s="245"/>
      <c r="K15" s="245"/>
      <c r="L15" s="245"/>
      <c r="M15" s="245"/>
      <c r="N15" s="245"/>
      <c r="O15" s="245"/>
      <c r="P15" s="245"/>
      <c r="Q15" s="245"/>
      <c r="R15" s="245"/>
      <c r="S15" s="245"/>
      <c r="T15" s="245"/>
      <c r="U15" s="245"/>
      <c r="V15" s="245"/>
      <c r="W15" s="245"/>
      <c r="X15" s="245"/>
      <c r="Y15" s="245"/>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245"/>
      <c r="AZ15" s="245"/>
      <c r="BA15" s="345"/>
      <c r="BB15" s="345"/>
      <c r="BC15" s="345"/>
      <c r="BD15" s="345"/>
      <c r="BE15" s="345"/>
      <c r="BF15" s="345"/>
      <c r="BG15" s="345"/>
      <c r="BH15" s="345"/>
      <c r="BI15" s="345"/>
      <c r="BJ15" s="345"/>
      <c r="BK15" s="345"/>
      <c r="BL15" s="345"/>
      <c r="BM15" s="345"/>
      <c r="BN15" s="345"/>
      <c r="BO15" s="345"/>
      <c r="BP15" s="345"/>
      <c r="BQ15" s="345"/>
      <c r="BR15" s="345"/>
      <c r="BS15" s="345"/>
      <c r="BT15" s="345"/>
      <c r="BU15" s="345"/>
      <c r="BV15" s="345"/>
    </row>
    <row r="16" spans="1:74" ht="11.1" customHeight="1" x14ac:dyDescent="0.2">
      <c r="A16" s="148" t="s">
        <v>914</v>
      </c>
      <c r="B16" s="210" t="s">
        <v>587</v>
      </c>
      <c r="C16" s="258">
        <v>100.31331971</v>
      </c>
      <c r="D16" s="258">
        <v>100.38198555</v>
      </c>
      <c r="E16" s="258">
        <v>100.37045868</v>
      </c>
      <c r="F16" s="258">
        <v>100.18818679</v>
      </c>
      <c r="G16" s="258">
        <v>100.08418876</v>
      </c>
      <c r="H16" s="258">
        <v>99.967912279000004</v>
      </c>
      <c r="I16" s="258">
        <v>99.769383017999999</v>
      </c>
      <c r="J16" s="258">
        <v>99.681030363999994</v>
      </c>
      <c r="K16" s="258">
        <v>99.632879996</v>
      </c>
      <c r="L16" s="258">
        <v>99.785431024999994</v>
      </c>
      <c r="M16" s="258">
        <v>99.697310892999994</v>
      </c>
      <c r="N16" s="258">
        <v>99.529018711000006</v>
      </c>
      <c r="O16" s="258">
        <v>98.987377168999998</v>
      </c>
      <c r="P16" s="258">
        <v>98.878623872000006</v>
      </c>
      <c r="Q16" s="258">
        <v>98.909581509999995</v>
      </c>
      <c r="R16" s="258">
        <v>99.316634665999999</v>
      </c>
      <c r="S16" s="258">
        <v>99.449725736000005</v>
      </c>
      <c r="T16" s="258">
        <v>99.545239301999999</v>
      </c>
      <c r="U16" s="258">
        <v>99.534086415999994</v>
      </c>
      <c r="V16" s="258">
        <v>99.606261687</v>
      </c>
      <c r="W16" s="258">
        <v>99.692676167000002</v>
      </c>
      <c r="X16" s="258">
        <v>99.940068507999996</v>
      </c>
      <c r="Y16" s="258">
        <v>99.944907416000007</v>
      </c>
      <c r="Z16" s="258">
        <v>99.853931544000005</v>
      </c>
      <c r="AA16" s="258">
        <v>99.421790270000002</v>
      </c>
      <c r="AB16" s="258">
        <v>99.323197802999999</v>
      </c>
      <c r="AC16" s="258">
        <v>99.312803522999999</v>
      </c>
      <c r="AD16" s="258">
        <v>99.495903843999997</v>
      </c>
      <c r="AE16" s="258">
        <v>99.582933623000002</v>
      </c>
      <c r="AF16" s="258">
        <v>99.679189274999999</v>
      </c>
      <c r="AG16" s="258">
        <v>99.899664830999996</v>
      </c>
      <c r="AH16" s="258">
        <v>99.928126707999994</v>
      </c>
      <c r="AI16" s="258">
        <v>99.879568937000002</v>
      </c>
      <c r="AJ16" s="258">
        <v>99.562608964000006</v>
      </c>
      <c r="AK16" s="258">
        <v>99.503548809999998</v>
      </c>
      <c r="AL16" s="258">
        <v>99.511005922999999</v>
      </c>
      <c r="AM16" s="258">
        <v>99.672994537999998</v>
      </c>
      <c r="AN16" s="258">
        <v>99.747475507000004</v>
      </c>
      <c r="AO16" s="258">
        <v>99.822463064999994</v>
      </c>
      <c r="AP16" s="258">
        <v>99.927230405000003</v>
      </c>
      <c r="AQ16" s="258">
        <v>99.981276248</v>
      </c>
      <c r="AR16" s="258">
        <v>100.01387379000001</v>
      </c>
      <c r="AS16" s="258">
        <v>99.955362531999995</v>
      </c>
      <c r="AT16" s="258">
        <v>99.997308828000001</v>
      </c>
      <c r="AU16" s="258">
        <v>100.07005219</v>
      </c>
      <c r="AV16" s="258">
        <v>100.25622957</v>
      </c>
      <c r="AW16" s="258">
        <v>100.32858933</v>
      </c>
      <c r="AX16" s="258">
        <v>100.36976844</v>
      </c>
      <c r="AY16" s="258">
        <v>100.32055576</v>
      </c>
      <c r="AZ16" s="258">
        <v>100.3437819</v>
      </c>
      <c r="BA16" s="346">
        <v>100.3802</v>
      </c>
      <c r="BB16" s="346">
        <v>100.3766</v>
      </c>
      <c r="BC16" s="346">
        <v>100.4795</v>
      </c>
      <c r="BD16" s="346">
        <v>100.6356</v>
      </c>
      <c r="BE16" s="346">
        <v>100.8995</v>
      </c>
      <c r="BF16" s="346">
        <v>101.121</v>
      </c>
      <c r="BG16" s="346">
        <v>101.3548</v>
      </c>
      <c r="BH16" s="346">
        <v>101.65049999999999</v>
      </c>
      <c r="BI16" s="346">
        <v>101.8712</v>
      </c>
      <c r="BJ16" s="346">
        <v>102.0668</v>
      </c>
      <c r="BK16" s="346">
        <v>102.21729999999999</v>
      </c>
      <c r="BL16" s="346">
        <v>102.3775</v>
      </c>
      <c r="BM16" s="346">
        <v>102.52760000000001</v>
      </c>
      <c r="BN16" s="346">
        <v>102.6237</v>
      </c>
      <c r="BO16" s="346">
        <v>102.7864</v>
      </c>
      <c r="BP16" s="346">
        <v>102.97190000000001</v>
      </c>
      <c r="BQ16" s="346">
        <v>103.2381</v>
      </c>
      <c r="BR16" s="346">
        <v>103.42570000000001</v>
      </c>
      <c r="BS16" s="346">
        <v>103.5925</v>
      </c>
      <c r="BT16" s="346">
        <v>103.73860000000001</v>
      </c>
      <c r="BU16" s="346">
        <v>103.864</v>
      </c>
      <c r="BV16" s="346">
        <v>103.9687</v>
      </c>
    </row>
    <row r="17" spans="1:74" ht="11.1" customHeight="1" x14ac:dyDescent="0.2">
      <c r="A17" s="148" t="s">
        <v>915</v>
      </c>
      <c r="B17" s="210" t="s">
        <v>621</v>
      </c>
      <c r="C17" s="258">
        <v>100.13124354999999</v>
      </c>
      <c r="D17" s="258">
        <v>100.20735884</v>
      </c>
      <c r="E17" s="258">
        <v>100.19789607</v>
      </c>
      <c r="F17" s="258">
        <v>100.01236686</v>
      </c>
      <c r="G17" s="258">
        <v>99.899614274000001</v>
      </c>
      <c r="H17" s="258">
        <v>99.769149933999998</v>
      </c>
      <c r="I17" s="258">
        <v>99.499541929000003</v>
      </c>
      <c r="J17" s="258">
        <v>99.424727997000005</v>
      </c>
      <c r="K17" s="258">
        <v>99.423276232999996</v>
      </c>
      <c r="L17" s="258">
        <v>99.717324470999998</v>
      </c>
      <c r="M17" s="258">
        <v>99.695993666000007</v>
      </c>
      <c r="N17" s="258">
        <v>99.581421653999996</v>
      </c>
      <c r="O17" s="258">
        <v>99.032076938000003</v>
      </c>
      <c r="P17" s="258">
        <v>98.987171129999993</v>
      </c>
      <c r="Q17" s="258">
        <v>99.105172734999996</v>
      </c>
      <c r="R17" s="258">
        <v>99.692920509999993</v>
      </c>
      <c r="S17" s="258">
        <v>99.906607871999995</v>
      </c>
      <c r="T17" s="258">
        <v>100.05307358</v>
      </c>
      <c r="U17" s="258">
        <v>100.04275591</v>
      </c>
      <c r="V17" s="258">
        <v>100.12194959</v>
      </c>
      <c r="W17" s="258">
        <v>100.20109291999999</v>
      </c>
      <c r="X17" s="258">
        <v>100.39530727</v>
      </c>
      <c r="Y17" s="258">
        <v>100.38800883</v>
      </c>
      <c r="Z17" s="258">
        <v>100.29431898999999</v>
      </c>
      <c r="AA17" s="258">
        <v>99.907712544999995</v>
      </c>
      <c r="AB17" s="258">
        <v>99.796133803000004</v>
      </c>
      <c r="AC17" s="258">
        <v>99.753057561000006</v>
      </c>
      <c r="AD17" s="258">
        <v>99.829105484999999</v>
      </c>
      <c r="AE17" s="258">
        <v>99.885067992000003</v>
      </c>
      <c r="AF17" s="258">
        <v>99.971566749000004</v>
      </c>
      <c r="AG17" s="258">
        <v>100.24913589000001</v>
      </c>
      <c r="AH17" s="258">
        <v>100.27630653999999</v>
      </c>
      <c r="AI17" s="258">
        <v>100.21361285</v>
      </c>
      <c r="AJ17" s="258">
        <v>99.835421847999996</v>
      </c>
      <c r="AK17" s="258">
        <v>99.762224177999997</v>
      </c>
      <c r="AL17" s="258">
        <v>99.768386879000005</v>
      </c>
      <c r="AM17" s="258">
        <v>100.02190877</v>
      </c>
      <c r="AN17" s="258">
        <v>100.0607931</v>
      </c>
      <c r="AO17" s="258">
        <v>100.05303868999999</v>
      </c>
      <c r="AP17" s="258">
        <v>99.865764456999997</v>
      </c>
      <c r="AQ17" s="258">
        <v>99.864393372999999</v>
      </c>
      <c r="AR17" s="258">
        <v>99.916044357999994</v>
      </c>
      <c r="AS17" s="258">
        <v>100.25434199999999</v>
      </c>
      <c r="AT17" s="258">
        <v>100.23681868</v>
      </c>
      <c r="AU17" s="258">
        <v>100.09709899000001</v>
      </c>
      <c r="AV17" s="258">
        <v>99.549307178999996</v>
      </c>
      <c r="AW17" s="258">
        <v>99.379601573000002</v>
      </c>
      <c r="AX17" s="258">
        <v>99.302106417000005</v>
      </c>
      <c r="AY17" s="258">
        <v>99.408107430000001</v>
      </c>
      <c r="AZ17" s="258">
        <v>99.446568885000005</v>
      </c>
      <c r="BA17" s="346">
        <v>99.508780000000002</v>
      </c>
      <c r="BB17" s="346">
        <v>99.560239999999993</v>
      </c>
      <c r="BC17" s="346">
        <v>99.695809999999994</v>
      </c>
      <c r="BD17" s="346">
        <v>99.880989999999997</v>
      </c>
      <c r="BE17" s="346">
        <v>100.17059999999999</v>
      </c>
      <c r="BF17" s="346">
        <v>100.4139</v>
      </c>
      <c r="BG17" s="346">
        <v>100.6657</v>
      </c>
      <c r="BH17" s="346">
        <v>100.9725</v>
      </c>
      <c r="BI17" s="346">
        <v>101.2063</v>
      </c>
      <c r="BJ17" s="346">
        <v>101.41370000000001</v>
      </c>
      <c r="BK17" s="346">
        <v>101.5641</v>
      </c>
      <c r="BL17" s="346">
        <v>101.74160000000001</v>
      </c>
      <c r="BM17" s="346">
        <v>101.9157</v>
      </c>
      <c r="BN17" s="346">
        <v>102.04689999999999</v>
      </c>
      <c r="BO17" s="346">
        <v>102.2437</v>
      </c>
      <c r="BP17" s="346">
        <v>102.4665</v>
      </c>
      <c r="BQ17" s="346">
        <v>102.7715</v>
      </c>
      <c r="BR17" s="346">
        <v>103.0046</v>
      </c>
      <c r="BS17" s="346">
        <v>103.22190000000001</v>
      </c>
      <c r="BT17" s="346">
        <v>103.4233</v>
      </c>
      <c r="BU17" s="346">
        <v>103.60890000000001</v>
      </c>
      <c r="BV17" s="346">
        <v>103.7787</v>
      </c>
    </row>
    <row r="18" spans="1:74" ht="11.1" customHeight="1" x14ac:dyDescent="0.2">
      <c r="A18" s="148" t="s">
        <v>916</v>
      </c>
      <c r="B18" s="210" t="s">
        <v>588</v>
      </c>
      <c r="C18" s="258">
        <v>101.45911191</v>
      </c>
      <c r="D18" s="258">
        <v>101.68183843</v>
      </c>
      <c r="E18" s="258">
        <v>101.78114426</v>
      </c>
      <c r="F18" s="258">
        <v>101.61123708</v>
      </c>
      <c r="G18" s="258">
        <v>101.57304574</v>
      </c>
      <c r="H18" s="258">
        <v>101.52077794</v>
      </c>
      <c r="I18" s="258">
        <v>101.30418186999999</v>
      </c>
      <c r="J18" s="258">
        <v>101.33644998</v>
      </c>
      <c r="K18" s="258">
        <v>101.46733046</v>
      </c>
      <c r="L18" s="258">
        <v>101.91402519</v>
      </c>
      <c r="M18" s="258">
        <v>102.07922902</v>
      </c>
      <c r="N18" s="258">
        <v>102.18014383000001</v>
      </c>
      <c r="O18" s="258">
        <v>101.90424647</v>
      </c>
      <c r="P18" s="258">
        <v>102.11097558</v>
      </c>
      <c r="Q18" s="258">
        <v>102.48780800999999</v>
      </c>
      <c r="R18" s="258">
        <v>103.39649706</v>
      </c>
      <c r="S18" s="258">
        <v>103.84222118</v>
      </c>
      <c r="T18" s="258">
        <v>104.18673366</v>
      </c>
      <c r="U18" s="258">
        <v>104.27243188999999</v>
      </c>
      <c r="V18" s="258">
        <v>104.53272303999999</v>
      </c>
      <c r="W18" s="258">
        <v>104.81000451</v>
      </c>
      <c r="X18" s="258">
        <v>105.29915799</v>
      </c>
      <c r="Y18" s="258">
        <v>105.46425882</v>
      </c>
      <c r="Z18" s="258">
        <v>105.50018867999999</v>
      </c>
      <c r="AA18" s="258">
        <v>105.16200378000001</v>
      </c>
      <c r="AB18" s="258">
        <v>105.12329957</v>
      </c>
      <c r="AC18" s="258">
        <v>105.13913226</v>
      </c>
      <c r="AD18" s="258">
        <v>105.22147311000001</v>
      </c>
      <c r="AE18" s="258">
        <v>105.33740112</v>
      </c>
      <c r="AF18" s="258">
        <v>105.49888756999999</v>
      </c>
      <c r="AG18" s="258">
        <v>105.82750706</v>
      </c>
      <c r="AH18" s="258">
        <v>105.98892944000001</v>
      </c>
      <c r="AI18" s="258">
        <v>106.10472931</v>
      </c>
      <c r="AJ18" s="258">
        <v>106.12286077</v>
      </c>
      <c r="AK18" s="258">
        <v>106.18645005</v>
      </c>
      <c r="AL18" s="258">
        <v>106.24345124</v>
      </c>
      <c r="AM18" s="258">
        <v>106.34159656</v>
      </c>
      <c r="AN18" s="258">
        <v>106.34962242</v>
      </c>
      <c r="AO18" s="258">
        <v>106.31526103</v>
      </c>
      <c r="AP18" s="258">
        <v>106.15374068</v>
      </c>
      <c r="AQ18" s="258">
        <v>106.09818359</v>
      </c>
      <c r="AR18" s="258">
        <v>106.06381804999999</v>
      </c>
      <c r="AS18" s="258">
        <v>106.05497914</v>
      </c>
      <c r="AT18" s="258">
        <v>106.05974535999999</v>
      </c>
      <c r="AU18" s="258">
        <v>106.08245180999999</v>
      </c>
      <c r="AV18" s="258">
        <v>106.15328717</v>
      </c>
      <c r="AW18" s="258">
        <v>106.18923253</v>
      </c>
      <c r="AX18" s="258">
        <v>106.2204766</v>
      </c>
      <c r="AY18" s="258">
        <v>106.20180101</v>
      </c>
      <c r="AZ18" s="258">
        <v>106.25755623000001</v>
      </c>
      <c r="BA18" s="346">
        <v>106.3425</v>
      </c>
      <c r="BB18" s="346">
        <v>106.4248</v>
      </c>
      <c r="BC18" s="346">
        <v>106.5921</v>
      </c>
      <c r="BD18" s="346">
        <v>106.8126</v>
      </c>
      <c r="BE18" s="346">
        <v>107.1447</v>
      </c>
      <c r="BF18" s="346">
        <v>107.42749999999999</v>
      </c>
      <c r="BG18" s="346">
        <v>107.7197</v>
      </c>
      <c r="BH18" s="346">
        <v>108.0604</v>
      </c>
      <c r="BI18" s="346">
        <v>108.3416</v>
      </c>
      <c r="BJ18" s="346">
        <v>108.6026</v>
      </c>
      <c r="BK18" s="346">
        <v>108.8283</v>
      </c>
      <c r="BL18" s="346">
        <v>109.0603</v>
      </c>
      <c r="BM18" s="346">
        <v>109.2834</v>
      </c>
      <c r="BN18" s="346">
        <v>109.44499999999999</v>
      </c>
      <c r="BO18" s="346">
        <v>109.69</v>
      </c>
      <c r="BP18" s="346">
        <v>109.9657</v>
      </c>
      <c r="BQ18" s="346">
        <v>110.3143</v>
      </c>
      <c r="BR18" s="346">
        <v>110.6198</v>
      </c>
      <c r="BS18" s="346">
        <v>110.9243</v>
      </c>
      <c r="BT18" s="346">
        <v>111.2278</v>
      </c>
      <c r="BU18" s="346">
        <v>111.5304</v>
      </c>
      <c r="BV18" s="346">
        <v>111.83199999999999</v>
      </c>
    </row>
    <row r="19" spans="1:74" ht="11.1" customHeight="1" x14ac:dyDescent="0.2">
      <c r="A19" s="148" t="s">
        <v>917</v>
      </c>
      <c r="B19" s="210" t="s">
        <v>589</v>
      </c>
      <c r="C19" s="258">
        <v>101.13099979</v>
      </c>
      <c r="D19" s="258">
        <v>101.30841316999999</v>
      </c>
      <c r="E19" s="258">
        <v>101.38063198</v>
      </c>
      <c r="F19" s="258">
        <v>101.24128573</v>
      </c>
      <c r="G19" s="258">
        <v>101.18289324</v>
      </c>
      <c r="H19" s="258">
        <v>101.09908403999999</v>
      </c>
      <c r="I19" s="258">
        <v>100.82940490999999</v>
      </c>
      <c r="J19" s="258">
        <v>100.81510219</v>
      </c>
      <c r="K19" s="258">
        <v>100.89572265</v>
      </c>
      <c r="L19" s="258">
        <v>101.30475559999999</v>
      </c>
      <c r="M19" s="258">
        <v>101.40010547999999</v>
      </c>
      <c r="N19" s="258">
        <v>101.41526157</v>
      </c>
      <c r="O19" s="258">
        <v>101.028389</v>
      </c>
      <c r="P19" s="258">
        <v>101.1245337</v>
      </c>
      <c r="Q19" s="258">
        <v>101.38186079</v>
      </c>
      <c r="R19" s="258">
        <v>102.1048303</v>
      </c>
      <c r="S19" s="258">
        <v>102.45617715</v>
      </c>
      <c r="T19" s="258">
        <v>102.74036137</v>
      </c>
      <c r="U19" s="258">
        <v>102.87390028</v>
      </c>
      <c r="V19" s="258">
        <v>103.08637127</v>
      </c>
      <c r="W19" s="258">
        <v>103.29429164</v>
      </c>
      <c r="X19" s="258">
        <v>103.64603031999999</v>
      </c>
      <c r="Y19" s="258">
        <v>103.73357278</v>
      </c>
      <c r="Z19" s="258">
        <v>103.70528794000001</v>
      </c>
      <c r="AA19" s="258">
        <v>103.3512905</v>
      </c>
      <c r="AB19" s="258">
        <v>103.24876503999999</v>
      </c>
      <c r="AC19" s="258">
        <v>103.18782625999999</v>
      </c>
      <c r="AD19" s="258">
        <v>103.18947916</v>
      </c>
      <c r="AE19" s="258">
        <v>103.19595998</v>
      </c>
      <c r="AF19" s="258">
        <v>103.22827373</v>
      </c>
      <c r="AG19" s="258">
        <v>103.38701197</v>
      </c>
      <c r="AH19" s="258">
        <v>103.39554788</v>
      </c>
      <c r="AI19" s="258">
        <v>103.35447304</v>
      </c>
      <c r="AJ19" s="258">
        <v>103.18128027</v>
      </c>
      <c r="AK19" s="258">
        <v>103.10286429</v>
      </c>
      <c r="AL19" s="258">
        <v>103.03671794</v>
      </c>
      <c r="AM19" s="258">
        <v>103.0539655</v>
      </c>
      <c r="AN19" s="258">
        <v>102.95901515</v>
      </c>
      <c r="AO19" s="258">
        <v>102.8229912</v>
      </c>
      <c r="AP19" s="258">
        <v>102.46703778</v>
      </c>
      <c r="AQ19" s="258">
        <v>102.38300848999999</v>
      </c>
      <c r="AR19" s="258">
        <v>102.39204746</v>
      </c>
      <c r="AS19" s="258">
        <v>102.66965243</v>
      </c>
      <c r="AT19" s="258">
        <v>102.73320467000001</v>
      </c>
      <c r="AU19" s="258">
        <v>102.7582019</v>
      </c>
      <c r="AV19" s="258">
        <v>102.66525632</v>
      </c>
      <c r="AW19" s="258">
        <v>102.67268436000001</v>
      </c>
      <c r="AX19" s="258">
        <v>102.70109822000001</v>
      </c>
      <c r="AY19" s="258">
        <v>102.76201531</v>
      </c>
      <c r="AZ19" s="258">
        <v>102.82376279</v>
      </c>
      <c r="BA19" s="346">
        <v>102.89790000000001</v>
      </c>
      <c r="BB19" s="346">
        <v>102.92149999999999</v>
      </c>
      <c r="BC19" s="346">
        <v>103.06740000000001</v>
      </c>
      <c r="BD19" s="346">
        <v>103.2727</v>
      </c>
      <c r="BE19" s="346">
        <v>103.6052</v>
      </c>
      <c r="BF19" s="346">
        <v>103.8785</v>
      </c>
      <c r="BG19" s="346">
        <v>104.1605</v>
      </c>
      <c r="BH19" s="346">
        <v>104.496</v>
      </c>
      <c r="BI19" s="346">
        <v>104.76139999999999</v>
      </c>
      <c r="BJ19" s="346">
        <v>105.00149999999999</v>
      </c>
      <c r="BK19" s="346">
        <v>105.1854</v>
      </c>
      <c r="BL19" s="346">
        <v>105.3986</v>
      </c>
      <c r="BM19" s="346">
        <v>105.6099</v>
      </c>
      <c r="BN19" s="346">
        <v>105.78270000000001</v>
      </c>
      <c r="BO19" s="346">
        <v>106.01779999999999</v>
      </c>
      <c r="BP19" s="346">
        <v>106.27849999999999</v>
      </c>
      <c r="BQ19" s="346">
        <v>106.62520000000001</v>
      </c>
      <c r="BR19" s="346">
        <v>106.8918</v>
      </c>
      <c r="BS19" s="346">
        <v>107.1388</v>
      </c>
      <c r="BT19" s="346">
        <v>107.36620000000001</v>
      </c>
      <c r="BU19" s="346">
        <v>107.57389999999999</v>
      </c>
      <c r="BV19" s="346">
        <v>107.762</v>
      </c>
    </row>
    <row r="20" spans="1:74" ht="11.1" customHeight="1" x14ac:dyDescent="0.2">
      <c r="A20" s="148" t="s">
        <v>918</v>
      </c>
      <c r="B20" s="210" t="s">
        <v>590</v>
      </c>
      <c r="C20" s="258">
        <v>100.93701347</v>
      </c>
      <c r="D20" s="258">
        <v>101.08441553</v>
      </c>
      <c r="E20" s="258">
        <v>101.14105996000001</v>
      </c>
      <c r="F20" s="258">
        <v>100.98695676</v>
      </c>
      <c r="G20" s="258">
        <v>100.95207843</v>
      </c>
      <c r="H20" s="258">
        <v>100.91643498000001</v>
      </c>
      <c r="I20" s="258">
        <v>100.79119152</v>
      </c>
      <c r="J20" s="258">
        <v>100.82064398</v>
      </c>
      <c r="K20" s="258">
        <v>100.91595749</v>
      </c>
      <c r="L20" s="258">
        <v>101.2616204</v>
      </c>
      <c r="M20" s="258">
        <v>101.35028971</v>
      </c>
      <c r="N20" s="258">
        <v>101.36645381</v>
      </c>
      <c r="O20" s="258">
        <v>100.97886327000001</v>
      </c>
      <c r="P20" s="258">
        <v>101.09845395000001</v>
      </c>
      <c r="Q20" s="258">
        <v>101.39397646</v>
      </c>
      <c r="R20" s="258">
        <v>102.19181945</v>
      </c>
      <c r="S20" s="258">
        <v>102.59441411</v>
      </c>
      <c r="T20" s="258">
        <v>102.92814911000001</v>
      </c>
      <c r="U20" s="258">
        <v>103.07361536000001</v>
      </c>
      <c r="V20" s="258">
        <v>103.35918782</v>
      </c>
      <c r="W20" s="258">
        <v>103.66545742</v>
      </c>
      <c r="X20" s="258">
        <v>104.17172341</v>
      </c>
      <c r="Y20" s="258">
        <v>104.38491285000001</v>
      </c>
      <c r="Z20" s="258">
        <v>104.48432498</v>
      </c>
      <c r="AA20" s="258">
        <v>104.2217216</v>
      </c>
      <c r="AB20" s="258">
        <v>104.27975781000001</v>
      </c>
      <c r="AC20" s="258">
        <v>104.41019539</v>
      </c>
      <c r="AD20" s="258">
        <v>104.66192384</v>
      </c>
      <c r="AE20" s="258">
        <v>104.90049703</v>
      </c>
      <c r="AF20" s="258">
        <v>105.17480446</v>
      </c>
      <c r="AG20" s="258">
        <v>105.61760752000001</v>
      </c>
      <c r="AH20" s="258">
        <v>105.86381239000001</v>
      </c>
      <c r="AI20" s="258">
        <v>106.04618046</v>
      </c>
      <c r="AJ20" s="258">
        <v>106.09198034000001</v>
      </c>
      <c r="AK20" s="258">
        <v>106.20122335000001</v>
      </c>
      <c r="AL20" s="258">
        <v>106.3011781</v>
      </c>
      <c r="AM20" s="258">
        <v>106.42594035</v>
      </c>
      <c r="AN20" s="258">
        <v>106.48174677999999</v>
      </c>
      <c r="AO20" s="258">
        <v>106.50269315</v>
      </c>
      <c r="AP20" s="258">
        <v>106.33323969</v>
      </c>
      <c r="AQ20" s="258">
        <v>106.40112075</v>
      </c>
      <c r="AR20" s="258">
        <v>106.55079655</v>
      </c>
      <c r="AS20" s="258">
        <v>106.86506168</v>
      </c>
      <c r="AT20" s="258">
        <v>107.11623107</v>
      </c>
      <c r="AU20" s="258">
        <v>107.38709928999999</v>
      </c>
      <c r="AV20" s="258">
        <v>107.78973911999999</v>
      </c>
      <c r="AW20" s="258">
        <v>108.01595039</v>
      </c>
      <c r="AX20" s="258">
        <v>108.17780589</v>
      </c>
      <c r="AY20" s="258">
        <v>108.20905644</v>
      </c>
      <c r="AZ20" s="258">
        <v>108.29188728</v>
      </c>
      <c r="BA20" s="346">
        <v>108.36</v>
      </c>
      <c r="BB20" s="346">
        <v>108.32689999999999</v>
      </c>
      <c r="BC20" s="346">
        <v>108.4307</v>
      </c>
      <c r="BD20" s="346">
        <v>108.5848</v>
      </c>
      <c r="BE20" s="346">
        <v>108.8442</v>
      </c>
      <c r="BF20" s="346">
        <v>109.0575</v>
      </c>
      <c r="BG20" s="346">
        <v>109.27979999999999</v>
      </c>
      <c r="BH20" s="346">
        <v>109.5564</v>
      </c>
      <c r="BI20" s="346">
        <v>109.7625</v>
      </c>
      <c r="BJ20" s="346">
        <v>109.9435</v>
      </c>
      <c r="BK20" s="346">
        <v>110.05800000000001</v>
      </c>
      <c r="BL20" s="346">
        <v>110.21980000000001</v>
      </c>
      <c r="BM20" s="346">
        <v>110.3875</v>
      </c>
      <c r="BN20" s="346">
        <v>110.5286</v>
      </c>
      <c r="BO20" s="346">
        <v>110.7323</v>
      </c>
      <c r="BP20" s="346">
        <v>110.9661</v>
      </c>
      <c r="BQ20" s="346">
        <v>111.28700000000001</v>
      </c>
      <c r="BR20" s="346">
        <v>111.5384</v>
      </c>
      <c r="BS20" s="346">
        <v>111.7773</v>
      </c>
      <c r="BT20" s="346">
        <v>112.00369999999999</v>
      </c>
      <c r="BU20" s="346">
        <v>112.2176</v>
      </c>
      <c r="BV20" s="346">
        <v>112.41889999999999</v>
      </c>
    </row>
    <row r="21" spans="1:74" ht="11.1" customHeight="1" x14ac:dyDescent="0.2">
      <c r="A21" s="148" t="s">
        <v>919</v>
      </c>
      <c r="B21" s="210" t="s">
        <v>591</v>
      </c>
      <c r="C21" s="258">
        <v>101.87561733</v>
      </c>
      <c r="D21" s="258">
        <v>102.06182862999999</v>
      </c>
      <c r="E21" s="258">
        <v>102.14728727000001</v>
      </c>
      <c r="F21" s="258">
        <v>101.98383549</v>
      </c>
      <c r="G21" s="258">
        <v>101.97890716000001</v>
      </c>
      <c r="H21" s="258">
        <v>101.98434451999999</v>
      </c>
      <c r="I21" s="258">
        <v>101.90861159000001</v>
      </c>
      <c r="J21" s="258">
        <v>102.00343227</v>
      </c>
      <c r="K21" s="258">
        <v>102.1772706</v>
      </c>
      <c r="L21" s="258">
        <v>102.65739997</v>
      </c>
      <c r="M21" s="258">
        <v>102.81881855</v>
      </c>
      <c r="N21" s="258">
        <v>102.88879974</v>
      </c>
      <c r="O21" s="258">
        <v>102.56421435</v>
      </c>
      <c r="P21" s="258">
        <v>102.67866764</v>
      </c>
      <c r="Q21" s="258">
        <v>102.92903043</v>
      </c>
      <c r="R21" s="258">
        <v>103.49580862000001</v>
      </c>
      <c r="S21" s="258">
        <v>103.88261098</v>
      </c>
      <c r="T21" s="258">
        <v>104.2699434</v>
      </c>
      <c r="U21" s="258">
        <v>104.73427588</v>
      </c>
      <c r="V21" s="258">
        <v>105.06531595</v>
      </c>
      <c r="W21" s="258">
        <v>105.3395336</v>
      </c>
      <c r="X21" s="258">
        <v>105.6095187</v>
      </c>
      <c r="Y21" s="258">
        <v>105.73064912</v>
      </c>
      <c r="Z21" s="258">
        <v>105.75551471999999</v>
      </c>
      <c r="AA21" s="258">
        <v>105.44202447000001</v>
      </c>
      <c r="AB21" s="258">
        <v>105.45592870999999</v>
      </c>
      <c r="AC21" s="258">
        <v>105.55513641</v>
      </c>
      <c r="AD21" s="258">
        <v>105.76622848</v>
      </c>
      <c r="AE21" s="258">
        <v>106.01610739</v>
      </c>
      <c r="AF21" s="258">
        <v>106.33135408</v>
      </c>
      <c r="AG21" s="258">
        <v>106.91605715999999</v>
      </c>
      <c r="AH21" s="258">
        <v>107.20897289</v>
      </c>
      <c r="AI21" s="258">
        <v>107.41418992</v>
      </c>
      <c r="AJ21" s="258">
        <v>107.35365792</v>
      </c>
      <c r="AK21" s="258">
        <v>107.51701525999999</v>
      </c>
      <c r="AL21" s="258">
        <v>107.72621160999999</v>
      </c>
      <c r="AM21" s="258">
        <v>108.11430237</v>
      </c>
      <c r="AN21" s="258">
        <v>108.31538523</v>
      </c>
      <c r="AO21" s="258">
        <v>108.46251556999999</v>
      </c>
      <c r="AP21" s="258">
        <v>108.48305904999999</v>
      </c>
      <c r="AQ21" s="258">
        <v>108.57676013</v>
      </c>
      <c r="AR21" s="258">
        <v>108.67098446</v>
      </c>
      <c r="AS21" s="258">
        <v>108.71661164</v>
      </c>
      <c r="AT21" s="258">
        <v>108.84872276</v>
      </c>
      <c r="AU21" s="258">
        <v>109.01819742000001</v>
      </c>
      <c r="AV21" s="258">
        <v>109.33740129</v>
      </c>
      <c r="AW21" s="258">
        <v>109.49732880000001</v>
      </c>
      <c r="AX21" s="258">
        <v>109.61034561</v>
      </c>
      <c r="AY21" s="258">
        <v>109.61253469</v>
      </c>
      <c r="AZ21" s="258">
        <v>109.67966787</v>
      </c>
      <c r="BA21" s="346">
        <v>109.7478</v>
      </c>
      <c r="BB21" s="346">
        <v>109.7426</v>
      </c>
      <c r="BC21" s="346">
        <v>109.8686</v>
      </c>
      <c r="BD21" s="346">
        <v>110.05159999999999</v>
      </c>
      <c r="BE21" s="346">
        <v>110.3536</v>
      </c>
      <c r="BF21" s="346">
        <v>110.6036</v>
      </c>
      <c r="BG21" s="346">
        <v>110.8639</v>
      </c>
      <c r="BH21" s="346">
        <v>111.175</v>
      </c>
      <c r="BI21" s="346">
        <v>111.4252</v>
      </c>
      <c r="BJ21" s="346">
        <v>111.65519999999999</v>
      </c>
      <c r="BK21" s="346">
        <v>111.8369</v>
      </c>
      <c r="BL21" s="346">
        <v>112.0472</v>
      </c>
      <c r="BM21" s="346">
        <v>112.2582</v>
      </c>
      <c r="BN21" s="346">
        <v>112.4378</v>
      </c>
      <c r="BO21" s="346">
        <v>112.67400000000001</v>
      </c>
      <c r="BP21" s="346">
        <v>112.93470000000001</v>
      </c>
      <c r="BQ21" s="346">
        <v>113.26300000000001</v>
      </c>
      <c r="BR21" s="346">
        <v>113.5407</v>
      </c>
      <c r="BS21" s="346">
        <v>113.81059999999999</v>
      </c>
      <c r="BT21" s="346">
        <v>114.0728</v>
      </c>
      <c r="BU21" s="346">
        <v>114.3274</v>
      </c>
      <c r="BV21" s="346">
        <v>114.57429999999999</v>
      </c>
    </row>
    <row r="22" spans="1:74" ht="11.1" customHeight="1" x14ac:dyDescent="0.2">
      <c r="A22" s="148" t="s">
        <v>920</v>
      </c>
      <c r="B22" s="210" t="s">
        <v>592</v>
      </c>
      <c r="C22" s="258">
        <v>101.13393526</v>
      </c>
      <c r="D22" s="258">
        <v>101.26334931</v>
      </c>
      <c r="E22" s="258">
        <v>101.28304104</v>
      </c>
      <c r="F22" s="258">
        <v>101.05012112</v>
      </c>
      <c r="G22" s="258">
        <v>100.95753519</v>
      </c>
      <c r="H22" s="258">
        <v>100.86239392</v>
      </c>
      <c r="I22" s="258">
        <v>100.6826672</v>
      </c>
      <c r="J22" s="258">
        <v>100.64393784000001</v>
      </c>
      <c r="K22" s="258">
        <v>100.66417573</v>
      </c>
      <c r="L22" s="258">
        <v>100.91629376</v>
      </c>
      <c r="M22" s="258">
        <v>100.92478147999999</v>
      </c>
      <c r="N22" s="258">
        <v>100.86255178</v>
      </c>
      <c r="O22" s="258">
        <v>100.32182222</v>
      </c>
      <c r="P22" s="258">
        <v>100.42399451</v>
      </c>
      <c r="Q22" s="258">
        <v>100.76128620999999</v>
      </c>
      <c r="R22" s="258">
        <v>101.78435696</v>
      </c>
      <c r="S22" s="258">
        <v>102.25389272</v>
      </c>
      <c r="T22" s="258">
        <v>102.62055315000001</v>
      </c>
      <c r="U22" s="258">
        <v>102.74728198</v>
      </c>
      <c r="V22" s="258">
        <v>103.01098392999999</v>
      </c>
      <c r="W22" s="258">
        <v>103.27460274000001</v>
      </c>
      <c r="X22" s="258">
        <v>103.79222179</v>
      </c>
      <c r="Y22" s="258">
        <v>103.86511179</v>
      </c>
      <c r="Z22" s="258">
        <v>103.74735613</v>
      </c>
      <c r="AA22" s="258">
        <v>103.23262968</v>
      </c>
      <c r="AB22" s="258">
        <v>102.88832651</v>
      </c>
      <c r="AC22" s="258">
        <v>102.50812148999999</v>
      </c>
      <c r="AD22" s="258">
        <v>101.95973068000001</v>
      </c>
      <c r="AE22" s="258">
        <v>101.60693497</v>
      </c>
      <c r="AF22" s="258">
        <v>101.31745038</v>
      </c>
      <c r="AG22" s="258">
        <v>101.26605542</v>
      </c>
      <c r="AH22" s="258">
        <v>100.97210921999999</v>
      </c>
      <c r="AI22" s="258">
        <v>100.61039028</v>
      </c>
      <c r="AJ22" s="258">
        <v>100.00438357</v>
      </c>
      <c r="AK22" s="258">
        <v>99.639505408000005</v>
      </c>
      <c r="AL22" s="258">
        <v>99.339240763000006</v>
      </c>
      <c r="AM22" s="258">
        <v>99.286859012999997</v>
      </c>
      <c r="AN22" s="258">
        <v>98.978369379</v>
      </c>
      <c r="AO22" s="258">
        <v>98.597041232999999</v>
      </c>
      <c r="AP22" s="258">
        <v>97.889602001</v>
      </c>
      <c r="AQ22" s="258">
        <v>97.552551265999995</v>
      </c>
      <c r="AR22" s="258">
        <v>97.332616453</v>
      </c>
      <c r="AS22" s="258">
        <v>97.301925814000001</v>
      </c>
      <c r="AT22" s="258">
        <v>97.262126652000006</v>
      </c>
      <c r="AU22" s="258">
        <v>97.285347223000002</v>
      </c>
      <c r="AV22" s="258">
        <v>97.467559456000004</v>
      </c>
      <c r="AW22" s="258">
        <v>97.544840539000006</v>
      </c>
      <c r="AX22" s="258">
        <v>97.613162404999997</v>
      </c>
      <c r="AY22" s="258">
        <v>97.643842351000004</v>
      </c>
      <c r="AZ22" s="258">
        <v>97.715757804999996</v>
      </c>
      <c r="BA22" s="346">
        <v>97.800229999999999</v>
      </c>
      <c r="BB22" s="346">
        <v>97.823610000000002</v>
      </c>
      <c r="BC22" s="346">
        <v>97.988410000000002</v>
      </c>
      <c r="BD22" s="346">
        <v>98.221000000000004</v>
      </c>
      <c r="BE22" s="346">
        <v>98.586969999999994</v>
      </c>
      <c r="BF22" s="346">
        <v>98.905929999999998</v>
      </c>
      <c r="BG22" s="346">
        <v>99.243470000000002</v>
      </c>
      <c r="BH22" s="346">
        <v>99.645089999999996</v>
      </c>
      <c r="BI22" s="346">
        <v>99.985699999999994</v>
      </c>
      <c r="BJ22" s="346">
        <v>100.3108</v>
      </c>
      <c r="BK22" s="346">
        <v>100.6046</v>
      </c>
      <c r="BL22" s="346">
        <v>100.9105</v>
      </c>
      <c r="BM22" s="346">
        <v>101.21259999999999</v>
      </c>
      <c r="BN22" s="346">
        <v>101.4759</v>
      </c>
      <c r="BO22" s="346">
        <v>101.7968</v>
      </c>
      <c r="BP22" s="346">
        <v>102.14019999999999</v>
      </c>
      <c r="BQ22" s="346">
        <v>102.5605</v>
      </c>
      <c r="BR22" s="346">
        <v>102.90819999999999</v>
      </c>
      <c r="BS22" s="346">
        <v>103.23779999999999</v>
      </c>
      <c r="BT22" s="346">
        <v>103.5491</v>
      </c>
      <c r="BU22" s="346">
        <v>103.84220000000001</v>
      </c>
      <c r="BV22" s="346">
        <v>104.1172</v>
      </c>
    </row>
    <row r="23" spans="1:74" ht="11.1" customHeight="1" x14ac:dyDescent="0.2">
      <c r="A23" s="148" t="s">
        <v>921</v>
      </c>
      <c r="B23" s="210" t="s">
        <v>593</v>
      </c>
      <c r="C23" s="258">
        <v>101.66605059</v>
      </c>
      <c r="D23" s="258">
        <v>101.89295675</v>
      </c>
      <c r="E23" s="258">
        <v>102.02592875000001</v>
      </c>
      <c r="F23" s="258">
        <v>101.97462566</v>
      </c>
      <c r="G23" s="258">
        <v>101.98748501999999</v>
      </c>
      <c r="H23" s="258">
        <v>101.9741659</v>
      </c>
      <c r="I23" s="258">
        <v>101.82637194</v>
      </c>
      <c r="J23" s="258">
        <v>101.84191814</v>
      </c>
      <c r="K23" s="258">
        <v>101.91250814999999</v>
      </c>
      <c r="L23" s="258">
        <v>102.15234696</v>
      </c>
      <c r="M23" s="258">
        <v>102.24737081000001</v>
      </c>
      <c r="N23" s="258">
        <v>102.31178472000001</v>
      </c>
      <c r="O23" s="258">
        <v>102.16035196</v>
      </c>
      <c r="P23" s="258">
        <v>102.30247349</v>
      </c>
      <c r="Q23" s="258">
        <v>102.5529126</v>
      </c>
      <c r="R23" s="258">
        <v>103.13688439000001</v>
      </c>
      <c r="S23" s="258">
        <v>103.43504733</v>
      </c>
      <c r="T23" s="258">
        <v>103.67261654000001</v>
      </c>
      <c r="U23" s="258">
        <v>103.74557303</v>
      </c>
      <c r="V23" s="258">
        <v>103.93996898</v>
      </c>
      <c r="W23" s="258">
        <v>104.15178543</v>
      </c>
      <c r="X23" s="258">
        <v>104.50351542999999</v>
      </c>
      <c r="Y23" s="258">
        <v>104.65830307</v>
      </c>
      <c r="Z23" s="258">
        <v>104.73864141999999</v>
      </c>
      <c r="AA23" s="258">
        <v>104.57253799</v>
      </c>
      <c r="AB23" s="258">
        <v>104.63297211</v>
      </c>
      <c r="AC23" s="258">
        <v>104.74795128</v>
      </c>
      <c r="AD23" s="258">
        <v>104.91875846000001</v>
      </c>
      <c r="AE23" s="258">
        <v>105.14186556999999</v>
      </c>
      <c r="AF23" s="258">
        <v>105.41855553000001</v>
      </c>
      <c r="AG23" s="258">
        <v>105.881433</v>
      </c>
      <c r="AH23" s="258">
        <v>106.1658352</v>
      </c>
      <c r="AI23" s="258">
        <v>106.40436676</v>
      </c>
      <c r="AJ23" s="258">
        <v>106.51391536</v>
      </c>
      <c r="AK23" s="258">
        <v>106.72303993</v>
      </c>
      <c r="AL23" s="258">
        <v>106.94862812</v>
      </c>
      <c r="AM23" s="258">
        <v>107.34106889</v>
      </c>
      <c r="AN23" s="258">
        <v>107.48679263</v>
      </c>
      <c r="AO23" s="258">
        <v>107.53618828</v>
      </c>
      <c r="AP23" s="258">
        <v>107.31975835999999</v>
      </c>
      <c r="AQ23" s="258">
        <v>107.30362097</v>
      </c>
      <c r="AR23" s="258">
        <v>107.31827862</v>
      </c>
      <c r="AS23" s="258">
        <v>107.38944874000001</v>
      </c>
      <c r="AT23" s="258">
        <v>107.4464084</v>
      </c>
      <c r="AU23" s="258">
        <v>107.51487502000001</v>
      </c>
      <c r="AV23" s="258">
        <v>107.57856181</v>
      </c>
      <c r="AW23" s="258">
        <v>107.68225747</v>
      </c>
      <c r="AX23" s="258">
        <v>107.80967518</v>
      </c>
      <c r="AY23" s="258">
        <v>107.97613604</v>
      </c>
      <c r="AZ23" s="258">
        <v>108.13950708</v>
      </c>
      <c r="BA23" s="346">
        <v>108.3151</v>
      </c>
      <c r="BB23" s="346">
        <v>108.4474</v>
      </c>
      <c r="BC23" s="346">
        <v>108.6891</v>
      </c>
      <c r="BD23" s="346">
        <v>108.9847</v>
      </c>
      <c r="BE23" s="346">
        <v>109.4091</v>
      </c>
      <c r="BF23" s="346">
        <v>109.75620000000001</v>
      </c>
      <c r="BG23" s="346">
        <v>110.101</v>
      </c>
      <c r="BH23" s="346">
        <v>110.4768</v>
      </c>
      <c r="BI23" s="346">
        <v>110.79179999999999</v>
      </c>
      <c r="BJ23" s="346">
        <v>111.07940000000001</v>
      </c>
      <c r="BK23" s="346">
        <v>111.3137</v>
      </c>
      <c r="BL23" s="346">
        <v>111.5658</v>
      </c>
      <c r="BM23" s="346">
        <v>111.8099</v>
      </c>
      <c r="BN23" s="346">
        <v>112.01</v>
      </c>
      <c r="BO23" s="346">
        <v>112.2649</v>
      </c>
      <c r="BP23" s="346">
        <v>112.53870000000001</v>
      </c>
      <c r="BQ23" s="346">
        <v>112.8878</v>
      </c>
      <c r="BR23" s="346">
        <v>113.15689999999999</v>
      </c>
      <c r="BS23" s="346">
        <v>113.40260000000001</v>
      </c>
      <c r="BT23" s="346">
        <v>113.6249</v>
      </c>
      <c r="BU23" s="346">
        <v>113.8237</v>
      </c>
      <c r="BV23" s="346">
        <v>113.999</v>
      </c>
    </row>
    <row r="24" spans="1:74" ht="11.1" customHeight="1" x14ac:dyDescent="0.2">
      <c r="A24" s="148" t="s">
        <v>922</v>
      </c>
      <c r="B24" s="210" t="s">
        <v>594</v>
      </c>
      <c r="C24" s="258">
        <v>100.97013248</v>
      </c>
      <c r="D24" s="258">
        <v>101.13037358</v>
      </c>
      <c r="E24" s="258">
        <v>101.19905471</v>
      </c>
      <c r="F24" s="258">
        <v>101.0628083</v>
      </c>
      <c r="G24" s="258">
        <v>101.03339516</v>
      </c>
      <c r="H24" s="258">
        <v>100.99744772</v>
      </c>
      <c r="I24" s="258">
        <v>100.84813979</v>
      </c>
      <c r="J24" s="258">
        <v>100.87924339999999</v>
      </c>
      <c r="K24" s="258">
        <v>100.98393235</v>
      </c>
      <c r="L24" s="258">
        <v>101.36631443</v>
      </c>
      <c r="M24" s="258">
        <v>101.46509322999999</v>
      </c>
      <c r="N24" s="258">
        <v>101.48437654</v>
      </c>
      <c r="O24" s="258">
        <v>101.12326222</v>
      </c>
      <c r="P24" s="258">
        <v>101.20923112</v>
      </c>
      <c r="Q24" s="258">
        <v>101.44138112</v>
      </c>
      <c r="R24" s="258">
        <v>102.09694646</v>
      </c>
      <c r="S24" s="258">
        <v>102.41353295</v>
      </c>
      <c r="T24" s="258">
        <v>102.66837484</v>
      </c>
      <c r="U24" s="258">
        <v>102.75149906999999</v>
      </c>
      <c r="V24" s="258">
        <v>102.96533157</v>
      </c>
      <c r="W24" s="258">
        <v>103.19989927</v>
      </c>
      <c r="X24" s="258">
        <v>103.62251894000001</v>
      </c>
      <c r="Y24" s="258">
        <v>103.77306948</v>
      </c>
      <c r="Z24" s="258">
        <v>103.81886763</v>
      </c>
      <c r="AA24" s="258">
        <v>103.51891323</v>
      </c>
      <c r="AB24" s="258">
        <v>103.53595678000001</v>
      </c>
      <c r="AC24" s="258">
        <v>103.62899808</v>
      </c>
      <c r="AD24" s="258">
        <v>103.88573703</v>
      </c>
      <c r="AE24" s="258">
        <v>104.06499895</v>
      </c>
      <c r="AF24" s="258">
        <v>104.25448369999999</v>
      </c>
      <c r="AG24" s="258">
        <v>104.63159252</v>
      </c>
      <c r="AH24" s="258">
        <v>104.70847206000001</v>
      </c>
      <c r="AI24" s="258">
        <v>104.66252353</v>
      </c>
      <c r="AJ24" s="258">
        <v>104.27012328000001</v>
      </c>
      <c r="AK24" s="258">
        <v>104.14623638</v>
      </c>
      <c r="AL24" s="258">
        <v>104.06723916999999</v>
      </c>
      <c r="AM24" s="258">
        <v>104.13279470000001</v>
      </c>
      <c r="AN24" s="258">
        <v>104.06882959000001</v>
      </c>
      <c r="AO24" s="258">
        <v>103.97500689</v>
      </c>
      <c r="AP24" s="258">
        <v>103.76479792000001</v>
      </c>
      <c r="AQ24" s="258">
        <v>103.67615653</v>
      </c>
      <c r="AR24" s="258">
        <v>103.62255406</v>
      </c>
      <c r="AS24" s="258">
        <v>103.62698755</v>
      </c>
      <c r="AT24" s="258">
        <v>103.6262151</v>
      </c>
      <c r="AU24" s="258">
        <v>103.64323376999999</v>
      </c>
      <c r="AV24" s="258">
        <v>103.70837647</v>
      </c>
      <c r="AW24" s="258">
        <v>103.73822769</v>
      </c>
      <c r="AX24" s="258">
        <v>103.76312034</v>
      </c>
      <c r="AY24" s="258">
        <v>103.72589295</v>
      </c>
      <c r="AZ24" s="258">
        <v>103.78373956</v>
      </c>
      <c r="BA24" s="346">
        <v>103.87949999999999</v>
      </c>
      <c r="BB24" s="346">
        <v>103.99120000000001</v>
      </c>
      <c r="BC24" s="346">
        <v>104.1793</v>
      </c>
      <c r="BD24" s="346">
        <v>104.4217</v>
      </c>
      <c r="BE24" s="346">
        <v>104.7778</v>
      </c>
      <c r="BF24" s="346">
        <v>105.0843</v>
      </c>
      <c r="BG24" s="346">
        <v>105.4007</v>
      </c>
      <c r="BH24" s="346">
        <v>105.7717</v>
      </c>
      <c r="BI24" s="346">
        <v>106.0741</v>
      </c>
      <c r="BJ24" s="346">
        <v>106.3527</v>
      </c>
      <c r="BK24" s="346">
        <v>106.5859</v>
      </c>
      <c r="BL24" s="346">
        <v>106.8331</v>
      </c>
      <c r="BM24" s="346">
        <v>107.07259999999999</v>
      </c>
      <c r="BN24" s="346">
        <v>107.27070000000001</v>
      </c>
      <c r="BO24" s="346">
        <v>107.5205</v>
      </c>
      <c r="BP24" s="346">
        <v>107.7881</v>
      </c>
      <c r="BQ24" s="346">
        <v>108.11620000000001</v>
      </c>
      <c r="BR24" s="346">
        <v>108.38760000000001</v>
      </c>
      <c r="BS24" s="346">
        <v>108.6448</v>
      </c>
      <c r="BT24" s="346">
        <v>108.8879</v>
      </c>
      <c r="BU24" s="346">
        <v>109.1169</v>
      </c>
      <c r="BV24" s="346">
        <v>109.3318</v>
      </c>
    </row>
    <row r="25" spans="1:74" ht="11.1" customHeight="1" x14ac:dyDescent="0.2">
      <c r="A25" s="148"/>
      <c r="B25" s="168" t="s">
        <v>1181</v>
      </c>
      <c r="C25" s="246"/>
      <c r="D25" s="246"/>
      <c r="E25" s="246"/>
      <c r="F25" s="246"/>
      <c r="G25" s="246"/>
      <c r="H25" s="246"/>
      <c r="I25" s="246"/>
      <c r="J25" s="246"/>
      <c r="K25" s="246"/>
      <c r="L25" s="246"/>
      <c r="M25" s="246"/>
      <c r="N25" s="246"/>
      <c r="O25" s="246"/>
      <c r="P25" s="246"/>
      <c r="Q25" s="246"/>
      <c r="R25" s="246"/>
      <c r="S25" s="246"/>
      <c r="T25" s="246"/>
      <c r="U25" s="246"/>
      <c r="V25" s="246"/>
      <c r="W25" s="246"/>
      <c r="X25" s="246"/>
      <c r="Y25" s="246"/>
      <c r="Z25" s="246"/>
      <c r="AA25" s="246"/>
      <c r="AB25" s="246"/>
      <c r="AC25" s="246"/>
      <c r="AD25" s="246"/>
      <c r="AE25" s="246"/>
      <c r="AF25" s="246"/>
      <c r="AG25" s="246"/>
      <c r="AH25" s="246"/>
      <c r="AI25" s="246"/>
      <c r="AJ25" s="246"/>
      <c r="AK25" s="246"/>
      <c r="AL25" s="246"/>
      <c r="AM25" s="246"/>
      <c r="AN25" s="246"/>
      <c r="AO25" s="246"/>
      <c r="AP25" s="246"/>
      <c r="AQ25" s="246"/>
      <c r="AR25" s="246"/>
      <c r="AS25" s="246"/>
      <c r="AT25" s="246"/>
      <c r="AU25" s="246"/>
      <c r="AV25" s="246"/>
      <c r="AW25" s="246"/>
      <c r="AX25" s="246"/>
      <c r="AY25" s="246"/>
      <c r="AZ25" s="246"/>
      <c r="BA25" s="347"/>
      <c r="BB25" s="347"/>
      <c r="BC25" s="347"/>
      <c r="BD25" s="347"/>
      <c r="BE25" s="347"/>
      <c r="BF25" s="347"/>
      <c r="BG25" s="347"/>
      <c r="BH25" s="347"/>
      <c r="BI25" s="347"/>
      <c r="BJ25" s="347"/>
      <c r="BK25" s="347"/>
      <c r="BL25" s="347"/>
      <c r="BM25" s="347"/>
      <c r="BN25" s="347"/>
      <c r="BO25" s="347"/>
      <c r="BP25" s="347"/>
      <c r="BQ25" s="347"/>
      <c r="BR25" s="347"/>
      <c r="BS25" s="347"/>
      <c r="BT25" s="347"/>
      <c r="BU25" s="347"/>
      <c r="BV25" s="347"/>
    </row>
    <row r="26" spans="1:74" ht="11.1" customHeight="1" x14ac:dyDescent="0.2">
      <c r="A26" s="148" t="s">
        <v>923</v>
      </c>
      <c r="B26" s="210" t="s">
        <v>587</v>
      </c>
      <c r="C26" s="240">
        <v>713.80630507000001</v>
      </c>
      <c r="D26" s="240">
        <v>707.79741575000003</v>
      </c>
      <c r="E26" s="240">
        <v>705.47413129999995</v>
      </c>
      <c r="F26" s="240">
        <v>711.86752698999999</v>
      </c>
      <c r="G26" s="240">
        <v>713.14214586000003</v>
      </c>
      <c r="H26" s="240">
        <v>714.32906315000002</v>
      </c>
      <c r="I26" s="240">
        <v>715.57871907000003</v>
      </c>
      <c r="J26" s="240">
        <v>716.47740308000004</v>
      </c>
      <c r="K26" s="240">
        <v>717.17555535999998</v>
      </c>
      <c r="L26" s="240">
        <v>716.81739322999999</v>
      </c>
      <c r="M26" s="240">
        <v>717.75631910000004</v>
      </c>
      <c r="N26" s="240">
        <v>719.13655027000004</v>
      </c>
      <c r="O26" s="240">
        <v>721.56466419000003</v>
      </c>
      <c r="P26" s="240">
        <v>723.37257289000001</v>
      </c>
      <c r="Q26" s="240">
        <v>725.16685383000004</v>
      </c>
      <c r="R26" s="240">
        <v>726.30589768000004</v>
      </c>
      <c r="S26" s="240">
        <v>728.55413005000003</v>
      </c>
      <c r="T26" s="240">
        <v>731.26994161000005</v>
      </c>
      <c r="U26" s="240">
        <v>734.99211132999994</v>
      </c>
      <c r="V26" s="240">
        <v>738.23899707999999</v>
      </c>
      <c r="W26" s="240">
        <v>741.54937782000002</v>
      </c>
      <c r="X26" s="240">
        <v>745.91902587000004</v>
      </c>
      <c r="Y26" s="240">
        <v>748.60956734000001</v>
      </c>
      <c r="Z26" s="240">
        <v>750.61677454999995</v>
      </c>
      <c r="AA26" s="240">
        <v>750.20467967000002</v>
      </c>
      <c r="AB26" s="240">
        <v>752.14719422999997</v>
      </c>
      <c r="AC26" s="240">
        <v>754.70835040999998</v>
      </c>
      <c r="AD26" s="240">
        <v>759.28160621999996</v>
      </c>
      <c r="AE26" s="240">
        <v>762.03495210000005</v>
      </c>
      <c r="AF26" s="240">
        <v>764.36184607999996</v>
      </c>
      <c r="AG26" s="240">
        <v>765.42067596000004</v>
      </c>
      <c r="AH26" s="240">
        <v>767.52587528000004</v>
      </c>
      <c r="AI26" s="240">
        <v>769.83583184999998</v>
      </c>
      <c r="AJ26" s="240">
        <v>773.84909556000002</v>
      </c>
      <c r="AK26" s="240">
        <v>775.44465419999995</v>
      </c>
      <c r="AL26" s="240">
        <v>776.12105767000003</v>
      </c>
      <c r="AM26" s="240">
        <v>773.45874574000004</v>
      </c>
      <c r="AN26" s="240">
        <v>774.11150901999997</v>
      </c>
      <c r="AO26" s="240">
        <v>775.65978729999995</v>
      </c>
      <c r="AP26" s="240">
        <v>779.42199558000004</v>
      </c>
      <c r="AQ26" s="240">
        <v>781.77249258999996</v>
      </c>
      <c r="AR26" s="240">
        <v>784.02969332999999</v>
      </c>
      <c r="AS26" s="240">
        <v>786.54604147999999</v>
      </c>
      <c r="AT26" s="240">
        <v>788.35231696000005</v>
      </c>
      <c r="AU26" s="240">
        <v>789.80096343000002</v>
      </c>
      <c r="AV26" s="240">
        <v>790.47040869</v>
      </c>
      <c r="AW26" s="240">
        <v>791.51997630000005</v>
      </c>
      <c r="AX26" s="240">
        <v>792.52809404000004</v>
      </c>
      <c r="AY26" s="240">
        <v>792.88354574000005</v>
      </c>
      <c r="AZ26" s="240">
        <v>794.26717592</v>
      </c>
      <c r="BA26" s="333">
        <v>796.06780000000003</v>
      </c>
      <c r="BB26" s="333">
        <v>798.84050000000002</v>
      </c>
      <c r="BC26" s="333">
        <v>801.05859999999996</v>
      </c>
      <c r="BD26" s="333">
        <v>803.27729999999997</v>
      </c>
      <c r="BE26" s="333">
        <v>805.62040000000002</v>
      </c>
      <c r="BF26" s="333">
        <v>807.7473</v>
      </c>
      <c r="BG26" s="333">
        <v>809.78189999999995</v>
      </c>
      <c r="BH26" s="333">
        <v>811.51639999999998</v>
      </c>
      <c r="BI26" s="333">
        <v>813.52210000000002</v>
      </c>
      <c r="BJ26" s="333">
        <v>815.59119999999996</v>
      </c>
      <c r="BK26" s="333">
        <v>817.76350000000002</v>
      </c>
      <c r="BL26" s="333">
        <v>819.9298</v>
      </c>
      <c r="BM26" s="333">
        <v>822.12990000000002</v>
      </c>
      <c r="BN26" s="333">
        <v>824.51779999999997</v>
      </c>
      <c r="BO26" s="333">
        <v>826.66980000000001</v>
      </c>
      <c r="BP26" s="333">
        <v>828.74009999999998</v>
      </c>
      <c r="BQ26" s="333">
        <v>830.66390000000001</v>
      </c>
      <c r="BR26" s="333">
        <v>832.61900000000003</v>
      </c>
      <c r="BS26" s="333">
        <v>834.54060000000004</v>
      </c>
      <c r="BT26" s="333">
        <v>836.4289</v>
      </c>
      <c r="BU26" s="333">
        <v>838.28380000000004</v>
      </c>
      <c r="BV26" s="333">
        <v>840.10530000000006</v>
      </c>
    </row>
    <row r="27" spans="1:74" ht="11.1" customHeight="1" x14ac:dyDescent="0.2">
      <c r="A27" s="148" t="s">
        <v>924</v>
      </c>
      <c r="B27" s="210" t="s">
        <v>621</v>
      </c>
      <c r="C27" s="240">
        <v>1814.7999634</v>
      </c>
      <c r="D27" s="240">
        <v>1802.3645054000001</v>
      </c>
      <c r="E27" s="240">
        <v>1799.1824893999999</v>
      </c>
      <c r="F27" s="240">
        <v>1819.4306873</v>
      </c>
      <c r="G27" s="240">
        <v>1824.1229768000001</v>
      </c>
      <c r="H27" s="240">
        <v>1827.4361295000001</v>
      </c>
      <c r="I27" s="240">
        <v>1827.5324246</v>
      </c>
      <c r="J27" s="240">
        <v>1829.4655946</v>
      </c>
      <c r="K27" s="240">
        <v>1831.3979185999999</v>
      </c>
      <c r="L27" s="240">
        <v>1832.3232234</v>
      </c>
      <c r="M27" s="240">
        <v>1835.0084853999999</v>
      </c>
      <c r="N27" s="240">
        <v>1838.4475312</v>
      </c>
      <c r="O27" s="240">
        <v>1843.6017122999999</v>
      </c>
      <c r="P27" s="240">
        <v>1847.8273125999999</v>
      </c>
      <c r="Q27" s="240">
        <v>1852.0856833</v>
      </c>
      <c r="R27" s="240">
        <v>1855.1340874</v>
      </c>
      <c r="S27" s="240">
        <v>1860.390052</v>
      </c>
      <c r="T27" s="240">
        <v>1866.6108400000001</v>
      </c>
      <c r="U27" s="240">
        <v>1875.0735694</v>
      </c>
      <c r="V27" s="240">
        <v>1882.2661654000001</v>
      </c>
      <c r="W27" s="240">
        <v>1889.4657462</v>
      </c>
      <c r="X27" s="240">
        <v>1899.0010434999999</v>
      </c>
      <c r="Y27" s="240">
        <v>1904.4680447999999</v>
      </c>
      <c r="Z27" s="240">
        <v>1908.1954820999999</v>
      </c>
      <c r="AA27" s="240">
        <v>1905.0913355</v>
      </c>
      <c r="AB27" s="240">
        <v>1909.1586595000001</v>
      </c>
      <c r="AC27" s="240">
        <v>1915.3054341</v>
      </c>
      <c r="AD27" s="240">
        <v>1927.7381327999999</v>
      </c>
      <c r="AE27" s="240">
        <v>1934.8889541000001</v>
      </c>
      <c r="AF27" s="240">
        <v>1940.9643713</v>
      </c>
      <c r="AG27" s="240">
        <v>1945.8444757</v>
      </c>
      <c r="AH27" s="240">
        <v>1949.8590161</v>
      </c>
      <c r="AI27" s="240">
        <v>1952.8880839999999</v>
      </c>
      <c r="AJ27" s="240">
        <v>1954.4735289</v>
      </c>
      <c r="AK27" s="240">
        <v>1955.8752644000001</v>
      </c>
      <c r="AL27" s="240">
        <v>1956.6351400000001</v>
      </c>
      <c r="AM27" s="240">
        <v>1954.1234088000001</v>
      </c>
      <c r="AN27" s="240">
        <v>1955.5718750999999</v>
      </c>
      <c r="AO27" s="240">
        <v>1958.3507919000001</v>
      </c>
      <c r="AP27" s="240">
        <v>1963.4449654</v>
      </c>
      <c r="AQ27" s="240">
        <v>1968.1461783</v>
      </c>
      <c r="AR27" s="240">
        <v>1973.4392369</v>
      </c>
      <c r="AS27" s="240">
        <v>1982.219433</v>
      </c>
      <c r="AT27" s="240">
        <v>1986.5247139999999</v>
      </c>
      <c r="AU27" s="240">
        <v>1989.2503718</v>
      </c>
      <c r="AV27" s="240">
        <v>1987.6144555999999</v>
      </c>
      <c r="AW27" s="240">
        <v>1989.2673302000001</v>
      </c>
      <c r="AX27" s="240">
        <v>1991.4270446</v>
      </c>
      <c r="AY27" s="240">
        <v>1993.9457614999999</v>
      </c>
      <c r="AZ27" s="240">
        <v>1997.2300339000001</v>
      </c>
      <c r="BA27" s="333">
        <v>2001.1320000000001</v>
      </c>
      <c r="BB27" s="333">
        <v>2006.2639999999999</v>
      </c>
      <c r="BC27" s="333">
        <v>2010.942</v>
      </c>
      <c r="BD27" s="333">
        <v>2015.779</v>
      </c>
      <c r="BE27" s="333">
        <v>2021.319</v>
      </c>
      <c r="BF27" s="333">
        <v>2026.0619999999999</v>
      </c>
      <c r="BG27" s="333">
        <v>2030.5530000000001</v>
      </c>
      <c r="BH27" s="333">
        <v>2034.1610000000001</v>
      </c>
      <c r="BI27" s="333">
        <v>2038.623</v>
      </c>
      <c r="BJ27" s="333">
        <v>2043.308</v>
      </c>
      <c r="BK27" s="333">
        <v>2048.366</v>
      </c>
      <c r="BL27" s="333">
        <v>2053.3829999999998</v>
      </c>
      <c r="BM27" s="333">
        <v>2058.509</v>
      </c>
      <c r="BN27" s="333">
        <v>2064.1869999999999</v>
      </c>
      <c r="BO27" s="333">
        <v>2069.201</v>
      </c>
      <c r="BP27" s="333">
        <v>2073.9920000000002</v>
      </c>
      <c r="BQ27" s="333">
        <v>2078.4340000000002</v>
      </c>
      <c r="BR27" s="333">
        <v>2082.8780000000002</v>
      </c>
      <c r="BS27" s="333">
        <v>2087.1959999999999</v>
      </c>
      <c r="BT27" s="333">
        <v>2091.3870000000002</v>
      </c>
      <c r="BU27" s="333">
        <v>2095.453</v>
      </c>
      <c r="BV27" s="333">
        <v>2099.393</v>
      </c>
    </row>
    <row r="28" spans="1:74" ht="11.1" customHeight="1" x14ac:dyDescent="0.2">
      <c r="A28" s="148" t="s">
        <v>925</v>
      </c>
      <c r="B28" s="210" t="s">
        <v>588</v>
      </c>
      <c r="C28" s="240">
        <v>1928.9428362000001</v>
      </c>
      <c r="D28" s="240">
        <v>1919.7764159999999</v>
      </c>
      <c r="E28" s="240">
        <v>1917.4367050999999</v>
      </c>
      <c r="F28" s="240">
        <v>1932.2813983999999</v>
      </c>
      <c r="G28" s="240">
        <v>1935.8268347999999</v>
      </c>
      <c r="H28" s="240">
        <v>1938.4307091999999</v>
      </c>
      <c r="I28" s="240">
        <v>1939.3418847</v>
      </c>
      <c r="J28" s="240">
        <v>1940.6259878999999</v>
      </c>
      <c r="K28" s="240">
        <v>1941.5318818999999</v>
      </c>
      <c r="L28" s="240">
        <v>1939.4668764</v>
      </c>
      <c r="M28" s="240">
        <v>1941.5608697</v>
      </c>
      <c r="N28" s="240">
        <v>1945.2211717</v>
      </c>
      <c r="O28" s="240">
        <v>1952.0616113999999</v>
      </c>
      <c r="P28" s="240">
        <v>1957.6441586999999</v>
      </c>
      <c r="Q28" s="240">
        <v>1963.5826428</v>
      </c>
      <c r="R28" s="240">
        <v>1970.6098119999999</v>
      </c>
      <c r="S28" s="240">
        <v>1976.7106085</v>
      </c>
      <c r="T28" s="240">
        <v>1982.6177806000001</v>
      </c>
      <c r="U28" s="240">
        <v>1987.0984473000001</v>
      </c>
      <c r="V28" s="240">
        <v>1993.5430314</v>
      </c>
      <c r="W28" s="240">
        <v>2000.7186518000001</v>
      </c>
      <c r="X28" s="240">
        <v>2011.6302447999999</v>
      </c>
      <c r="Y28" s="240">
        <v>2018.0142357</v>
      </c>
      <c r="Z28" s="240">
        <v>2022.8755607999999</v>
      </c>
      <c r="AA28" s="240">
        <v>2023.0077386999999</v>
      </c>
      <c r="AB28" s="240">
        <v>2027.2285930999999</v>
      </c>
      <c r="AC28" s="240">
        <v>2032.3316427</v>
      </c>
      <c r="AD28" s="240">
        <v>2039.9991683999999</v>
      </c>
      <c r="AE28" s="240">
        <v>2045.6048975000001</v>
      </c>
      <c r="AF28" s="240">
        <v>2050.8311109000001</v>
      </c>
      <c r="AG28" s="240">
        <v>2053.7377372000001</v>
      </c>
      <c r="AH28" s="240">
        <v>2059.6599729999998</v>
      </c>
      <c r="AI28" s="240">
        <v>2066.6577468</v>
      </c>
      <c r="AJ28" s="240">
        <v>2080.0548807</v>
      </c>
      <c r="AK28" s="240">
        <v>2085.2108638999998</v>
      </c>
      <c r="AL28" s="240">
        <v>2087.4495185999999</v>
      </c>
      <c r="AM28" s="240">
        <v>2080.3912169</v>
      </c>
      <c r="AN28" s="240">
        <v>2081.5799351999999</v>
      </c>
      <c r="AO28" s="240">
        <v>2084.6360457000001</v>
      </c>
      <c r="AP28" s="240">
        <v>2091.9964255999998</v>
      </c>
      <c r="AQ28" s="240">
        <v>2096.9596625999998</v>
      </c>
      <c r="AR28" s="240">
        <v>2101.9626337999998</v>
      </c>
      <c r="AS28" s="240">
        <v>2108.2998560000001</v>
      </c>
      <c r="AT28" s="240">
        <v>2112.4114082999999</v>
      </c>
      <c r="AU28" s="240">
        <v>2115.5918072999998</v>
      </c>
      <c r="AV28" s="240">
        <v>2116.3760400000001</v>
      </c>
      <c r="AW28" s="240">
        <v>2118.7928925000001</v>
      </c>
      <c r="AX28" s="240">
        <v>2121.3773516000001</v>
      </c>
      <c r="AY28" s="240">
        <v>2123.0164184999999</v>
      </c>
      <c r="AZ28" s="240">
        <v>2126.7708400000001</v>
      </c>
      <c r="BA28" s="333">
        <v>2131.5279999999998</v>
      </c>
      <c r="BB28" s="333">
        <v>2139.085</v>
      </c>
      <c r="BC28" s="333">
        <v>2144.498</v>
      </c>
      <c r="BD28" s="333">
        <v>2149.5650000000001</v>
      </c>
      <c r="BE28" s="333">
        <v>2153.8380000000002</v>
      </c>
      <c r="BF28" s="333">
        <v>2158.5479999999998</v>
      </c>
      <c r="BG28" s="333">
        <v>2163.2469999999998</v>
      </c>
      <c r="BH28" s="333">
        <v>2167.3809999999999</v>
      </c>
      <c r="BI28" s="333">
        <v>2172.4740000000002</v>
      </c>
      <c r="BJ28" s="333">
        <v>2177.973</v>
      </c>
      <c r="BK28" s="333">
        <v>2184.6089999999999</v>
      </c>
      <c r="BL28" s="333">
        <v>2190.3679999999999</v>
      </c>
      <c r="BM28" s="333">
        <v>2195.982</v>
      </c>
      <c r="BN28" s="333">
        <v>2201.3629999999998</v>
      </c>
      <c r="BO28" s="333">
        <v>2206.7550000000001</v>
      </c>
      <c r="BP28" s="333">
        <v>2212.069</v>
      </c>
      <c r="BQ28" s="333">
        <v>2217.39</v>
      </c>
      <c r="BR28" s="333">
        <v>2222.4839999999999</v>
      </c>
      <c r="BS28" s="333">
        <v>2227.4360000000001</v>
      </c>
      <c r="BT28" s="333">
        <v>2232.2449999999999</v>
      </c>
      <c r="BU28" s="333">
        <v>2236.913</v>
      </c>
      <c r="BV28" s="333">
        <v>2241.4380000000001</v>
      </c>
    </row>
    <row r="29" spans="1:74" ht="11.1" customHeight="1" x14ac:dyDescent="0.2">
      <c r="A29" s="148" t="s">
        <v>926</v>
      </c>
      <c r="B29" s="210" t="s">
        <v>589</v>
      </c>
      <c r="C29" s="240">
        <v>936.87971886000003</v>
      </c>
      <c r="D29" s="240">
        <v>931.42068955000002</v>
      </c>
      <c r="E29" s="240">
        <v>929.25734631</v>
      </c>
      <c r="F29" s="240">
        <v>934.60933739999996</v>
      </c>
      <c r="G29" s="240">
        <v>935.87263012000005</v>
      </c>
      <c r="H29" s="240">
        <v>937.26687273000005</v>
      </c>
      <c r="I29" s="240">
        <v>940.18378416999997</v>
      </c>
      <c r="J29" s="240">
        <v>940.79613733999997</v>
      </c>
      <c r="K29" s="240">
        <v>940.49565117999998</v>
      </c>
      <c r="L29" s="240">
        <v>936.41572305</v>
      </c>
      <c r="M29" s="240">
        <v>936.43951024</v>
      </c>
      <c r="N29" s="240">
        <v>937.7004101</v>
      </c>
      <c r="O29" s="240">
        <v>941.02190075999999</v>
      </c>
      <c r="P29" s="240">
        <v>944.13941735000003</v>
      </c>
      <c r="Q29" s="240">
        <v>947.87643800000001</v>
      </c>
      <c r="R29" s="240">
        <v>954.0089858</v>
      </c>
      <c r="S29" s="240">
        <v>957.65299726000001</v>
      </c>
      <c r="T29" s="240">
        <v>960.58449546999998</v>
      </c>
      <c r="U29" s="240">
        <v>961.45436157999995</v>
      </c>
      <c r="V29" s="240">
        <v>963.97267241999998</v>
      </c>
      <c r="W29" s="240">
        <v>966.79030914999998</v>
      </c>
      <c r="X29" s="240">
        <v>971.20758522999995</v>
      </c>
      <c r="Y29" s="240">
        <v>973.64863863999994</v>
      </c>
      <c r="Z29" s="240">
        <v>975.41378284999996</v>
      </c>
      <c r="AA29" s="240">
        <v>975.20334104000005</v>
      </c>
      <c r="AB29" s="240">
        <v>976.59142445999998</v>
      </c>
      <c r="AC29" s="240">
        <v>978.27835629000003</v>
      </c>
      <c r="AD29" s="240">
        <v>980.65864425999996</v>
      </c>
      <c r="AE29" s="240">
        <v>982.64739211999995</v>
      </c>
      <c r="AF29" s="240">
        <v>984.63910759999999</v>
      </c>
      <c r="AG29" s="240">
        <v>986.77288124999995</v>
      </c>
      <c r="AH29" s="240">
        <v>988.66621404</v>
      </c>
      <c r="AI29" s="240">
        <v>990.45819654000002</v>
      </c>
      <c r="AJ29" s="240">
        <v>993.18151755999997</v>
      </c>
      <c r="AK29" s="240">
        <v>993.99628283000004</v>
      </c>
      <c r="AL29" s="240">
        <v>993.93518115999996</v>
      </c>
      <c r="AM29" s="240">
        <v>990.51002498000003</v>
      </c>
      <c r="AN29" s="240">
        <v>990.56333014999996</v>
      </c>
      <c r="AO29" s="240">
        <v>991.60690909000004</v>
      </c>
      <c r="AP29" s="240">
        <v>994.78720109000005</v>
      </c>
      <c r="AQ29" s="240">
        <v>996.95149807999996</v>
      </c>
      <c r="AR29" s="240">
        <v>999.24623935</v>
      </c>
      <c r="AS29" s="240">
        <v>1002.7669233</v>
      </c>
      <c r="AT29" s="240">
        <v>1004.5009293000001</v>
      </c>
      <c r="AU29" s="240">
        <v>1005.5437559</v>
      </c>
      <c r="AV29" s="240">
        <v>1004.6019572</v>
      </c>
      <c r="AW29" s="240">
        <v>1005.2325092</v>
      </c>
      <c r="AX29" s="240">
        <v>1006.1419661</v>
      </c>
      <c r="AY29" s="240">
        <v>1007.0433599</v>
      </c>
      <c r="AZ29" s="240">
        <v>1008.7258527</v>
      </c>
      <c r="BA29" s="333">
        <v>1010.902</v>
      </c>
      <c r="BB29" s="333">
        <v>1014.497</v>
      </c>
      <c r="BC29" s="333">
        <v>1016.9690000000001</v>
      </c>
      <c r="BD29" s="333">
        <v>1019.242</v>
      </c>
      <c r="BE29" s="333">
        <v>1020.932</v>
      </c>
      <c r="BF29" s="333">
        <v>1023.095</v>
      </c>
      <c r="BG29" s="333">
        <v>1025.346</v>
      </c>
      <c r="BH29" s="333">
        <v>1027.671</v>
      </c>
      <c r="BI29" s="333">
        <v>1030.1130000000001</v>
      </c>
      <c r="BJ29" s="333">
        <v>1032.6559999999999</v>
      </c>
      <c r="BK29" s="333">
        <v>1035.4349999999999</v>
      </c>
      <c r="BL29" s="333">
        <v>1038.079</v>
      </c>
      <c r="BM29" s="333">
        <v>1040.723</v>
      </c>
      <c r="BN29" s="333">
        <v>1043.412</v>
      </c>
      <c r="BO29" s="333">
        <v>1046.021</v>
      </c>
      <c r="BP29" s="333">
        <v>1048.596</v>
      </c>
      <c r="BQ29" s="333">
        <v>1051.1980000000001</v>
      </c>
      <c r="BR29" s="333">
        <v>1053.6569999999999</v>
      </c>
      <c r="BS29" s="333">
        <v>1056.0360000000001</v>
      </c>
      <c r="BT29" s="333">
        <v>1058.3340000000001</v>
      </c>
      <c r="BU29" s="333">
        <v>1060.5519999999999</v>
      </c>
      <c r="BV29" s="333">
        <v>1062.6890000000001</v>
      </c>
    </row>
    <row r="30" spans="1:74" ht="11.1" customHeight="1" x14ac:dyDescent="0.2">
      <c r="A30" s="148" t="s">
        <v>927</v>
      </c>
      <c r="B30" s="210" t="s">
        <v>590</v>
      </c>
      <c r="C30" s="240">
        <v>2440.3803281</v>
      </c>
      <c r="D30" s="240">
        <v>2422.2469574000002</v>
      </c>
      <c r="E30" s="240">
        <v>2415.4334560000002</v>
      </c>
      <c r="F30" s="240">
        <v>2435.9132694999998</v>
      </c>
      <c r="G30" s="240">
        <v>2439.7594223000001</v>
      </c>
      <c r="H30" s="240">
        <v>2442.9453600000002</v>
      </c>
      <c r="I30" s="240">
        <v>2444.4727687999998</v>
      </c>
      <c r="J30" s="240">
        <v>2447.087012</v>
      </c>
      <c r="K30" s="240">
        <v>2449.7897756000002</v>
      </c>
      <c r="L30" s="240">
        <v>2448.6983519999999</v>
      </c>
      <c r="M30" s="240">
        <v>2454.4901872999999</v>
      </c>
      <c r="N30" s="240">
        <v>2463.2825736999998</v>
      </c>
      <c r="O30" s="240">
        <v>2479.9130967000001</v>
      </c>
      <c r="P30" s="240">
        <v>2491.0783965000001</v>
      </c>
      <c r="Q30" s="240">
        <v>2501.6160584999998</v>
      </c>
      <c r="R30" s="240">
        <v>2510.9173617000001</v>
      </c>
      <c r="S30" s="240">
        <v>2520.6562886000002</v>
      </c>
      <c r="T30" s="240">
        <v>2530.2241184</v>
      </c>
      <c r="U30" s="240">
        <v>2538.9728980999998</v>
      </c>
      <c r="V30" s="240">
        <v>2548.6844981999998</v>
      </c>
      <c r="W30" s="240">
        <v>2558.7109657000001</v>
      </c>
      <c r="X30" s="240">
        <v>2568.9548937</v>
      </c>
      <c r="Y30" s="240">
        <v>2579.6841512999999</v>
      </c>
      <c r="Z30" s="240">
        <v>2590.8013314999998</v>
      </c>
      <c r="AA30" s="240">
        <v>2604.4029371000001</v>
      </c>
      <c r="AB30" s="240">
        <v>2614.7235854999999</v>
      </c>
      <c r="AC30" s="240">
        <v>2623.8597794000002</v>
      </c>
      <c r="AD30" s="240">
        <v>2630.6961261000001</v>
      </c>
      <c r="AE30" s="240">
        <v>2638.2999558000001</v>
      </c>
      <c r="AF30" s="240">
        <v>2645.5558756</v>
      </c>
      <c r="AG30" s="240">
        <v>2651.0106354</v>
      </c>
      <c r="AH30" s="240">
        <v>2658.6606731000002</v>
      </c>
      <c r="AI30" s="240">
        <v>2667.0527387000002</v>
      </c>
      <c r="AJ30" s="240">
        <v>2678.6788196000002</v>
      </c>
      <c r="AK30" s="240">
        <v>2686.68595</v>
      </c>
      <c r="AL30" s="240">
        <v>2693.5661175999999</v>
      </c>
      <c r="AM30" s="240">
        <v>2697.473324</v>
      </c>
      <c r="AN30" s="240">
        <v>2703.4840647000001</v>
      </c>
      <c r="AO30" s="240">
        <v>2709.7523412999999</v>
      </c>
      <c r="AP30" s="240">
        <v>2716.6188576</v>
      </c>
      <c r="AQ30" s="240">
        <v>2723.1466783000001</v>
      </c>
      <c r="AR30" s="240">
        <v>2729.6765070000001</v>
      </c>
      <c r="AS30" s="240">
        <v>2736.7986286999999</v>
      </c>
      <c r="AT30" s="240">
        <v>2742.8897597999999</v>
      </c>
      <c r="AU30" s="240">
        <v>2748.5401852999998</v>
      </c>
      <c r="AV30" s="240">
        <v>2753.1706020000001</v>
      </c>
      <c r="AW30" s="240">
        <v>2758.3740938000001</v>
      </c>
      <c r="AX30" s="240">
        <v>2763.5713572999998</v>
      </c>
      <c r="AY30" s="240">
        <v>2767.1109655999999</v>
      </c>
      <c r="AZ30" s="240">
        <v>2773.5343429</v>
      </c>
      <c r="BA30" s="333">
        <v>2781.19</v>
      </c>
      <c r="BB30" s="333">
        <v>2792.26</v>
      </c>
      <c r="BC30" s="333">
        <v>2800.7440000000001</v>
      </c>
      <c r="BD30" s="333">
        <v>2808.8240000000001</v>
      </c>
      <c r="BE30" s="333">
        <v>2815.8589999999999</v>
      </c>
      <c r="BF30" s="333">
        <v>2823.6120000000001</v>
      </c>
      <c r="BG30" s="333">
        <v>2831.442</v>
      </c>
      <c r="BH30" s="333">
        <v>2838.7730000000001</v>
      </c>
      <c r="BI30" s="333">
        <v>2847.1889999999999</v>
      </c>
      <c r="BJ30" s="333">
        <v>2856.1129999999998</v>
      </c>
      <c r="BK30" s="333">
        <v>2866.3240000000001</v>
      </c>
      <c r="BL30" s="333">
        <v>2875.6819999999998</v>
      </c>
      <c r="BM30" s="333">
        <v>2884.9659999999999</v>
      </c>
      <c r="BN30" s="333">
        <v>2894.2420000000002</v>
      </c>
      <c r="BO30" s="333">
        <v>2903.3270000000002</v>
      </c>
      <c r="BP30" s="333">
        <v>2912.288</v>
      </c>
      <c r="BQ30" s="333">
        <v>2921.2109999999998</v>
      </c>
      <c r="BR30" s="333">
        <v>2929.8589999999999</v>
      </c>
      <c r="BS30" s="333">
        <v>2938.317</v>
      </c>
      <c r="BT30" s="333">
        <v>2946.5859999999998</v>
      </c>
      <c r="BU30" s="333">
        <v>2954.6660000000002</v>
      </c>
      <c r="BV30" s="333">
        <v>2962.556</v>
      </c>
    </row>
    <row r="31" spans="1:74" ht="11.1" customHeight="1" x14ac:dyDescent="0.2">
      <c r="A31" s="148" t="s">
        <v>928</v>
      </c>
      <c r="B31" s="210" t="s">
        <v>591</v>
      </c>
      <c r="C31" s="240">
        <v>711.50008476000005</v>
      </c>
      <c r="D31" s="240">
        <v>708.38891606000004</v>
      </c>
      <c r="E31" s="240">
        <v>707.14658374999999</v>
      </c>
      <c r="F31" s="240">
        <v>709.88749576999999</v>
      </c>
      <c r="G31" s="240">
        <v>710.79703025000003</v>
      </c>
      <c r="H31" s="240">
        <v>711.98959515000001</v>
      </c>
      <c r="I31" s="240">
        <v>714.79152351000005</v>
      </c>
      <c r="J31" s="240">
        <v>715.55539945999999</v>
      </c>
      <c r="K31" s="240">
        <v>715.60755604999997</v>
      </c>
      <c r="L31" s="240">
        <v>712.5042254</v>
      </c>
      <c r="M31" s="240">
        <v>712.96576915000003</v>
      </c>
      <c r="N31" s="240">
        <v>714.54841943999998</v>
      </c>
      <c r="O31" s="240">
        <v>718.90386831000001</v>
      </c>
      <c r="P31" s="240">
        <v>721.48996263000004</v>
      </c>
      <c r="Q31" s="240">
        <v>723.95839446000002</v>
      </c>
      <c r="R31" s="240">
        <v>726.35247575999995</v>
      </c>
      <c r="S31" s="240">
        <v>728.55309862000001</v>
      </c>
      <c r="T31" s="240">
        <v>730.60357499999998</v>
      </c>
      <c r="U31" s="240">
        <v>731.77768682999999</v>
      </c>
      <c r="V31" s="240">
        <v>734.07253383</v>
      </c>
      <c r="W31" s="240">
        <v>736.76189793000003</v>
      </c>
      <c r="X31" s="240">
        <v>740.83990584000003</v>
      </c>
      <c r="Y31" s="240">
        <v>743.57270905999997</v>
      </c>
      <c r="Z31" s="240">
        <v>745.95443433000003</v>
      </c>
      <c r="AA31" s="240">
        <v>747.38942938000002</v>
      </c>
      <c r="AB31" s="240">
        <v>749.51573791999999</v>
      </c>
      <c r="AC31" s="240">
        <v>751.73770766999996</v>
      </c>
      <c r="AD31" s="240">
        <v>754.36405522999996</v>
      </c>
      <c r="AE31" s="240">
        <v>756.54581001999998</v>
      </c>
      <c r="AF31" s="240">
        <v>758.59168861000001</v>
      </c>
      <c r="AG31" s="240">
        <v>760.01941424999995</v>
      </c>
      <c r="AH31" s="240">
        <v>762.15524801000004</v>
      </c>
      <c r="AI31" s="240">
        <v>764.51691313000003</v>
      </c>
      <c r="AJ31" s="240">
        <v>768.46330652999995</v>
      </c>
      <c r="AK31" s="240">
        <v>770.25746168000001</v>
      </c>
      <c r="AL31" s="240">
        <v>771.25827549999997</v>
      </c>
      <c r="AM31" s="240">
        <v>770.11990964999995</v>
      </c>
      <c r="AN31" s="240">
        <v>770.54341957999998</v>
      </c>
      <c r="AO31" s="240">
        <v>771.18296693000002</v>
      </c>
      <c r="AP31" s="240">
        <v>772.06030527999997</v>
      </c>
      <c r="AQ31" s="240">
        <v>773.11561231999997</v>
      </c>
      <c r="AR31" s="240">
        <v>774.37064163000002</v>
      </c>
      <c r="AS31" s="240">
        <v>776.20949386999996</v>
      </c>
      <c r="AT31" s="240">
        <v>777.57589218999999</v>
      </c>
      <c r="AU31" s="240">
        <v>778.85393725999995</v>
      </c>
      <c r="AV31" s="240">
        <v>779.93715535000001</v>
      </c>
      <c r="AW31" s="240">
        <v>781.11834923000004</v>
      </c>
      <c r="AX31" s="240">
        <v>782.29104515999995</v>
      </c>
      <c r="AY31" s="240">
        <v>782.97860729000001</v>
      </c>
      <c r="AZ31" s="240">
        <v>784.49178423000001</v>
      </c>
      <c r="BA31" s="333">
        <v>786.35389999999995</v>
      </c>
      <c r="BB31" s="333">
        <v>789.18200000000002</v>
      </c>
      <c r="BC31" s="333">
        <v>791.27940000000001</v>
      </c>
      <c r="BD31" s="333">
        <v>793.26310000000001</v>
      </c>
      <c r="BE31" s="333">
        <v>794.96690000000001</v>
      </c>
      <c r="BF31" s="333">
        <v>796.84770000000003</v>
      </c>
      <c r="BG31" s="333">
        <v>798.73929999999996</v>
      </c>
      <c r="BH31" s="333">
        <v>800.41869999999994</v>
      </c>
      <c r="BI31" s="333">
        <v>802.49929999999995</v>
      </c>
      <c r="BJ31" s="333">
        <v>804.75810000000001</v>
      </c>
      <c r="BK31" s="333">
        <v>807.56590000000006</v>
      </c>
      <c r="BL31" s="333">
        <v>809.90269999999998</v>
      </c>
      <c r="BM31" s="333">
        <v>812.13940000000002</v>
      </c>
      <c r="BN31" s="333">
        <v>814.19640000000004</v>
      </c>
      <c r="BO31" s="333">
        <v>816.29269999999997</v>
      </c>
      <c r="BP31" s="333">
        <v>818.34870000000001</v>
      </c>
      <c r="BQ31" s="333">
        <v>820.38599999999997</v>
      </c>
      <c r="BR31" s="333">
        <v>822.3451</v>
      </c>
      <c r="BS31" s="333">
        <v>824.24749999999995</v>
      </c>
      <c r="BT31" s="333">
        <v>826.0933</v>
      </c>
      <c r="BU31" s="333">
        <v>827.88250000000005</v>
      </c>
      <c r="BV31" s="333">
        <v>829.61509999999998</v>
      </c>
    </row>
    <row r="32" spans="1:74" ht="11.1" customHeight="1" x14ac:dyDescent="0.2">
      <c r="A32" s="148" t="s">
        <v>929</v>
      </c>
      <c r="B32" s="210" t="s">
        <v>592</v>
      </c>
      <c r="C32" s="240">
        <v>1573.9127214</v>
      </c>
      <c r="D32" s="240">
        <v>1565.6256097999999</v>
      </c>
      <c r="E32" s="240">
        <v>1563.6232187000001</v>
      </c>
      <c r="F32" s="240">
        <v>1576.9325435999999</v>
      </c>
      <c r="G32" s="240">
        <v>1580.7293471</v>
      </c>
      <c r="H32" s="240">
        <v>1584.0406244999999</v>
      </c>
      <c r="I32" s="240">
        <v>1586.921611</v>
      </c>
      <c r="J32" s="240">
        <v>1589.2204101</v>
      </c>
      <c r="K32" s="240">
        <v>1590.9922568</v>
      </c>
      <c r="L32" s="240">
        <v>1586.4721434</v>
      </c>
      <c r="M32" s="240">
        <v>1591.5138413</v>
      </c>
      <c r="N32" s="240">
        <v>1600.3523428000001</v>
      </c>
      <c r="O32" s="240">
        <v>1620.3185074</v>
      </c>
      <c r="P32" s="240">
        <v>1631.2524711000001</v>
      </c>
      <c r="Q32" s="240">
        <v>1640.4850934999999</v>
      </c>
      <c r="R32" s="240">
        <v>1646.1550995</v>
      </c>
      <c r="S32" s="240">
        <v>1653.3809957000001</v>
      </c>
      <c r="T32" s="240">
        <v>1660.3015069999999</v>
      </c>
      <c r="U32" s="240">
        <v>1666.8934736000001</v>
      </c>
      <c r="V32" s="240">
        <v>1673.2205848999999</v>
      </c>
      <c r="W32" s="240">
        <v>1679.259681</v>
      </c>
      <c r="X32" s="240">
        <v>1683.8895295</v>
      </c>
      <c r="Y32" s="240">
        <v>1690.19352</v>
      </c>
      <c r="Z32" s="240">
        <v>1697.0504198000001</v>
      </c>
      <c r="AA32" s="240">
        <v>1708.3493094999999</v>
      </c>
      <c r="AB32" s="240">
        <v>1713.3952176</v>
      </c>
      <c r="AC32" s="240">
        <v>1716.0772248000001</v>
      </c>
      <c r="AD32" s="240">
        <v>1711.9552862999999</v>
      </c>
      <c r="AE32" s="240">
        <v>1713.2395249000001</v>
      </c>
      <c r="AF32" s="240">
        <v>1715.489896</v>
      </c>
      <c r="AG32" s="240">
        <v>1721.1945828999999</v>
      </c>
      <c r="AH32" s="240">
        <v>1723.5110815</v>
      </c>
      <c r="AI32" s="240">
        <v>1724.9275751</v>
      </c>
      <c r="AJ32" s="240">
        <v>1723.5835325999999</v>
      </c>
      <c r="AK32" s="240">
        <v>1724.5954142999999</v>
      </c>
      <c r="AL32" s="240">
        <v>1726.1026893000001</v>
      </c>
      <c r="AM32" s="240">
        <v>1728.5683603</v>
      </c>
      <c r="AN32" s="240">
        <v>1730.7191694999999</v>
      </c>
      <c r="AO32" s="240">
        <v>1733.01812</v>
      </c>
      <c r="AP32" s="240">
        <v>1735.0636219</v>
      </c>
      <c r="AQ32" s="240">
        <v>1737.9600467</v>
      </c>
      <c r="AR32" s="240">
        <v>1741.305805</v>
      </c>
      <c r="AS32" s="240">
        <v>1746.1710370999999</v>
      </c>
      <c r="AT32" s="240">
        <v>1749.6128566</v>
      </c>
      <c r="AU32" s="240">
        <v>1752.7014039999999</v>
      </c>
      <c r="AV32" s="240">
        <v>1754.3790836999999</v>
      </c>
      <c r="AW32" s="240">
        <v>1757.5542836</v>
      </c>
      <c r="AX32" s="240">
        <v>1761.169408</v>
      </c>
      <c r="AY32" s="240">
        <v>1764.7802744000001</v>
      </c>
      <c r="AZ32" s="240">
        <v>1769.608385</v>
      </c>
      <c r="BA32" s="333">
        <v>1775.21</v>
      </c>
      <c r="BB32" s="333">
        <v>1782.953</v>
      </c>
      <c r="BC32" s="333">
        <v>1789.0730000000001</v>
      </c>
      <c r="BD32" s="333">
        <v>1794.94</v>
      </c>
      <c r="BE32" s="333">
        <v>1800.0650000000001</v>
      </c>
      <c r="BF32" s="333">
        <v>1805.79</v>
      </c>
      <c r="BG32" s="333">
        <v>1811.627</v>
      </c>
      <c r="BH32" s="333">
        <v>1817.425</v>
      </c>
      <c r="BI32" s="333">
        <v>1823.6</v>
      </c>
      <c r="BJ32" s="333">
        <v>1830.002</v>
      </c>
      <c r="BK32" s="333">
        <v>1836.9939999999999</v>
      </c>
      <c r="BL32" s="333">
        <v>1843.5740000000001</v>
      </c>
      <c r="BM32" s="333">
        <v>1850.107</v>
      </c>
      <c r="BN32" s="333">
        <v>1856.7619999999999</v>
      </c>
      <c r="BO32" s="333">
        <v>1863.0719999999999</v>
      </c>
      <c r="BP32" s="333">
        <v>1869.2080000000001</v>
      </c>
      <c r="BQ32" s="333">
        <v>1875.0930000000001</v>
      </c>
      <c r="BR32" s="333">
        <v>1880.9359999999999</v>
      </c>
      <c r="BS32" s="333">
        <v>1886.66</v>
      </c>
      <c r="BT32" s="333">
        <v>1892.2660000000001</v>
      </c>
      <c r="BU32" s="333">
        <v>1897.7539999999999</v>
      </c>
      <c r="BV32" s="333">
        <v>1903.124</v>
      </c>
    </row>
    <row r="33" spans="1:74" s="163" customFormat="1" ht="11.1" customHeight="1" x14ac:dyDescent="0.2">
      <c r="A33" s="148" t="s">
        <v>930</v>
      </c>
      <c r="B33" s="210" t="s">
        <v>593</v>
      </c>
      <c r="C33" s="240">
        <v>852.73854673000005</v>
      </c>
      <c r="D33" s="240">
        <v>848.88892622000003</v>
      </c>
      <c r="E33" s="240">
        <v>848.39833197999997</v>
      </c>
      <c r="F33" s="240">
        <v>856.17318719000002</v>
      </c>
      <c r="G33" s="240">
        <v>858.72082811999996</v>
      </c>
      <c r="H33" s="240">
        <v>860.94767793999995</v>
      </c>
      <c r="I33" s="240">
        <v>862.72187027999996</v>
      </c>
      <c r="J33" s="240">
        <v>864.40603767000005</v>
      </c>
      <c r="K33" s="240">
        <v>865.86831373999996</v>
      </c>
      <c r="L33" s="240">
        <v>864.95724948999998</v>
      </c>
      <c r="M33" s="240">
        <v>867.58932964999997</v>
      </c>
      <c r="N33" s="240">
        <v>871.61310521999997</v>
      </c>
      <c r="O33" s="240">
        <v>879.71861226999999</v>
      </c>
      <c r="P33" s="240">
        <v>884.50825161</v>
      </c>
      <c r="Q33" s="240">
        <v>888.67205931000001</v>
      </c>
      <c r="R33" s="240">
        <v>891.35428751999996</v>
      </c>
      <c r="S33" s="240">
        <v>894.90824282000005</v>
      </c>
      <c r="T33" s="240">
        <v>898.47817738000003</v>
      </c>
      <c r="U33" s="240">
        <v>901.71378545000005</v>
      </c>
      <c r="V33" s="240">
        <v>905.57840781000004</v>
      </c>
      <c r="W33" s="240">
        <v>909.72173871999996</v>
      </c>
      <c r="X33" s="240">
        <v>915.51993032999997</v>
      </c>
      <c r="Y33" s="240">
        <v>919.18856423</v>
      </c>
      <c r="Z33" s="240">
        <v>922.10379257</v>
      </c>
      <c r="AA33" s="240">
        <v>922.67942524</v>
      </c>
      <c r="AB33" s="240">
        <v>925.27748503999999</v>
      </c>
      <c r="AC33" s="240">
        <v>928.31178187</v>
      </c>
      <c r="AD33" s="240">
        <v>932.96006485999999</v>
      </c>
      <c r="AE33" s="240">
        <v>935.98352385999999</v>
      </c>
      <c r="AF33" s="240">
        <v>938.55990801999997</v>
      </c>
      <c r="AG33" s="240">
        <v>940.19870987000002</v>
      </c>
      <c r="AH33" s="240">
        <v>942.24882494999997</v>
      </c>
      <c r="AI33" s="240">
        <v>944.21974579000005</v>
      </c>
      <c r="AJ33" s="240">
        <v>946.34965488</v>
      </c>
      <c r="AK33" s="240">
        <v>947.98355036999999</v>
      </c>
      <c r="AL33" s="240">
        <v>949.35961474999999</v>
      </c>
      <c r="AM33" s="240">
        <v>949.46900291999998</v>
      </c>
      <c r="AN33" s="240">
        <v>951.08603891999996</v>
      </c>
      <c r="AO33" s="240">
        <v>953.20187764000002</v>
      </c>
      <c r="AP33" s="240">
        <v>956.76247383999998</v>
      </c>
      <c r="AQ33" s="240">
        <v>959.16645194</v>
      </c>
      <c r="AR33" s="240">
        <v>961.35976669000001</v>
      </c>
      <c r="AS33" s="240">
        <v>963.20928907999996</v>
      </c>
      <c r="AT33" s="240">
        <v>965.08112389999997</v>
      </c>
      <c r="AU33" s="240">
        <v>966.84214213999996</v>
      </c>
      <c r="AV33" s="240">
        <v>968.09911083999998</v>
      </c>
      <c r="AW33" s="240">
        <v>969.93342063</v>
      </c>
      <c r="AX33" s="240">
        <v>971.95183855000005</v>
      </c>
      <c r="AY33" s="240">
        <v>973.78063782000004</v>
      </c>
      <c r="AZ33" s="240">
        <v>976.44756708</v>
      </c>
      <c r="BA33" s="333">
        <v>979.57889999999998</v>
      </c>
      <c r="BB33" s="333">
        <v>984.03319999999997</v>
      </c>
      <c r="BC33" s="333">
        <v>987.44939999999997</v>
      </c>
      <c r="BD33" s="333">
        <v>990.68610000000001</v>
      </c>
      <c r="BE33" s="333">
        <v>993.44479999999999</v>
      </c>
      <c r="BF33" s="333">
        <v>996.5462</v>
      </c>
      <c r="BG33" s="333">
        <v>999.69169999999997</v>
      </c>
      <c r="BH33" s="333">
        <v>1002.7430000000001</v>
      </c>
      <c r="BI33" s="333">
        <v>1006.081</v>
      </c>
      <c r="BJ33" s="333">
        <v>1009.567</v>
      </c>
      <c r="BK33" s="333">
        <v>1013.4059999999999</v>
      </c>
      <c r="BL33" s="333">
        <v>1017.034</v>
      </c>
      <c r="BM33" s="333">
        <v>1020.655</v>
      </c>
      <c r="BN33" s="333">
        <v>1024.3710000000001</v>
      </c>
      <c r="BO33" s="333">
        <v>1027.904</v>
      </c>
      <c r="BP33" s="333">
        <v>1031.354</v>
      </c>
      <c r="BQ33" s="333">
        <v>1034.6610000000001</v>
      </c>
      <c r="BR33" s="333">
        <v>1037.991</v>
      </c>
      <c r="BS33" s="333">
        <v>1041.2840000000001</v>
      </c>
      <c r="BT33" s="333">
        <v>1044.54</v>
      </c>
      <c r="BU33" s="333">
        <v>1047.758</v>
      </c>
      <c r="BV33" s="333">
        <v>1050.94</v>
      </c>
    </row>
    <row r="34" spans="1:74" s="163" customFormat="1" ht="11.1" customHeight="1" x14ac:dyDescent="0.2">
      <c r="A34" s="148" t="s">
        <v>931</v>
      </c>
      <c r="B34" s="210" t="s">
        <v>594</v>
      </c>
      <c r="C34" s="240">
        <v>2050.0023768000001</v>
      </c>
      <c r="D34" s="240">
        <v>2031.4892542</v>
      </c>
      <c r="E34" s="240">
        <v>2026.1901737999999</v>
      </c>
      <c r="F34" s="240">
        <v>2052.7473912999999</v>
      </c>
      <c r="G34" s="240">
        <v>2059.8947032000001</v>
      </c>
      <c r="H34" s="240">
        <v>2066.2743654000001</v>
      </c>
      <c r="I34" s="240">
        <v>2070.4668830000001</v>
      </c>
      <c r="J34" s="240">
        <v>2076.3758667000002</v>
      </c>
      <c r="K34" s="240">
        <v>2082.5818217000001</v>
      </c>
      <c r="L34" s="240">
        <v>2088.555132</v>
      </c>
      <c r="M34" s="240">
        <v>2095.7522416000002</v>
      </c>
      <c r="N34" s="240">
        <v>2103.6435344000001</v>
      </c>
      <c r="O34" s="240">
        <v>2112.7172605000001</v>
      </c>
      <c r="P34" s="240">
        <v>2121.6307324999998</v>
      </c>
      <c r="Q34" s="240">
        <v>2130.8722002999998</v>
      </c>
      <c r="R34" s="240">
        <v>2139.8193907999998</v>
      </c>
      <c r="S34" s="240">
        <v>2150.1835551999998</v>
      </c>
      <c r="T34" s="240">
        <v>2161.3424203</v>
      </c>
      <c r="U34" s="240">
        <v>2175.5088274</v>
      </c>
      <c r="V34" s="240">
        <v>2186.5974630999999</v>
      </c>
      <c r="W34" s="240">
        <v>2196.8211686</v>
      </c>
      <c r="X34" s="240">
        <v>2203.7815320999998</v>
      </c>
      <c r="Y34" s="240">
        <v>2214.0741859</v>
      </c>
      <c r="Z34" s="240">
        <v>2225.3007183999998</v>
      </c>
      <c r="AA34" s="240">
        <v>2239.0870298999998</v>
      </c>
      <c r="AB34" s="240">
        <v>2250.9618942000002</v>
      </c>
      <c r="AC34" s="240">
        <v>2262.5512119</v>
      </c>
      <c r="AD34" s="240">
        <v>2276.0136219999999</v>
      </c>
      <c r="AE34" s="240">
        <v>2285.4128669000002</v>
      </c>
      <c r="AF34" s="240">
        <v>2292.9075856999998</v>
      </c>
      <c r="AG34" s="240">
        <v>2295.0963169000001</v>
      </c>
      <c r="AH34" s="240">
        <v>2301.3330798000002</v>
      </c>
      <c r="AI34" s="240">
        <v>2308.2164127999999</v>
      </c>
      <c r="AJ34" s="240">
        <v>2317.9792059000001</v>
      </c>
      <c r="AK34" s="240">
        <v>2324.4810118</v>
      </c>
      <c r="AL34" s="240">
        <v>2329.9547203000002</v>
      </c>
      <c r="AM34" s="240">
        <v>2331.7469921000002</v>
      </c>
      <c r="AN34" s="240">
        <v>2337.1545104000002</v>
      </c>
      <c r="AO34" s="240">
        <v>2343.523936</v>
      </c>
      <c r="AP34" s="240">
        <v>2353.1381725000001</v>
      </c>
      <c r="AQ34" s="240">
        <v>2359.7192346000002</v>
      </c>
      <c r="AR34" s="240">
        <v>2365.5500262</v>
      </c>
      <c r="AS34" s="240">
        <v>2370.0957730999999</v>
      </c>
      <c r="AT34" s="240">
        <v>2374.827104</v>
      </c>
      <c r="AU34" s="240">
        <v>2379.2092447999999</v>
      </c>
      <c r="AV34" s="240">
        <v>2382.7940905999999</v>
      </c>
      <c r="AW34" s="240">
        <v>2386.8139301000001</v>
      </c>
      <c r="AX34" s="240">
        <v>2390.8206583000001</v>
      </c>
      <c r="AY34" s="240">
        <v>2393.1726613999999</v>
      </c>
      <c r="AZ34" s="240">
        <v>2398.3843772999999</v>
      </c>
      <c r="BA34" s="333">
        <v>2404.8139999999999</v>
      </c>
      <c r="BB34" s="333">
        <v>2414.6170000000002</v>
      </c>
      <c r="BC34" s="333">
        <v>2421.8670000000002</v>
      </c>
      <c r="BD34" s="333">
        <v>2428.7179999999998</v>
      </c>
      <c r="BE34" s="333">
        <v>2434.3270000000002</v>
      </c>
      <c r="BF34" s="333">
        <v>2441.0140000000001</v>
      </c>
      <c r="BG34" s="333">
        <v>2447.9360000000001</v>
      </c>
      <c r="BH34" s="333">
        <v>2455.2069999999999</v>
      </c>
      <c r="BI34" s="333">
        <v>2462.511</v>
      </c>
      <c r="BJ34" s="333">
        <v>2469.9639999999999</v>
      </c>
      <c r="BK34" s="333">
        <v>2477.741</v>
      </c>
      <c r="BL34" s="333">
        <v>2485.3580000000002</v>
      </c>
      <c r="BM34" s="333">
        <v>2492.9899999999998</v>
      </c>
      <c r="BN34" s="333">
        <v>2500.8519999999999</v>
      </c>
      <c r="BO34" s="333">
        <v>2508.3539999999998</v>
      </c>
      <c r="BP34" s="333">
        <v>2515.7109999999998</v>
      </c>
      <c r="BQ34" s="333">
        <v>2522.808</v>
      </c>
      <c r="BR34" s="333">
        <v>2529.9609999999998</v>
      </c>
      <c r="BS34" s="333">
        <v>2537.0549999999998</v>
      </c>
      <c r="BT34" s="333">
        <v>2544.09</v>
      </c>
      <c r="BU34" s="333">
        <v>2551.0659999999998</v>
      </c>
      <c r="BV34" s="333">
        <v>2557.9830000000002</v>
      </c>
    </row>
    <row r="35" spans="1:74" s="163" customFormat="1" ht="11.1" customHeight="1" x14ac:dyDescent="0.2">
      <c r="A35" s="148"/>
      <c r="B35" s="168" t="s">
        <v>40</v>
      </c>
      <c r="C35" s="247"/>
      <c r="D35" s="247"/>
      <c r="E35" s="247"/>
      <c r="F35" s="247"/>
      <c r="G35" s="247"/>
      <c r="H35" s="247"/>
      <c r="I35" s="247"/>
      <c r="J35" s="247"/>
      <c r="K35" s="247"/>
      <c r="L35" s="247"/>
      <c r="M35" s="247"/>
      <c r="N35" s="247"/>
      <c r="O35" s="247"/>
      <c r="P35" s="247"/>
      <c r="Q35" s="247"/>
      <c r="R35" s="247"/>
      <c r="S35" s="247"/>
      <c r="T35" s="247"/>
      <c r="U35" s="247"/>
      <c r="V35" s="247"/>
      <c r="W35" s="247"/>
      <c r="X35" s="247"/>
      <c r="Y35" s="247"/>
      <c r="Z35" s="247"/>
      <c r="AA35" s="247"/>
      <c r="AB35" s="247"/>
      <c r="AC35" s="247"/>
      <c r="AD35" s="247"/>
      <c r="AE35" s="247"/>
      <c r="AF35" s="247"/>
      <c r="AG35" s="247"/>
      <c r="AH35" s="247"/>
      <c r="AI35" s="247"/>
      <c r="AJ35" s="247"/>
      <c r="AK35" s="247"/>
      <c r="AL35" s="247"/>
      <c r="AM35" s="247"/>
      <c r="AN35" s="247"/>
      <c r="AO35" s="247"/>
      <c r="AP35" s="247"/>
      <c r="AQ35" s="247"/>
      <c r="AR35" s="247"/>
      <c r="AS35" s="247"/>
      <c r="AT35" s="247"/>
      <c r="AU35" s="247"/>
      <c r="AV35" s="247"/>
      <c r="AW35" s="247"/>
      <c r="AX35" s="247"/>
      <c r="AY35" s="247"/>
      <c r="AZ35" s="247"/>
      <c r="BA35" s="348"/>
      <c r="BB35" s="348"/>
      <c r="BC35" s="348"/>
      <c r="BD35" s="348"/>
      <c r="BE35" s="348"/>
      <c r="BF35" s="348"/>
      <c r="BG35" s="348"/>
      <c r="BH35" s="348"/>
      <c r="BI35" s="348"/>
      <c r="BJ35" s="348"/>
      <c r="BK35" s="348"/>
      <c r="BL35" s="348"/>
      <c r="BM35" s="348"/>
      <c r="BN35" s="348"/>
      <c r="BO35" s="348"/>
      <c r="BP35" s="348"/>
      <c r="BQ35" s="348"/>
      <c r="BR35" s="348"/>
      <c r="BS35" s="348"/>
      <c r="BT35" s="348"/>
      <c r="BU35" s="348"/>
      <c r="BV35" s="348"/>
    </row>
    <row r="36" spans="1:74" s="163" customFormat="1" ht="11.1" customHeight="1" x14ac:dyDescent="0.2">
      <c r="A36" s="148" t="s">
        <v>932</v>
      </c>
      <c r="B36" s="210" t="s">
        <v>587</v>
      </c>
      <c r="C36" s="240">
        <v>5762.3793876999998</v>
      </c>
      <c r="D36" s="240">
        <v>5765.6523819000004</v>
      </c>
      <c r="E36" s="240">
        <v>5767.7042729000004</v>
      </c>
      <c r="F36" s="240">
        <v>5767.9659664000001</v>
      </c>
      <c r="G36" s="240">
        <v>5767.4263038999998</v>
      </c>
      <c r="H36" s="240">
        <v>5767.4636111999998</v>
      </c>
      <c r="I36" s="240">
        <v>5769.0958185</v>
      </c>
      <c r="J36" s="240">
        <v>5771.8992759000002</v>
      </c>
      <c r="K36" s="240">
        <v>5775.0899381999998</v>
      </c>
      <c r="L36" s="240">
        <v>5778.0159666999998</v>
      </c>
      <c r="M36" s="240">
        <v>5780.5543484999998</v>
      </c>
      <c r="N36" s="240">
        <v>5782.7142772999996</v>
      </c>
      <c r="O36" s="240">
        <v>5784.6279283000003</v>
      </c>
      <c r="P36" s="240">
        <v>5786.9194034000002</v>
      </c>
      <c r="Q36" s="240">
        <v>5790.3357859999996</v>
      </c>
      <c r="R36" s="240">
        <v>5795.240092</v>
      </c>
      <c r="S36" s="240">
        <v>5800.4590669999998</v>
      </c>
      <c r="T36" s="240">
        <v>5804.4353892999998</v>
      </c>
      <c r="U36" s="240">
        <v>5806.0661166999998</v>
      </c>
      <c r="V36" s="240">
        <v>5806.065826</v>
      </c>
      <c r="W36" s="240">
        <v>5805.6034737999998</v>
      </c>
      <c r="X36" s="240">
        <v>5805.6115509000001</v>
      </c>
      <c r="Y36" s="240">
        <v>5806.0766850999998</v>
      </c>
      <c r="Z36" s="240">
        <v>5806.7490379000001</v>
      </c>
      <c r="AA36" s="240">
        <v>5807.3921468999997</v>
      </c>
      <c r="AB36" s="240">
        <v>5807.8230524000001</v>
      </c>
      <c r="AC36" s="240">
        <v>5807.8721699999996</v>
      </c>
      <c r="AD36" s="240">
        <v>5807.5076597999996</v>
      </c>
      <c r="AE36" s="240">
        <v>5807.2486583</v>
      </c>
      <c r="AF36" s="240">
        <v>5807.7520459999996</v>
      </c>
      <c r="AG36" s="240">
        <v>5809.4582999000004</v>
      </c>
      <c r="AH36" s="240">
        <v>5811.9422827999997</v>
      </c>
      <c r="AI36" s="240">
        <v>5814.5624537000003</v>
      </c>
      <c r="AJ36" s="240">
        <v>5816.8205037999996</v>
      </c>
      <c r="AK36" s="240">
        <v>5818.7910518999997</v>
      </c>
      <c r="AL36" s="240">
        <v>5820.6919488000003</v>
      </c>
      <c r="AM36" s="240">
        <v>5822.6923917000004</v>
      </c>
      <c r="AN36" s="240">
        <v>5824.7669641000002</v>
      </c>
      <c r="AO36" s="240">
        <v>5826.8415956999997</v>
      </c>
      <c r="AP36" s="240">
        <v>5828.8311999999996</v>
      </c>
      <c r="AQ36" s="240">
        <v>5830.6066246</v>
      </c>
      <c r="AR36" s="240">
        <v>5832.0277005999997</v>
      </c>
      <c r="AS36" s="240">
        <v>5833.0181049000003</v>
      </c>
      <c r="AT36" s="240">
        <v>5833.7568971000001</v>
      </c>
      <c r="AU36" s="240">
        <v>5834.4869822000001</v>
      </c>
      <c r="AV36" s="240">
        <v>5835.3948456999997</v>
      </c>
      <c r="AW36" s="240">
        <v>5836.4412943999996</v>
      </c>
      <c r="AX36" s="240">
        <v>5837.5307155</v>
      </c>
      <c r="AY36" s="240">
        <v>5838.6069122999997</v>
      </c>
      <c r="AZ36" s="240">
        <v>5839.7713537</v>
      </c>
      <c r="BA36" s="333">
        <v>5841.165</v>
      </c>
      <c r="BB36" s="333">
        <v>5842.8919999999998</v>
      </c>
      <c r="BC36" s="333">
        <v>5844.9070000000002</v>
      </c>
      <c r="BD36" s="333">
        <v>5847.1319999999996</v>
      </c>
      <c r="BE36" s="333">
        <v>5849.5150000000003</v>
      </c>
      <c r="BF36" s="333">
        <v>5852.13</v>
      </c>
      <c r="BG36" s="333">
        <v>5855.0820000000003</v>
      </c>
      <c r="BH36" s="333">
        <v>5858.433</v>
      </c>
      <c r="BI36" s="333">
        <v>5862.0770000000002</v>
      </c>
      <c r="BJ36" s="333">
        <v>5865.8680000000004</v>
      </c>
      <c r="BK36" s="333">
        <v>5869.6790000000001</v>
      </c>
      <c r="BL36" s="333">
        <v>5873.47</v>
      </c>
      <c r="BM36" s="333">
        <v>5877.22</v>
      </c>
      <c r="BN36" s="333">
        <v>5880.9120000000003</v>
      </c>
      <c r="BO36" s="333">
        <v>5884.5290000000005</v>
      </c>
      <c r="BP36" s="333">
        <v>5888.0569999999998</v>
      </c>
      <c r="BQ36" s="333">
        <v>5891.4970000000003</v>
      </c>
      <c r="BR36" s="333">
        <v>5894.9179999999997</v>
      </c>
      <c r="BS36" s="333">
        <v>5898.4030000000002</v>
      </c>
      <c r="BT36" s="333">
        <v>5902.0140000000001</v>
      </c>
      <c r="BU36" s="333">
        <v>5905.723</v>
      </c>
      <c r="BV36" s="333">
        <v>5909.4809999999998</v>
      </c>
    </row>
    <row r="37" spans="1:74" s="163" customFormat="1" ht="11.1" customHeight="1" x14ac:dyDescent="0.2">
      <c r="A37" s="148" t="s">
        <v>933</v>
      </c>
      <c r="B37" s="210" t="s">
        <v>621</v>
      </c>
      <c r="C37" s="240">
        <v>15831.446663999999</v>
      </c>
      <c r="D37" s="240">
        <v>15840.461197000001</v>
      </c>
      <c r="E37" s="240">
        <v>15846.217924</v>
      </c>
      <c r="F37" s="240">
        <v>15847.281584</v>
      </c>
      <c r="G37" s="240">
        <v>15846.046904000001</v>
      </c>
      <c r="H37" s="240">
        <v>15845.866107</v>
      </c>
      <c r="I37" s="240">
        <v>15849.241376</v>
      </c>
      <c r="J37" s="240">
        <v>15855.274713000001</v>
      </c>
      <c r="K37" s="240">
        <v>15862.218083</v>
      </c>
      <c r="L37" s="240">
        <v>15868.602685</v>
      </c>
      <c r="M37" s="240">
        <v>15874.076673</v>
      </c>
      <c r="N37" s="240">
        <v>15878.567440999999</v>
      </c>
      <c r="O37" s="240">
        <v>15882.354187000001</v>
      </c>
      <c r="P37" s="240">
        <v>15887.123328</v>
      </c>
      <c r="Q37" s="240">
        <v>15894.913086</v>
      </c>
      <c r="R37" s="240">
        <v>15906.733994</v>
      </c>
      <c r="S37" s="240">
        <v>15919.485833000001</v>
      </c>
      <c r="T37" s="240">
        <v>15929.040696</v>
      </c>
      <c r="U37" s="240">
        <v>15932.468858</v>
      </c>
      <c r="V37" s="240">
        <v>15931.633318</v>
      </c>
      <c r="W37" s="240">
        <v>15929.595256000001</v>
      </c>
      <c r="X37" s="240">
        <v>15928.793871</v>
      </c>
      <c r="Y37" s="240">
        <v>15929.180426999999</v>
      </c>
      <c r="Z37" s="240">
        <v>15930.084207</v>
      </c>
      <c r="AA37" s="240">
        <v>15930.883245000001</v>
      </c>
      <c r="AB37" s="240">
        <v>15931.150589999999</v>
      </c>
      <c r="AC37" s="240">
        <v>15930.508043</v>
      </c>
      <c r="AD37" s="240">
        <v>15928.880316000001</v>
      </c>
      <c r="AE37" s="240">
        <v>15927.403759999999</v>
      </c>
      <c r="AF37" s="240">
        <v>15927.517634</v>
      </c>
      <c r="AG37" s="240">
        <v>15930.208455</v>
      </c>
      <c r="AH37" s="240">
        <v>15934.651766000001</v>
      </c>
      <c r="AI37" s="240">
        <v>15939.570363000001</v>
      </c>
      <c r="AJ37" s="240">
        <v>15943.939211000001</v>
      </c>
      <c r="AK37" s="240">
        <v>15947.741936</v>
      </c>
      <c r="AL37" s="240">
        <v>15951.214330999999</v>
      </c>
      <c r="AM37" s="240">
        <v>15954.563195999999</v>
      </c>
      <c r="AN37" s="240">
        <v>15957.879362</v>
      </c>
      <c r="AO37" s="240">
        <v>15961.224666</v>
      </c>
      <c r="AP37" s="240">
        <v>15964.614233</v>
      </c>
      <c r="AQ37" s="240">
        <v>15967.876337</v>
      </c>
      <c r="AR37" s="240">
        <v>15970.792536999999</v>
      </c>
      <c r="AS37" s="240">
        <v>15973.20199</v>
      </c>
      <c r="AT37" s="240">
        <v>15975.174236000001</v>
      </c>
      <c r="AU37" s="240">
        <v>15976.836412000001</v>
      </c>
      <c r="AV37" s="240">
        <v>15978.296539000001</v>
      </c>
      <c r="AW37" s="240">
        <v>15979.586182999999</v>
      </c>
      <c r="AX37" s="240">
        <v>15980.717796999999</v>
      </c>
      <c r="AY37" s="240">
        <v>15981.746513</v>
      </c>
      <c r="AZ37" s="240">
        <v>15982.898193000001</v>
      </c>
      <c r="BA37" s="333">
        <v>15984.44</v>
      </c>
      <c r="BB37" s="333">
        <v>15986.62</v>
      </c>
      <c r="BC37" s="333">
        <v>15989.56</v>
      </c>
      <c r="BD37" s="333">
        <v>15993.37</v>
      </c>
      <c r="BE37" s="333">
        <v>15998.1</v>
      </c>
      <c r="BF37" s="333">
        <v>16003.61</v>
      </c>
      <c r="BG37" s="333">
        <v>16009.7</v>
      </c>
      <c r="BH37" s="333">
        <v>16016.21</v>
      </c>
      <c r="BI37" s="333">
        <v>16023.14</v>
      </c>
      <c r="BJ37" s="333">
        <v>16030.53</v>
      </c>
      <c r="BK37" s="333">
        <v>16038.35</v>
      </c>
      <c r="BL37" s="333">
        <v>16046.42</v>
      </c>
      <c r="BM37" s="333">
        <v>16054.49</v>
      </c>
      <c r="BN37" s="333">
        <v>16062.38</v>
      </c>
      <c r="BO37" s="333">
        <v>16070.12</v>
      </c>
      <c r="BP37" s="333">
        <v>16077.8</v>
      </c>
      <c r="BQ37" s="333">
        <v>16085.5</v>
      </c>
      <c r="BR37" s="333">
        <v>16093.22</v>
      </c>
      <c r="BS37" s="333">
        <v>16100.99</v>
      </c>
      <c r="BT37" s="333">
        <v>16108.81</v>
      </c>
      <c r="BU37" s="333">
        <v>16116.66</v>
      </c>
      <c r="BV37" s="333">
        <v>16124.52</v>
      </c>
    </row>
    <row r="38" spans="1:74" s="163" customFormat="1" ht="11.1" customHeight="1" x14ac:dyDescent="0.2">
      <c r="A38" s="148" t="s">
        <v>934</v>
      </c>
      <c r="B38" s="210" t="s">
        <v>588</v>
      </c>
      <c r="C38" s="240">
        <v>18448.602760000002</v>
      </c>
      <c r="D38" s="240">
        <v>18469.650900000001</v>
      </c>
      <c r="E38" s="240">
        <v>18488.410011</v>
      </c>
      <c r="F38" s="240">
        <v>18503.277999000002</v>
      </c>
      <c r="G38" s="240">
        <v>18513.977917</v>
      </c>
      <c r="H38" s="240">
        <v>18520.564111</v>
      </c>
      <c r="I38" s="240">
        <v>18523.380495000001</v>
      </c>
      <c r="J38" s="240">
        <v>18523.929272000001</v>
      </c>
      <c r="K38" s="240">
        <v>18524.002215</v>
      </c>
      <c r="L38" s="240">
        <v>18524.952774000001</v>
      </c>
      <c r="M38" s="240">
        <v>18526.381110999999</v>
      </c>
      <c r="N38" s="240">
        <v>18527.449062</v>
      </c>
      <c r="O38" s="240">
        <v>18527.718293999998</v>
      </c>
      <c r="P38" s="240">
        <v>18528.349779</v>
      </c>
      <c r="Q38" s="240">
        <v>18530.904317</v>
      </c>
      <c r="R38" s="240">
        <v>18536.548967999999</v>
      </c>
      <c r="S38" s="240">
        <v>18544.875823999999</v>
      </c>
      <c r="T38" s="240">
        <v>18555.083234000002</v>
      </c>
      <c r="U38" s="240">
        <v>18566.427072999999</v>
      </c>
      <c r="V38" s="240">
        <v>18578.393303000001</v>
      </c>
      <c r="W38" s="240">
        <v>18590.525409000002</v>
      </c>
      <c r="X38" s="240">
        <v>18602.462856999999</v>
      </c>
      <c r="Y38" s="240">
        <v>18614.229038000001</v>
      </c>
      <c r="Z38" s="240">
        <v>18625.943319999998</v>
      </c>
      <c r="AA38" s="240">
        <v>18637.701753000001</v>
      </c>
      <c r="AB38" s="240">
        <v>18649.507090999999</v>
      </c>
      <c r="AC38" s="240">
        <v>18661.338767000001</v>
      </c>
      <c r="AD38" s="240">
        <v>18673.027804000001</v>
      </c>
      <c r="AE38" s="240">
        <v>18683.811586</v>
      </c>
      <c r="AF38" s="240">
        <v>18692.779089</v>
      </c>
      <c r="AG38" s="240">
        <v>18699.403215999999</v>
      </c>
      <c r="AH38" s="240">
        <v>18704.692585000001</v>
      </c>
      <c r="AI38" s="240">
        <v>18710.03974</v>
      </c>
      <c r="AJ38" s="240">
        <v>18716.4463</v>
      </c>
      <c r="AK38" s="240">
        <v>18723.350177</v>
      </c>
      <c r="AL38" s="240">
        <v>18729.798352000002</v>
      </c>
      <c r="AM38" s="240">
        <v>18735.115888</v>
      </c>
      <c r="AN38" s="240">
        <v>18739.740162999999</v>
      </c>
      <c r="AO38" s="240">
        <v>18744.386632999998</v>
      </c>
      <c r="AP38" s="240">
        <v>18749.547683000001</v>
      </c>
      <c r="AQ38" s="240">
        <v>18754.823400000001</v>
      </c>
      <c r="AR38" s="240">
        <v>18759.590799000001</v>
      </c>
      <c r="AS38" s="240">
        <v>18763.382844</v>
      </c>
      <c r="AT38" s="240">
        <v>18766.356305000001</v>
      </c>
      <c r="AU38" s="240">
        <v>18768.823901</v>
      </c>
      <c r="AV38" s="240">
        <v>18771.090123999998</v>
      </c>
      <c r="AW38" s="240">
        <v>18773.426564000001</v>
      </c>
      <c r="AX38" s="240">
        <v>18776.096581000002</v>
      </c>
      <c r="AY38" s="240">
        <v>18779.289119000001</v>
      </c>
      <c r="AZ38" s="240">
        <v>18782.895454000001</v>
      </c>
      <c r="BA38" s="333">
        <v>18786.73</v>
      </c>
      <c r="BB38" s="333">
        <v>18790.72</v>
      </c>
      <c r="BC38" s="333">
        <v>18795.150000000001</v>
      </c>
      <c r="BD38" s="333">
        <v>18800.45</v>
      </c>
      <c r="BE38" s="333">
        <v>18806.900000000001</v>
      </c>
      <c r="BF38" s="333">
        <v>18814.36</v>
      </c>
      <c r="BG38" s="333">
        <v>18822.55</v>
      </c>
      <c r="BH38" s="333">
        <v>18831.25</v>
      </c>
      <c r="BI38" s="333">
        <v>18840.47</v>
      </c>
      <c r="BJ38" s="333">
        <v>18850.23</v>
      </c>
      <c r="BK38" s="333">
        <v>18860.52</v>
      </c>
      <c r="BL38" s="333">
        <v>18871.21</v>
      </c>
      <c r="BM38" s="333">
        <v>18882.09</v>
      </c>
      <c r="BN38" s="333">
        <v>18893.009999999998</v>
      </c>
      <c r="BO38" s="333">
        <v>18903.990000000002</v>
      </c>
      <c r="BP38" s="333">
        <v>18915.060000000001</v>
      </c>
      <c r="BQ38" s="333">
        <v>18926.240000000002</v>
      </c>
      <c r="BR38" s="333">
        <v>18937.439999999999</v>
      </c>
      <c r="BS38" s="333">
        <v>18948.580000000002</v>
      </c>
      <c r="BT38" s="333">
        <v>18959.59</v>
      </c>
      <c r="BU38" s="333">
        <v>18970.48</v>
      </c>
      <c r="BV38" s="333">
        <v>18981.32</v>
      </c>
    </row>
    <row r="39" spans="1:74" s="163" customFormat="1" ht="11.1" customHeight="1" x14ac:dyDescent="0.2">
      <c r="A39" s="148" t="s">
        <v>935</v>
      </c>
      <c r="B39" s="210" t="s">
        <v>589</v>
      </c>
      <c r="C39" s="240">
        <v>8335.4659035000004</v>
      </c>
      <c r="D39" s="240">
        <v>8345.5805906000005</v>
      </c>
      <c r="E39" s="240">
        <v>8354.7030771000009</v>
      </c>
      <c r="F39" s="240">
        <v>8362.1300491999991</v>
      </c>
      <c r="G39" s="240">
        <v>8367.6328255999997</v>
      </c>
      <c r="H39" s="240">
        <v>8371.1013829999993</v>
      </c>
      <c r="I39" s="240">
        <v>8372.6003806999997</v>
      </c>
      <c r="J39" s="240">
        <v>8372.8932086999994</v>
      </c>
      <c r="K39" s="240">
        <v>8372.9179392999995</v>
      </c>
      <c r="L39" s="240">
        <v>8373.3924454000007</v>
      </c>
      <c r="M39" s="240">
        <v>8374.1538005999992</v>
      </c>
      <c r="N39" s="240">
        <v>8374.8188786999999</v>
      </c>
      <c r="O39" s="240">
        <v>8375.1675011999996</v>
      </c>
      <c r="P39" s="240">
        <v>8375.6312796000002</v>
      </c>
      <c r="Q39" s="240">
        <v>8376.8047731000006</v>
      </c>
      <c r="R39" s="240">
        <v>8379.1978493000006</v>
      </c>
      <c r="S39" s="240">
        <v>8382.9816102999994</v>
      </c>
      <c r="T39" s="240">
        <v>8388.2424668000003</v>
      </c>
      <c r="U39" s="240">
        <v>8394.9418344999995</v>
      </c>
      <c r="V39" s="240">
        <v>8402.5411507000008</v>
      </c>
      <c r="W39" s="240">
        <v>8410.3768576000002</v>
      </c>
      <c r="X39" s="240">
        <v>8417.9277466000003</v>
      </c>
      <c r="Y39" s="240">
        <v>8425.2420048999993</v>
      </c>
      <c r="Z39" s="240">
        <v>8432.5101685000009</v>
      </c>
      <c r="AA39" s="240">
        <v>8439.8745641999994</v>
      </c>
      <c r="AB39" s="240">
        <v>8447.2846812000007</v>
      </c>
      <c r="AC39" s="240">
        <v>8454.6417990999998</v>
      </c>
      <c r="AD39" s="240">
        <v>8461.8317201000009</v>
      </c>
      <c r="AE39" s="240">
        <v>8468.6783350999995</v>
      </c>
      <c r="AF39" s="240">
        <v>8474.9900574999992</v>
      </c>
      <c r="AG39" s="240">
        <v>8480.6588320999999</v>
      </c>
      <c r="AH39" s="240">
        <v>8485.9107304000008</v>
      </c>
      <c r="AI39" s="240">
        <v>8491.0553555999995</v>
      </c>
      <c r="AJ39" s="240">
        <v>8496.3334501999998</v>
      </c>
      <c r="AK39" s="240">
        <v>8501.7103134999998</v>
      </c>
      <c r="AL39" s="240">
        <v>8507.0823844000006</v>
      </c>
      <c r="AM39" s="240">
        <v>8512.3798349999997</v>
      </c>
      <c r="AN39" s="240">
        <v>8517.6677698000003</v>
      </c>
      <c r="AO39" s="240">
        <v>8523.0450270000001</v>
      </c>
      <c r="AP39" s="240">
        <v>8528.5669701999996</v>
      </c>
      <c r="AQ39" s="240">
        <v>8534.1150667000002</v>
      </c>
      <c r="AR39" s="240">
        <v>8539.5273094999993</v>
      </c>
      <c r="AS39" s="240">
        <v>8544.6705020000009</v>
      </c>
      <c r="AT39" s="240">
        <v>8549.5266897000001</v>
      </c>
      <c r="AU39" s="240">
        <v>8554.1067280999996</v>
      </c>
      <c r="AV39" s="240">
        <v>8558.4644678999994</v>
      </c>
      <c r="AW39" s="240">
        <v>8562.8257384999997</v>
      </c>
      <c r="AX39" s="240">
        <v>8567.4593640000003</v>
      </c>
      <c r="AY39" s="240">
        <v>8572.5550755000004</v>
      </c>
      <c r="AZ39" s="240">
        <v>8577.9862307999992</v>
      </c>
      <c r="BA39" s="333">
        <v>8583.5470000000005</v>
      </c>
      <c r="BB39" s="333">
        <v>8589.0910000000003</v>
      </c>
      <c r="BC39" s="333">
        <v>8594.7070000000003</v>
      </c>
      <c r="BD39" s="333">
        <v>8600.5439999999999</v>
      </c>
      <c r="BE39" s="333">
        <v>8606.7260000000006</v>
      </c>
      <c r="BF39" s="333">
        <v>8613.2800000000007</v>
      </c>
      <c r="BG39" s="333">
        <v>8620.2090000000007</v>
      </c>
      <c r="BH39" s="333">
        <v>8627.5110000000004</v>
      </c>
      <c r="BI39" s="333">
        <v>8635.1640000000007</v>
      </c>
      <c r="BJ39" s="333">
        <v>8643.1380000000008</v>
      </c>
      <c r="BK39" s="333">
        <v>8651.4050000000007</v>
      </c>
      <c r="BL39" s="333">
        <v>8659.9210000000003</v>
      </c>
      <c r="BM39" s="333">
        <v>8668.6440000000002</v>
      </c>
      <c r="BN39" s="333">
        <v>8677.4979999999996</v>
      </c>
      <c r="BO39" s="333">
        <v>8686.2960000000003</v>
      </c>
      <c r="BP39" s="333">
        <v>8694.8189999999995</v>
      </c>
      <c r="BQ39" s="333">
        <v>8702.9189999999999</v>
      </c>
      <c r="BR39" s="333">
        <v>8710.7289999999994</v>
      </c>
      <c r="BS39" s="333">
        <v>8718.4560000000001</v>
      </c>
      <c r="BT39" s="333">
        <v>8726.2620000000006</v>
      </c>
      <c r="BU39" s="333">
        <v>8734.1489999999994</v>
      </c>
      <c r="BV39" s="333">
        <v>8742.0759999999991</v>
      </c>
    </row>
    <row r="40" spans="1:74" s="163" customFormat="1" ht="11.1" customHeight="1" x14ac:dyDescent="0.2">
      <c r="A40" s="148" t="s">
        <v>936</v>
      </c>
      <c r="B40" s="210" t="s">
        <v>590</v>
      </c>
      <c r="C40" s="240">
        <v>23965.265022</v>
      </c>
      <c r="D40" s="240">
        <v>23993.806323000001</v>
      </c>
      <c r="E40" s="240">
        <v>24017.788476999998</v>
      </c>
      <c r="F40" s="240">
        <v>24035.022783</v>
      </c>
      <c r="G40" s="240">
        <v>24048.429939000001</v>
      </c>
      <c r="H40" s="240">
        <v>24062.207992</v>
      </c>
      <c r="I40" s="240">
        <v>24079.549296000001</v>
      </c>
      <c r="J40" s="240">
        <v>24099.623435000001</v>
      </c>
      <c r="K40" s="240">
        <v>24120.594295999999</v>
      </c>
      <c r="L40" s="240">
        <v>24140.937719000001</v>
      </c>
      <c r="M40" s="240">
        <v>24160.377345000001</v>
      </c>
      <c r="N40" s="240">
        <v>24178.948766000001</v>
      </c>
      <c r="O40" s="240">
        <v>24196.964004000001</v>
      </c>
      <c r="P40" s="240">
        <v>24215.840810999998</v>
      </c>
      <c r="Q40" s="240">
        <v>24237.273367999998</v>
      </c>
      <c r="R40" s="240">
        <v>24262.543783000001</v>
      </c>
      <c r="S40" s="240">
        <v>24291.285868999999</v>
      </c>
      <c r="T40" s="240">
        <v>24322.721363000001</v>
      </c>
      <c r="U40" s="240">
        <v>24356.063118999999</v>
      </c>
      <c r="V40" s="240">
        <v>24390.488451000001</v>
      </c>
      <c r="W40" s="240">
        <v>24425.165788999999</v>
      </c>
      <c r="X40" s="240">
        <v>24459.458766</v>
      </c>
      <c r="Y40" s="240">
        <v>24493.511825000001</v>
      </c>
      <c r="Z40" s="240">
        <v>24527.664613000001</v>
      </c>
      <c r="AA40" s="240">
        <v>24562.112299</v>
      </c>
      <c r="AB40" s="240">
        <v>24596.472139000001</v>
      </c>
      <c r="AC40" s="240">
        <v>24630.216913</v>
      </c>
      <c r="AD40" s="240">
        <v>24663.009552</v>
      </c>
      <c r="AE40" s="240">
        <v>24695.273582000002</v>
      </c>
      <c r="AF40" s="240">
        <v>24727.622681000001</v>
      </c>
      <c r="AG40" s="240">
        <v>24760.518273999998</v>
      </c>
      <c r="AH40" s="240">
        <v>24793.812762000001</v>
      </c>
      <c r="AI40" s="240">
        <v>24827.206296</v>
      </c>
      <c r="AJ40" s="240">
        <v>24860.475890000002</v>
      </c>
      <c r="AK40" s="240">
        <v>24893.706010999998</v>
      </c>
      <c r="AL40" s="240">
        <v>24927.057996</v>
      </c>
      <c r="AM40" s="240">
        <v>24960.641756000001</v>
      </c>
      <c r="AN40" s="240">
        <v>24994.361526000001</v>
      </c>
      <c r="AO40" s="240">
        <v>25028.07012</v>
      </c>
      <c r="AP40" s="240">
        <v>25061.582920000001</v>
      </c>
      <c r="AQ40" s="240">
        <v>25094.565589000002</v>
      </c>
      <c r="AR40" s="240">
        <v>25126.646358999998</v>
      </c>
      <c r="AS40" s="240">
        <v>25157.553501999999</v>
      </c>
      <c r="AT40" s="240">
        <v>25187.415444999999</v>
      </c>
      <c r="AU40" s="240">
        <v>25216.460658</v>
      </c>
      <c r="AV40" s="240">
        <v>25244.917638999999</v>
      </c>
      <c r="AW40" s="240">
        <v>25273.015015000001</v>
      </c>
      <c r="AX40" s="240">
        <v>25300.981445000001</v>
      </c>
      <c r="AY40" s="240">
        <v>25329.052885000001</v>
      </c>
      <c r="AZ40" s="240">
        <v>25357.494481000002</v>
      </c>
      <c r="BA40" s="333">
        <v>25386.58</v>
      </c>
      <c r="BB40" s="333">
        <v>25416.52</v>
      </c>
      <c r="BC40" s="333">
        <v>25447.29</v>
      </c>
      <c r="BD40" s="333">
        <v>25478.81</v>
      </c>
      <c r="BE40" s="333">
        <v>25511.03</v>
      </c>
      <c r="BF40" s="333">
        <v>25544.1</v>
      </c>
      <c r="BG40" s="333">
        <v>25578.21</v>
      </c>
      <c r="BH40" s="333">
        <v>25613.439999999999</v>
      </c>
      <c r="BI40" s="333">
        <v>25649.47</v>
      </c>
      <c r="BJ40" s="333">
        <v>25685.89</v>
      </c>
      <c r="BK40" s="333">
        <v>25722.35</v>
      </c>
      <c r="BL40" s="333">
        <v>25758.82</v>
      </c>
      <c r="BM40" s="333">
        <v>25795.33</v>
      </c>
      <c r="BN40" s="333">
        <v>25831.9</v>
      </c>
      <c r="BO40" s="333">
        <v>25868.38</v>
      </c>
      <c r="BP40" s="333">
        <v>25904.639999999999</v>
      </c>
      <c r="BQ40" s="333">
        <v>25940.55</v>
      </c>
      <c r="BR40" s="333">
        <v>25976.26</v>
      </c>
      <c r="BS40" s="333">
        <v>26011.96</v>
      </c>
      <c r="BT40" s="333">
        <v>26047.79</v>
      </c>
      <c r="BU40" s="333">
        <v>26083.73</v>
      </c>
      <c r="BV40" s="333">
        <v>26119.74</v>
      </c>
    </row>
    <row r="41" spans="1:74" s="163" customFormat="1" ht="11.1" customHeight="1" x14ac:dyDescent="0.2">
      <c r="A41" s="148" t="s">
        <v>937</v>
      </c>
      <c r="B41" s="210" t="s">
        <v>591</v>
      </c>
      <c r="C41" s="240">
        <v>7425.7391654000003</v>
      </c>
      <c r="D41" s="240">
        <v>7431.2712081999998</v>
      </c>
      <c r="E41" s="240">
        <v>7435.3365093000002</v>
      </c>
      <c r="F41" s="240">
        <v>7437.2632984000002</v>
      </c>
      <c r="G41" s="240">
        <v>7438.0529448999996</v>
      </c>
      <c r="H41" s="240">
        <v>7439.1251033999997</v>
      </c>
      <c r="I41" s="240">
        <v>7441.5493286000001</v>
      </c>
      <c r="J41" s="240">
        <v>7444.9947767000003</v>
      </c>
      <c r="K41" s="240">
        <v>7448.7805039000004</v>
      </c>
      <c r="L41" s="240">
        <v>7452.3390108000003</v>
      </c>
      <c r="M41" s="240">
        <v>7455.5565739000003</v>
      </c>
      <c r="N41" s="240">
        <v>7458.4329139000001</v>
      </c>
      <c r="O41" s="240">
        <v>7461.0814713</v>
      </c>
      <c r="P41" s="240">
        <v>7464.0705664999996</v>
      </c>
      <c r="Q41" s="240">
        <v>7468.0822398</v>
      </c>
      <c r="R41" s="240">
        <v>7473.5397641999998</v>
      </c>
      <c r="S41" s="240">
        <v>7479.8313441999999</v>
      </c>
      <c r="T41" s="240">
        <v>7486.0864173</v>
      </c>
      <c r="U41" s="240">
        <v>7491.6426977000001</v>
      </c>
      <c r="V41" s="240">
        <v>7496.6710069000001</v>
      </c>
      <c r="W41" s="240">
        <v>7501.5504430999999</v>
      </c>
      <c r="X41" s="240">
        <v>7506.5830760999997</v>
      </c>
      <c r="Y41" s="240">
        <v>7511.7628605</v>
      </c>
      <c r="Z41" s="240">
        <v>7517.0067224000004</v>
      </c>
      <c r="AA41" s="240">
        <v>7522.2376396999998</v>
      </c>
      <c r="AB41" s="240">
        <v>7527.4027978000004</v>
      </c>
      <c r="AC41" s="240">
        <v>7532.4554343</v>
      </c>
      <c r="AD41" s="240">
        <v>7537.3428145999997</v>
      </c>
      <c r="AE41" s="240">
        <v>7541.9883172</v>
      </c>
      <c r="AF41" s="240">
        <v>7546.3093488000004</v>
      </c>
      <c r="AG41" s="240">
        <v>7550.2869983999999</v>
      </c>
      <c r="AH41" s="240">
        <v>7554.1570855999998</v>
      </c>
      <c r="AI41" s="240">
        <v>7558.2191123000002</v>
      </c>
      <c r="AJ41" s="240">
        <v>7562.6729839</v>
      </c>
      <c r="AK41" s="240">
        <v>7567.3202197999999</v>
      </c>
      <c r="AL41" s="240">
        <v>7571.8627429999997</v>
      </c>
      <c r="AM41" s="240">
        <v>7576.1002799999997</v>
      </c>
      <c r="AN41" s="240">
        <v>7580.2237710999998</v>
      </c>
      <c r="AO41" s="240">
        <v>7584.5219602999996</v>
      </c>
      <c r="AP41" s="240">
        <v>7589.1865406999996</v>
      </c>
      <c r="AQ41" s="240">
        <v>7594.0210005999998</v>
      </c>
      <c r="AR41" s="240">
        <v>7598.7317776999998</v>
      </c>
      <c r="AS41" s="240">
        <v>7603.0917749</v>
      </c>
      <c r="AT41" s="240">
        <v>7607.1397582</v>
      </c>
      <c r="AU41" s="240">
        <v>7610.9809591000003</v>
      </c>
      <c r="AV41" s="240">
        <v>7614.7104681999999</v>
      </c>
      <c r="AW41" s="240">
        <v>7618.3828117000003</v>
      </c>
      <c r="AX41" s="240">
        <v>7622.042375</v>
      </c>
      <c r="AY41" s="240">
        <v>7625.7402486999999</v>
      </c>
      <c r="AZ41" s="240">
        <v>7629.5543446000001</v>
      </c>
      <c r="BA41" s="333">
        <v>7633.5690000000004</v>
      </c>
      <c r="BB41" s="333">
        <v>7637.8580000000002</v>
      </c>
      <c r="BC41" s="333">
        <v>7642.4480000000003</v>
      </c>
      <c r="BD41" s="333">
        <v>7647.3559999999998</v>
      </c>
      <c r="BE41" s="333">
        <v>7652.5879999999997</v>
      </c>
      <c r="BF41" s="333">
        <v>7658.1220000000003</v>
      </c>
      <c r="BG41" s="333">
        <v>7663.924</v>
      </c>
      <c r="BH41" s="333">
        <v>7669.9650000000001</v>
      </c>
      <c r="BI41" s="333">
        <v>7676.2240000000002</v>
      </c>
      <c r="BJ41" s="333">
        <v>7682.6790000000001</v>
      </c>
      <c r="BK41" s="333">
        <v>7689.3090000000002</v>
      </c>
      <c r="BL41" s="333">
        <v>7696.0780000000004</v>
      </c>
      <c r="BM41" s="333">
        <v>7702.9480000000003</v>
      </c>
      <c r="BN41" s="333">
        <v>7709.8810000000003</v>
      </c>
      <c r="BO41" s="333">
        <v>7716.8429999999998</v>
      </c>
      <c r="BP41" s="333">
        <v>7723.8</v>
      </c>
      <c r="BQ41" s="333">
        <v>7730.7209999999995</v>
      </c>
      <c r="BR41" s="333">
        <v>7737.5889999999999</v>
      </c>
      <c r="BS41" s="333">
        <v>7744.3879999999999</v>
      </c>
      <c r="BT41" s="333">
        <v>7751.1120000000001</v>
      </c>
      <c r="BU41" s="333">
        <v>7757.7809999999999</v>
      </c>
      <c r="BV41" s="333">
        <v>7764.4229999999998</v>
      </c>
    </row>
    <row r="42" spans="1:74" s="163" customFormat="1" ht="11.1" customHeight="1" x14ac:dyDescent="0.2">
      <c r="A42" s="148" t="s">
        <v>938</v>
      </c>
      <c r="B42" s="210" t="s">
        <v>592</v>
      </c>
      <c r="C42" s="240">
        <v>13875.21061</v>
      </c>
      <c r="D42" s="240">
        <v>13898.679726</v>
      </c>
      <c r="E42" s="240">
        <v>13920.044302</v>
      </c>
      <c r="F42" s="240">
        <v>13938.009448000001</v>
      </c>
      <c r="G42" s="240">
        <v>13953.235097999999</v>
      </c>
      <c r="H42" s="240">
        <v>13966.869893999999</v>
      </c>
      <c r="I42" s="240">
        <v>13979.912700999999</v>
      </c>
      <c r="J42" s="240">
        <v>13992.763268000001</v>
      </c>
      <c r="K42" s="240">
        <v>14005.671568</v>
      </c>
      <c r="L42" s="240">
        <v>14018.784197000001</v>
      </c>
      <c r="M42" s="240">
        <v>14031.834249</v>
      </c>
      <c r="N42" s="240">
        <v>14044.451440000001</v>
      </c>
      <c r="O42" s="240">
        <v>14056.53239</v>
      </c>
      <c r="P42" s="240">
        <v>14069.041334</v>
      </c>
      <c r="Q42" s="240">
        <v>14083.209411</v>
      </c>
      <c r="R42" s="240">
        <v>14099.888139999999</v>
      </c>
      <c r="S42" s="240">
        <v>14118.410561000001</v>
      </c>
      <c r="T42" s="240">
        <v>14137.730095999999</v>
      </c>
      <c r="U42" s="240">
        <v>14156.991136000001</v>
      </c>
      <c r="V42" s="240">
        <v>14176.101952999999</v>
      </c>
      <c r="W42" s="240">
        <v>14195.161786000001</v>
      </c>
      <c r="X42" s="240">
        <v>14214.254831</v>
      </c>
      <c r="Y42" s="240">
        <v>14233.405107</v>
      </c>
      <c r="Z42" s="240">
        <v>14252.621588</v>
      </c>
      <c r="AA42" s="240">
        <v>14271.889225000001</v>
      </c>
      <c r="AB42" s="240">
        <v>14291.096882</v>
      </c>
      <c r="AC42" s="240">
        <v>14310.109401</v>
      </c>
      <c r="AD42" s="240">
        <v>14328.790881999999</v>
      </c>
      <c r="AE42" s="240">
        <v>14347.002447000001</v>
      </c>
      <c r="AF42" s="240">
        <v>14364.604479</v>
      </c>
      <c r="AG42" s="240">
        <v>14381.516555</v>
      </c>
      <c r="AH42" s="240">
        <v>14397.895047</v>
      </c>
      <c r="AI42" s="240">
        <v>14413.955524000001</v>
      </c>
      <c r="AJ42" s="240">
        <v>14429.901634</v>
      </c>
      <c r="AK42" s="240">
        <v>14445.889348999999</v>
      </c>
      <c r="AL42" s="240">
        <v>14462.062717999999</v>
      </c>
      <c r="AM42" s="240">
        <v>14478.535819999999</v>
      </c>
      <c r="AN42" s="240">
        <v>14495.302841000001</v>
      </c>
      <c r="AO42" s="240">
        <v>14512.327998000001</v>
      </c>
      <c r="AP42" s="240">
        <v>14529.548885</v>
      </c>
      <c r="AQ42" s="240">
        <v>14546.796627</v>
      </c>
      <c r="AR42" s="240">
        <v>14563.875732</v>
      </c>
      <c r="AS42" s="240">
        <v>14580.607596</v>
      </c>
      <c r="AT42" s="240">
        <v>14596.881176999999</v>
      </c>
      <c r="AU42" s="240">
        <v>14612.602323999999</v>
      </c>
      <c r="AV42" s="240">
        <v>14627.743533999999</v>
      </c>
      <c r="AW42" s="240">
        <v>14642.543894</v>
      </c>
      <c r="AX42" s="240">
        <v>14657.309142</v>
      </c>
      <c r="AY42" s="240">
        <v>14672.300664</v>
      </c>
      <c r="AZ42" s="240">
        <v>14687.602457999999</v>
      </c>
      <c r="BA42" s="333">
        <v>14703.25</v>
      </c>
      <c r="BB42" s="333">
        <v>14719.3</v>
      </c>
      <c r="BC42" s="333">
        <v>14735.82</v>
      </c>
      <c r="BD42" s="333">
        <v>14752.9</v>
      </c>
      <c r="BE42" s="333">
        <v>14770.6</v>
      </c>
      <c r="BF42" s="333">
        <v>14788.89</v>
      </c>
      <c r="BG42" s="333">
        <v>14807.73</v>
      </c>
      <c r="BH42" s="333">
        <v>14827.05</v>
      </c>
      <c r="BI42" s="333">
        <v>14846.82</v>
      </c>
      <c r="BJ42" s="333">
        <v>14866.99</v>
      </c>
      <c r="BK42" s="333">
        <v>14887.5</v>
      </c>
      <c r="BL42" s="333">
        <v>14908.25</v>
      </c>
      <c r="BM42" s="333">
        <v>14929.15</v>
      </c>
      <c r="BN42" s="333">
        <v>14950.08</v>
      </c>
      <c r="BO42" s="333">
        <v>14970.95</v>
      </c>
      <c r="BP42" s="333">
        <v>14991.64</v>
      </c>
      <c r="BQ42" s="333">
        <v>15012.08</v>
      </c>
      <c r="BR42" s="333">
        <v>15032.37</v>
      </c>
      <c r="BS42" s="333">
        <v>15052.65</v>
      </c>
      <c r="BT42" s="333">
        <v>15073.02</v>
      </c>
      <c r="BU42" s="333">
        <v>15093.46</v>
      </c>
      <c r="BV42" s="333">
        <v>15113.95</v>
      </c>
    </row>
    <row r="43" spans="1:74" s="163" customFormat="1" ht="11.1" customHeight="1" x14ac:dyDescent="0.2">
      <c r="A43" s="148" t="s">
        <v>939</v>
      </c>
      <c r="B43" s="210" t="s">
        <v>593</v>
      </c>
      <c r="C43" s="240">
        <v>8526.5283930000005</v>
      </c>
      <c r="D43" s="240">
        <v>8534.8397439</v>
      </c>
      <c r="E43" s="240">
        <v>8541.1058408000008</v>
      </c>
      <c r="F43" s="240">
        <v>8544.5111385</v>
      </c>
      <c r="G43" s="240">
        <v>8546.9748046999994</v>
      </c>
      <c r="H43" s="240">
        <v>8551.0996859000006</v>
      </c>
      <c r="I43" s="240">
        <v>8558.7619541999993</v>
      </c>
      <c r="J43" s="240">
        <v>8568.9310857</v>
      </c>
      <c r="K43" s="240">
        <v>8579.8498823999998</v>
      </c>
      <c r="L43" s="240">
        <v>8590.0963491999992</v>
      </c>
      <c r="M43" s="240">
        <v>8599.5893011000007</v>
      </c>
      <c r="N43" s="240">
        <v>8608.5827559999998</v>
      </c>
      <c r="O43" s="240">
        <v>8617.4119186999997</v>
      </c>
      <c r="P43" s="240">
        <v>8626.7367431000002</v>
      </c>
      <c r="Q43" s="240">
        <v>8637.2983697</v>
      </c>
      <c r="R43" s="240">
        <v>8649.5367342999998</v>
      </c>
      <c r="S43" s="240">
        <v>8662.6869518000003</v>
      </c>
      <c r="T43" s="240">
        <v>8675.6829318</v>
      </c>
      <c r="U43" s="240">
        <v>8687.7194414999994</v>
      </c>
      <c r="V43" s="240">
        <v>8699.0346774000009</v>
      </c>
      <c r="W43" s="240">
        <v>8710.1276935999995</v>
      </c>
      <c r="X43" s="240">
        <v>8721.4058707000004</v>
      </c>
      <c r="Y43" s="240">
        <v>8732.9098957999995</v>
      </c>
      <c r="Z43" s="240">
        <v>8744.5887824000001</v>
      </c>
      <c r="AA43" s="240">
        <v>8756.3508380999992</v>
      </c>
      <c r="AB43" s="240">
        <v>8767.9415446000003</v>
      </c>
      <c r="AC43" s="240">
        <v>8779.0656777999993</v>
      </c>
      <c r="AD43" s="240">
        <v>8789.6139067000004</v>
      </c>
      <c r="AE43" s="240">
        <v>8800.2204741999994</v>
      </c>
      <c r="AF43" s="240">
        <v>8811.7055165000002</v>
      </c>
      <c r="AG43" s="240">
        <v>8824.6194558000007</v>
      </c>
      <c r="AH43" s="240">
        <v>8838.4338578000006</v>
      </c>
      <c r="AI43" s="240">
        <v>8852.3505743000005</v>
      </c>
      <c r="AJ43" s="240">
        <v>8865.7738647000006</v>
      </c>
      <c r="AK43" s="240">
        <v>8878.9176198000005</v>
      </c>
      <c r="AL43" s="240">
        <v>8892.1981383000002</v>
      </c>
      <c r="AM43" s="240">
        <v>8905.9036940999995</v>
      </c>
      <c r="AN43" s="240">
        <v>8919.8104626999993</v>
      </c>
      <c r="AO43" s="240">
        <v>8933.5665950999992</v>
      </c>
      <c r="AP43" s="240">
        <v>8946.9009858000009</v>
      </c>
      <c r="AQ43" s="240">
        <v>8959.8655036</v>
      </c>
      <c r="AR43" s="240">
        <v>8972.5927606999994</v>
      </c>
      <c r="AS43" s="240">
        <v>8985.2034423999994</v>
      </c>
      <c r="AT43" s="240">
        <v>8997.7705255000001</v>
      </c>
      <c r="AU43" s="240">
        <v>9010.3550598000002</v>
      </c>
      <c r="AV43" s="240">
        <v>9022.9869646000006</v>
      </c>
      <c r="AW43" s="240">
        <v>9035.5716369999991</v>
      </c>
      <c r="AX43" s="240">
        <v>9047.9833436999998</v>
      </c>
      <c r="AY43" s="240">
        <v>9060.1648984999993</v>
      </c>
      <c r="AZ43" s="240">
        <v>9072.3333046000007</v>
      </c>
      <c r="BA43" s="333">
        <v>9084.7739999999994</v>
      </c>
      <c r="BB43" s="333">
        <v>9097.7139999999999</v>
      </c>
      <c r="BC43" s="333">
        <v>9111.1419999999998</v>
      </c>
      <c r="BD43" s="333">
        <v>9124.99</v>
      </c>
      <c r="BE43" s="333">
        <v>9139.1990000000005</v>
      </c>
      <c r="BF43" s="333">
        <v>9153.7559999999994</v>
      </c>
      <c r="BG43" s="333">
        <v>9168.66</v>
      </c>
      <c r="BH43" s="333">
        <v>9183.9030000000002</v>
      </c>
      <c r="BI43" s="333">
        <v>9199.4570000000003</v>
      </c>
      <c r="BJ43" s="333">
        <v>9215.2909999999993</v>
      </c>
      <c r="BK43" s="333">
        <v>9231.3610000000008</v>
      </c>
      <c r="BL43" s="333">
        <v>9247.5869999999995</v>
      </c>
      <c r="BM43" s="333">
        <v>9263.8809999999994</v>
      </c>
      <c r="BN43" s="333">
        <v>9280.1730000000007</v>
      </c>
      <c r="BO43" s="333">
        <v>9296.4650000000001</v>
      </c>
      <c r="BP43" s="333">
        <v>9312.7800000000007</v>
      </c>
      <c r="BQ43" s="333">
        <v>9329.1319999999996</v>
      </c>
      <c r="BR43" s="333">
        <v>9345.4889999999996</v>
      </c>
      <c r="BS43" s="333">
        <v>9361.8109999999997</v>
      </c>
      <c r="BT43" s="333">
        <v>9378.0689999999995</v>
      </c>
      <c r="BU43" s="333">
        <v>9394.2759999999998</v>
      </c>
      <c r="BV43" s="333">
        <v>9410.4580000000005</v>
      </c>
    </row>
    <row r="44" spans="1:74" s="163" customFormat="1" ht="11.1" customHeight="1" x14ac:dyDescent="0.2">
      <c r="A44" s="148" t="s">
        <v>940</v>
      </c>
      <c r="B44" s="210" t="s">
        <v>594</v>
      </c>
      <c r="C44" s="240">
        <v>17956.809431000001</v>
      </c>
      <c r="D44" s="240">
        <v>17982.076306999999</v>
      </c>
      <c r="E44" s="240">
        <v>18004.689585</v>
      </c>
      <c r="F44" s="240">
        <v>18022.90928</v>
      </c>
      <c r="G44" s="240">
        <v>18037.505431000001</v>
      </c>
      <c r="H44" s="240">
        <v>18049.875582000001</v>
      </c>
      <c r="I44" s="240">
        <v>18061.254946000001</v>
      </c>
      <c r="J44" s="240">
        <v>18072.229405999999</v>
      </c>
      <c r="K44" s="240">
        <v>18083.222513000001</v>
      </c>
      <c r="L44" s="240">
        <v>18094.509880000001</v>
      </c>
      <c r="M44" s="240">
        <v>18105.775361</v>
      </c>
      <c r="N44" s="240">
        <v>18116.554874000001</v>
      </c>
      <c r="O44" s="240">
        <v>18126.700473000001</v>
      </c>
      <c r="P44" s="240">
        <v>18137.328773000001</v>
      </c>
      <c r="Q44" s="240">
        <v>18149.872527</v>
      </c>
      <c r="R44" s="240">
        <v>18165.400555</v>
      </c>
      <c r="S44" s="240">
        <v>18183.525935000001</v>
      </c>
      <c r="T44" s="240">
        <v>18203.497813999998</v>
      </c>
      <c r="U44" s="240">
        <v>18224.611867</v>
      </c>
      <c r="V44" s="240">
        <v>18246.349896</v>
      </c>
      <c r="W44" s="240">
        <v>18268.240231</v>
      </c>
      <c r="X44" s="240">
        <v>18289.918487999999</v>
      </c>
      <c r="Y44" s="240">
        <v>18311.449412000002</v>
      </c>
      <c r="Z44" s="240">
        <v>18333.00503</v>
      </c>
      <c r="AA44" s="240">
        <v>18354.692609000002</v>
      </c>
      <c r="AB44" s="240">
        <v>18376.360375</v>
      </c>
      <c r="AC44" s="240">
        <v>18397.791794000001</v>
      </c>
      <c r="AD44" s="240">
        <v>18418.778351000001</v>
      </c>
      <c r="AE44" s="240">
        <v>18439.143608999999</v>
      </c>
      <c r="AF44" s="240">
        <v>18458.719148</v>
      </c>
      <c r="AG44" s="240">
        <v>18477.411265999999</v>
      </c>
      <c r="AH44" s="240">
        <v>18495.42512</v>
      </c>
      <c r="AI44" s="240">
        <v>18513.040581000001</v>
      </c>
      <c r="AJ44" s="240">
        <v>18530.527746</v>
      </c>
      <c r="AK44" s="240">
        <v>18548.117609000001</v>
      </c>
      <c r="AL44" s="240">
        <v>18566.03139</v>
      </c>
      <c r="AM44" s="240">
        <v>18584.419454999999</v>
      </c>
      <c r="AN44" s="240">
        <v>18603.14876</v>
      </c>
      <c r="AO44" s="240">
        <v>18622.015404999998</v>
      </c>
      <c r="AP44" s="240">
        <v>18640.786402999998</v>
      </c>
      <c r="AQ44" s="240">
        <v>18659.112418000001</v>
      </c>
      <c r="AR44" s="240">
        <v>18676.615024999999</v>
      </c>
      <c r="AS44" s="240">
        <v>18693.080569999998</v>
      </c>
      <c r="AT44" s="240">
        <v>18708.954485999999</v>
      </c>
      <c r="AU44" s="240">
        <v>18724.846976000001</v>
      </c>
      <c r="AV44" s="240">
        <v>18741.221625999999</v>
      </c>
      <c r="AW44" s="240">
        <v>18757.955548000002</v>
      </c>
      <c r="AX44" s="240">
        <v>18774.779237999999</v>
      </c>
      <c r="AY44" s="240">
        <v>18791.521118000001</v>
      </c>
      <c r="AZ44" s="240">
        <v>18808.401325999999</v>
      </c>
      <c r="BA44" s="333">
        <v>18825.740000000002</v>
      </c>
      <c r="BB44" s="333">
        <v>18843.78</v>
      </c>
      <c r="BC44" s="333">
        <v>18862.490000000002</v>
      </c>
      <c r="BD44" s="333">
        <v>18881.75</v>
      </c>
      <c r="BE44" s="333">
        <v>18901.490000000002</v>
      </c>
      <c r="BF44" s="333">
        <v>18921.689999999999</v>
      </c>
      <c r="BG44" s="333">
        <v>18942.34</v>
      </c>
      <c r="BH44" s="333">
        <v>18963.47</v>
      </c>
      <c r="BI44" s="333">
        <v>18985.02</v>
      </c>
      <c r="BJ44" s="333">
        <v>19006.990000000002</v>
      </c>
      <c r="BK44" s="333">
        <v>19029.3</v>
      </c>
      <c r="BL44" s="333">
        <v>19051.84</v>
      </c>
      <c r="BM44" s="333">
        <v>19074.439999999999</v>
      </c>
      <c r="BN44" s="333">
        <v>19096.990000000002</v>
      </c>
      <c r="BO44" s="333">
        <v>19119.419999999998</v>
      </c>
      <c r="BP44" s="333">
        <v>19141.71</v>
      </c>
      <c r="BQ44" s="333">
        <v>19163.79</v>
      </c>
      <c r="BR44" s="333">
        <v>19185.55</v>
      </c>
      <c r="BS44" s="333">
        <v>19206.86</v>
      </c>
      <c r="BT44" s="333">
        <v>19227.64</v>
      </c>
      <c r="BU44" s="333">
        <v>19248.03</v>
      </c>
      <c r="BV44" s="333">
        <v>19268.23</v>
      </c>
    </row>
    <row r="45" spans="1:74" s="163" customFormat="1" ht="11.1" customHeight="1" x14ac:dyDescent="0.2">
      <c r="A45" s="148"/>
      <c r="B45" s="168" t="s">
        <v>941</v>
      </c>
      <c r="C45" s="248"/>
      <c r="D45" s="248"/>
      <c r="E45" s="248"/>
      <c r="F45" s="248"/>
      <c r="G45" s="248"/>
      <c r="H45" s="248"/>
      <c r="I45" s="248"/>
      <c r="J45" s="248"/>
      <c r="K45" s="248"/>
      <c r="L45" s="248"/>
      <c r="M45" s="248"/>
      <c r="N45" s="248"/>
      <c r="O45" s="248"/>
      <c r="P45" s="248"/>
      <c r="Q45" s="248"/>
      <c r="R45" s="248"/>
      <c r="S45" s="248"/>
      <c r="T45" s="248"/>
      <c r="U45" s="248"/>
      <c r="V45" s="248"/>
      <c r="W45" s="248"/>
      <c r="X45" s="248"/>
      <c r="Y45" s="248"/>
      <c r="Z45" s="248"/>
      <c r="AA45" s="248"/>
      <c r="AB45" s="248"/>
      <c r="AC45" s="248"/>
      <c r="AD45" s="248"/>
      <c r="AE45" s="248"/>
      <c r="AF45" s="248"/>
      <c r="AG45" s="248"/>
      <c r="AH45" s="248"/>
      <c r="AI45" s="248"/>
      <c r="AJ45" s="248"/>
      <c r="AK45" s="248"/>
      <c r="AL45" s="248"/>
      <c r="AM45" s="248"/>
      <c r="AN45" s="248"/>
      <c r="AO45" s="248"/>
      <c r="AP45" s="248"/>
      <c r="AQ45" s="248"/>
      <c r="AR45" s="248"/>
      <c r="AS45" s="248"/>
      <c r="AT45" s="248"/>
      <c r="AU45" s="248"/>
      <c r="AV45" s="248"/>
      <c r="AW45" s="248"/>
      <c r="AX45" s="248"/>
      <c r="AY45" s="248"/>
      <c r="AZ45" s="248"/>
      <c r="BA45" s="349"/>
      <c r="BB45" s="349"/>
      <c r="BC45" s="349"/>
      <c r="BD45" s="349"/>
      <c r="BE45" s="349"/>
      <c r="BF45" s="349"/>
      <c r="BG45" s="349"/>
      <c r="BH45" s="349"/>
      <c r="BI45" s="349"/>
      <c r="BJ45" s="349"/>
      <c r="BK45" s="349"/>
      <c r="BL45" s="349"/>
      <c r="BM45" s="349"/>
      <c r="BN45" s="349"/>
      <c r="BO45" s="349"/>
      <c r="BP45" s="349"/>
      <c r="BQ45" s="349"/>
      <c r="BR45" s="349"/>
      <c r="BS45" s="349"/>
      <c r="BT45" s="349"/>
      <c r="BU45" s="349"/>
      <c r="BV45" s="349"/>
    </row>
    <row r="46" spans="1:74" s="163" customFormat="1" ht="11.1" customHeight="1" x14ac:dyDescent="0.2">
      <c r="A46" s="148" t="s">
        <v>942</v>
      </c>
      <c r="B46" s="210" t="s">
        <v>587</v>
      </c>
      <c r="C46" s="258">
        <v>6.9680116116999997</v>
      </c>
      <c r="D46" s="258">
        <v>6.9776714726</v>
      </c>
      <c r="E46" s="258">
        <v>6.9880328443000002</v>
      </c>
      <c r="F46" s="258">
        <v>7.0033684895999997</v>
      </c>
      <c r="G46" s="258">
        <v>7.0119283109000001</v>
      </c>
      <c r="H46" s="258">
        <v>7.017985071</v>
      </c>
      <c r="I46" s="258">
        <v>7.0173693975000004</v>
      </c>
      <c r="J46" s="258">
        <v>7.0215470644</v>
      </c>
      <c r="K46" s="258">
        <v>7.0263486991999997</v>
      </c>
      <c r="L46" s="258">
        <v>7.0321596676000002</v>
      </c>
      <c r="M46" s="258">
        <v>7.0379202142999997</v>
      </c>
      <c r="N46" s="258">
        <v>7.0440157048999996</v>
      </c>
      <c r="O46" s="258">
        <v>7.0488733386</v>
      </c>
      <c r="P46" s="258">
        <v>7.0568183173000003</v>
      </c>
      <c r="Q46" s="258">
        <v>7.0662778403999997</v>
      </c>
      <c r="R46" s="258">
        <v>7.0802551961000004</v>
      </c>
      <c r="S46" s="258">
        <v>7.0904913418</v>
      </c>
      <c r="T46" s="258">
        <v>7.0999895656999996</v>
      </c>
      <c r="U46" s="258">
        <v>7.1068141594999998</v>
      </c>
      <c r="V46" s="258">
        <v>7.1162883211999999</v>
      </c>
      <c r="W46" s="258">
        <v>7.1264763426000002</v>
      </c>
      <c r="X46" s="258">
        <v>7.1411834658000002</v>
      </c>
      <c r="Y46" s="258">
        <v>7.1499452746000003</v>
      </c>
      <c r="Z46" s="258">
        <v>7.1565670112999999</v>
      </c>
      <c r="AA46" s="258">
        <v>7.1544802558000002</v>
      </c>
      <c r="AB46" s="258">
        <v>7.1617481634000004</v>
      </c>
      <c r="AC46" s="258">
        <v>7.1718023139999998</v>
      </c>
      <c r="AD46" s="258">
        <v>7.1919035367999999</v>
      </c>
      <c r="AE46" s="258">
        <v>7.2020845513999996</v>
      </c>
      <c r="AF46" s="258">
        <v>7.2096061871000003</v>
      </c>
      <c r="AG46" s="258">
        <v>7.2108614222999998</v>
      </c>
      <c r="AH46" s="258">
        <v>7.2157695662999997</v>
      </c>
      <c r="AI46" s="258">
        <v>7.2207235976000002</v>
      </c>
      <c r="AJ46" s="258">
        <v>7.2228215576999997</v>
      </c>
      <c r="AK46" s="258">
        <v>7.2300438322999998</v>
      </c>
      <c r="AL46" s="258">
        <v>7.2394884628999998</v>
      </c>
      <c r="AM46" s="258">
        <v>7.2546142915000003</v>
      </c>
      <c r="AN46" s="258">
        <v>7.2659095028999996</v>
      </c>
      <c r="AO46" s="258">
        <v>7.2768329388000002</v>
      </c>
      <c r="AP46" s="258">
        <v>7.2862637839</v>
      </c>
      <c r="AQ46" s="258">
        <v>7.2972842805000004</v>
      </c>
      <c r="AR46" s="258">
        <v>7.3087736132999996</v>
      </c>
      <c r="AS46" s="258">
        <v>7.3268732794</v>
      </c>
      <c r="AT46" s="258">
        <v>7.3346941616999999</v>
      </c>
      <c r="AU46" s="258">
        <v>7.3383777571</v>
      </c>
      <c r="AV46" s="258">
        <v>7.3287927378999997</v>
      </c>
      <c r="AW46" s="258">
        <v>7.3310502559000001</v>
      </c>
      <c r="AX46" s="258">
        <v>7.3360189831999998</v>
      </c>
      <c r="AY46" s="258">
        <v>7.3489789969999997</v>
      </c>
      <c r="AZ46" s="258">
        <v>7.3554100848999999</v>
      </c>
      <c r="BA46" s="346">
        <v>7.3605919999999996</v>
      </c>
      <c r="BB46" s="346">
        <v>7.3617010000000001</v>
      </c>
      <c r="BC46" s="346">
        <v>7.3665039999999999</v>
      </c>
      <c r="BD46" s="346">
        <v>7.3721759999999996</v>
      </c>
      <c r="BE46" s="346">
        <v>7.3808530000000001</v>
      </c>
      <c r="BF46" s="346">
        <v>7.3866620000000003</v>
      </c>
      <c r="BG46" s="346">
        <v>7.3917390000000003</v>
      </c>
      <c r="BH46" s="346">
        <v>7.3942009999999998</v>
      </c>
      <c r="BI46" s="346">
        <v>7.3992259999999996</v>
      </c>
      <c r="BJ46" s="346">
        <v>7.4049290000000001</v>
      </c>
      <c r="BK46" s="346">
        <v>7.4131489999999998</v>
      </c>
      <c r="BL46" s="346">
        <v>7.4188349999999996</v>
      </c>
      <c r="BM46" s="346">
        <v>7.4238220000000004</v>
      </c>
      <c r="BN46" s="346">
        <v>7.4269509999999999</v>
      </c>
      <c r="BO46" s="346">
        <v>7.4314140000000002</v>
      </c>
      <c r="BP46" s="346">
        <v>7.436051</v>
      </c>
      <c r="BQ46" s="346">
        <v>7.4413859999999996</v>
      </c>
      <c r="BR46" s="346">
        <v>7.4459739999999996</v>
      </c>
      <c r="BS46" s="346">
        <v>7.450342</v>
      </c>
      <c r="BT46" s="346">
        <v>7.4544889999999997</v>
      </c>
      <c r="BU46" s="346">
        <v>7.4584149999999996</v>
      </c>
      <c r="BV46" s="346">
        <v>7.4621199999999996</v>
      </c>
    </row>
    <row r="47" spans="1:74" s="163" customFormat="1" ht="11.1" customHeight="1" x14ac:dyDescent="0.2">
      <c r="A47" s="148" t="s">
        <v>943</v>
      </c>
      <c r="B47" s="210" t="s">
        <v>621</v>
      </c>
      <c r="C47" s="258">
        <v>18.447274366999999</v>
      </c>
      <c r="D47" s="258">
        <v>18.470751802999999</v>
      </c>
      <c r="E47" s="258">
        <v>18.490608167000001</v>
      </c>
      <c r="F47" s="258">
        <v>18.50289849</v>
      </c>
      <c r="G47" s="258">
        <v>18.518471432999998</v>
      </c>
      <c r="H47" s="258">
        <v>18.533382028999998</v>
      </c>
      <c r="I47" s="258">
        <v>18.544654373</v>
      </c>
      <c r="J47" s="258">
        <v>18.560472203</v>
      </c>
      <c r="K47" s="258">
        <v>18.577859615000001</v>
      </c>
      <c r="L47" s="258">
        <v>18.603749702999998</v>
      </c>
      <c r="M47" s="258">
        <v>18.619076458999999</v>
      </c>
      <c r="N47" s="258">
        <v>18.630772976999999</v>
      </c>
      <c r="O47" s="258">
        <v>18.622169725999999</v>
      </c>
      <c r="P47" s="258">
        <v>18.639107915</v>
      </c>
      <c r="Q47" s="258">
        <v>18.664918014000001</v>
      </c>
      <c r="R47" s="258">
        <v>18.716789759000001</v>
      </c>
      <c r="S47" s="258">
        <v>18.747451376000001</v>
      </c>
      <c r="T47" s="258">
        <v>18.774092602</v>
      </c>
      <c r="U47" s="258">
        <v>18.792812441999999</v>
      </c>
      <c r="V47" s="258">
        <v>18.814338630999998</v>
      </c>
      <c r="W47" s="258">
        <v>18.834770172999999</v>
      </c>
      <c r="X47" s="258">
        <v>18.854048337999998</v>
      </c>
      <c r="Y47" s="258">
        <v>18.872334637000002</v>
      </c>
      <c r="Z47" s="258">
        <v>18.889570337999999</v>
      </c>
      <c r="AA47" s="258">
        <v>18.897171478000001</v>
      </c>
      <c r="AB47" s="258">
        <v>18.918743958</v>
      </c>
      <c r="AC47" s="258">
        <v>18.945703812000001</v>
      </c>
      <c r="AD47" s="258">
        <v>18.991053897</v>
      </c>
      <c r="AE47" s="258">
        <v>19.019036361000001</v>
      </c>
      <c r="AF47" s="258">
        <v>19.042654059</v>
      </c>
      <c r="AG47" s="258">
        <v>19.055308363999998</v>
      </c>
      <c r="AH47" s="258">
        <v>19.075145501000002</v>
      </c>
      <c r="AI47" s="258">
        <v>19.095566842</v>
      </c>
      <c r="AJ47" s="258">
        <v>19.121106951000002</v>
      </c>
      <c r="AK47" s="258">
        <v>19.139295781000001</v>
      </c>
      <c r="AL47" s="258">
        <v>19.154667894999999</v>
      </c>
      <c r="AM47" s="258">
        <v>19.161290327</v>
      </c>
      <c r="AN47" s="258">
        <v>19.175478733999999</v>
      </c>
      <c r="AO47" s="258">
        <v>19.19130015</v>
      </c>
      <c r="AP47" s="258">
        <v>19.206700594000001</v>
      </c>
      <c r="AQ47" s="258">
        <v>19.227328514</v>
      </c>
      <c r="AR47" s="258">
        <v>19.251129928000001</v>
      </c>
      <c r="AS47" s="258">
        <v>19.292634017000001</v>
      </c>
      <c r="AT47" s="258">
        <v>19.311885536999998</v>
      </c>
      <c r="AU47" s="258">
        <v>19.323413667000001</v>
      </c>
      <c r="AV47" s="258">
        <v>19.311374180000001</v>
      </c>
      <c r="AW47" s="258">
        <v>19.319338703</v>
      </c>
      <c r="AX47" s="258">
        <v>19.331463009</v>
      </c>
      <c r="AY47" s="258">
        <v>19.355921383999998</v>
      </c>
      <c r="AZ47" s="258">
        <v>19.370234537000002</v>
      </c>
      <c r="BA47" s="346">
        <v>19.382580000000001</v>
      </c>
      <c r="BB47" s="346">
        <v>19.38796</v>
      </c>
      <c r="BC47" s="346">
        <v>19.400099999999998</v>
      </c>
      <c r="BD47" s="346">
        <v>19.414010000000001</v>
      </c>
      <c r="BE47" s="346">
        <v>19.434159999999999</v>
      </c>
      <c r="BF47" s="346">
        <v>19.448239999999998</v>
      </c>
      <c r="BG47" s="346">
        <v>19.460730000000002</v>
      </c>
      <c r="BH47" s="346">
        <v>19.467610000000001</v>
      </c>
      <c r="BI47" s="346">
        <v>19.47992</v>
      </c>
      <c r="BJ47" s="346">
        <v>19.493649999999999</v>
      </c>
      <c r="BK47" s="346">
        <v>19.513200000000001</v>
      </c>
      <c r="BL47" s="346">
        <v>19.526450000000001</v>
      </c>
      <c r="BM47" s="346">
        <v>19.537790000000001</v>
      </c>
      <c r="BN47" s="346">
        <v>19.54411</v>
      </c>
      <c r="BO47" s="346">
        <v>19.553999999999998</v>
      </c>
      <c r="BP47" s="346">
        <v>19.564350000000001</v>
      </c>
      <c r="BQ47" s="346">
        <v>19.57694</v>
      </c>
      <c r="BR47" s="346">
        <v>19.586849999999998</v>
      </c>
      <c r="BS47" s="346">
        <v>19.595859999999998</v>
      </c>
      <c r="BT47" s="346">
        <v>19.60398</v>
      </c>
      <c r="BU47" s="346">
        <v>19.611219999999999</v>
      </c>
      <c r="BV47" s="346">
        <v>19.617550000000001</v>
      </c>
    </row>
    <row r="48" spans="1:74" s="163" customFormat="1" ht="11.1" customHeight="1" x14ac:dyDescent="0.2">
      <c r="A48" s="148" t="s">
        <v>944</v>
      </c>
      <c r="B48" s="210" t="s">
        <v>588</v>
      </c>
      <c r="C48" s="258">
        <v>20.741690809000001</v>
      </c>
      <c r="D48" s="258">
        <v>20.765620200000001</v>
      </c>
      <c r="E48" s="258">
        <v>20.785746443000001</v>
      </c>
      <c r="F48" s="258">
        <v>20.794081826999999</v>
      </c>
      <c r="G48" s="258">
        <v>20.812592556999999</v>
      </c>
      <c r="H48" s="258">
        <v>20.833290923</v>
      </c>
      <c r="I48" s="258">
        <v>20.857976846</v>
      </c>
      <c r="J48" s="258">
        <v>20.881700540000001</v>
      </c>
      <c r="K48" s="258">
        <v>20.906261926999999</v>
      </c>
      <c r="L48" s="258">
        <v>20.936594246999999</v>
      </c>
      <c r="M48" s="258">
        <v>20.959131092</v>
      </c>
      <c r="N48" s="258">
        <v>20.978805701999999</v>
      </c>
      <c r="O48" s="258">
        <v>20.984292848999999</v>
      </c>
      <c r="P48" s="258">
        <v>21.006736907000001</v>
      </c>
      <c r="Q48" s="258">
        <v>21.034812650999999</v>
      </c>
      <c r="R48" s="258">
        <v>21.080129210999999</v>
      </c>
      <c r="S48" s="258">
        <v>21.110761475</v>
      </c>
      <c r="T48" s="258">
        <v>21.138318577</v>
      </c>
      <c r="U48" s="258">
        <v>21.155827851000002</v>
      </c>
      <c r="V48" s="258">
        <v>21.182464122999999</v>
      </c>
      <c r="W48" s="258">
        <v>21.211254728</v>
      </c>
      <c r="X48" s="258">
        <v>21.247228865</v>
      </c>
      <c r="Y48" s="258">
        <v>21.276556239000001</v>
      </c>
      <c r="Z48" s="258">
        <v>21.304266047999999</v>
      </c>
      <c r="AA48" s="258">
        <v>21.326727173999998</v>
      </c>
      <c r="AB48" s="258">
        <v>21.353925190999998</v>
      </c>
      <c r="AC48" s="258">
        <v>21.382228983000001</v>
      </c>
      <c r="AD48" s="258">
        <v>21.419503015</v>
      </c>
      <c r="AE48" s="258">
        <v>21.444120003999998</v>
      </c>
      <c r="AF48" s="258">
        <v>21.463944417</v>
      </c>
      <c r="AG48" s="258">
        <v>21.464114336000002</v>
      </c>
      <c r="AH48" s="258">
        <v>21.485500033000001</v>
      </c>
      <c r="AI48" s="258">
        <v>21.513239590000001</v>
      </c>
      <c r="AJ48" s="258">
        <v>21.556679742</v>
      </c>
      <c r="AK48" s="258">
        <v>21.590116969</v>
      </c>
      <c r="AL48" s="258">
        <v>21.622898006</v>
      </c>
      <c r="AM48" s="258">
        <v>21.663089561</v>
      </c>
      <c r="AN48" s="258">
        <v>21.688508186</v>
      </c>
      <c r="AO48" s="258">
        <v>21.707220590999999</v>
      </c>
      <c r="AP48" s="258">
        <v>21.706567330999999</v>
      </c>
      <c r="AQ48" s="258">
        <v>21.721361873999999</v>
      </c>
      <c r="AR48" s="258">
        <v>21.738944779000001</v>
      </c>
      <c r="AS48" s="258">
        <v>21.762076429</v>
      </c>
      <c r="AT48" s="258">
        <v>21.783165766</v>
      </c>
      <c r="AU48" s="258">
        <v>21.804973174000001</v>
      </c>
      <c r="AV48" s="258">
        <v>21.831646223</v>
      </c>
      <c r="AW48" s="258">
        <v>21.851779098000002</v>
      </c>
      <c r="AX48" s="258">
        <v>21.869519367999999</v>
      </c>
      <c r="AY48" s="258">
        <v>21.882350899999999</v>
      </c>
      <c r="AZ48" s="258">
        <v>21.897193060999999</v>
      </c>
      <c r="BA48" s="346">
        <v>21.911529999999999</v>
      </c>
      <c r="BB48" s="346">
        <v>21.921890000000001</v>
      </c>
      <c r="BC48" s="346">
        <v>21.937819999999999</v>
      </c>
      <c r="BD48" s="346">
        <v>21.955850000000002</v>
      </c>
      <c r="BE48" s="346">
        <v>21.981590000000001</v>
      </c>
      <c r="BF48" s="346">
        <v>21.999610000000001</v>
      </c>
      <c r="BG48" s="346">
        <v>22.015540000000001</v>
      </c>
      <c r="BH48" s="346">
        <v>22.02317</v>
      </c>
      <c r="BI48" s="346">
        <v>22.03952</v>
      </c>
      <c r="BJ48" s="346">
        <v>22.058420000000002</v>
      </c>
      <c r="BK48" s="346">
        <v>22.086069999999999</v>
      </c>
      <c r="BL48" s="346">
        <v>22.105370000000001</v>
      </c>
      <c r="BM48" s="346">
        <v>22.122530000000001</v>
      </c>
      <c r="BN48" s="346">
        <v>22.133410000000001</v>
      </c>
      <c r="BO48" s="346">
        <v>22.149429999999999</v>
      </c>
      <c r="BP48" s="346">
        <v>22.166450000000001</v>
      </c>
      <c r="BQ48" s="346">
        <v>22.187550000000002</v>
      </c>
      <c r="BR48" s="346">
        <v>22.204229999999999</v>
      </c>
      <c r="BS48" s="346">
        <v>22.219580000000001</v>
      </c>
      <c r="BT48" s="346">
        <v>22.23359</v>
      </c>
      <c r="BU48" s="346">
        <v>22.246279999999999</v>
      </c>
      <c r="BV48" s="346">
        <v>22.257629999999999</v>
      </c>
    </row>
    <row r="49" spans="1:74" s="163" customFormat="1" ht="11.1" customHeight="1" x14ac:dyDescent="0.2">
      <c r="A49" s="148" t="s">
        <v>945</v>
      </c>
      <c r="B49" s="210" t="s">
        <v>589</v>
      </c>
      <c r="C49" s="258">
        <v>10.137175699</v>
      </c>
      <c r="D49" s="258">
        <v>10.148801315</v>
      </c>
      <c r="E49" s="258">
        <v>10.15839094</v>
      </c>
      <c r="F49" s="258">
        <v>10.160595470000001</v>
      </c>
      <c r="G49" s="258">
        <v>10.170124936000001</v>
      </c>
      <c r="H49" s="258">
        <v>10.181630236</v>
      </c>
      <c r="I49" s="258">
        <v>10.198117428</v>
      </c>
      <c r="J49" s="258">
        <v>10.211319852000001</v>
      </c>
      <c r="K49" s="258">
        <v>10.224243567</v>
      </c>
      <c r="L49" s="258">
        <v>10.239758672000001</v>
      </c>
      <c r="M49" s="258">
        <v>10.249972391</v>
      </c>
      <c r="N49" s="258">
        <v>10.257754824999999</v>
      </c>
      <c r="O49" s="258">
        <v>10.255730509999999</v>
      </c>
      <c r="P49" s="258">
        <v>10.264181970999999</v>
      </c>
      <c r="Q49" s="258">
        <v>10.275733745</v>
      </c>
      <c r="R49" s="258">
        <v>10.295049456999999</v>
      </c>
      <c r="S49" s="258">
        <v>10.309304137</v>
      </c>
      <c r="T49" s="258">
        <v>10.323161411999999</v>
      </c>
      <c r="U49" s="258">
        <v>10.338146102</v>
      </c>
      <c r="V49" s="258">
        <v>10.350064948</v>
      </c>
      <c r="W49" s="258">
        <v>10.360442771000001</v>
      </c>
      <c r="X49" s="258">
        <v>10.364122255</v>
      </c>
      <c r="Y49" s="258">
        <v>10.375286021000001</v>
      </c>
      <c r="Z49" s="258">
        <v>10.388776754</v>
      </c>
      <c r="AA49" s="258">
        <v>10.41062597</v>
      </c>
      <c r="AB49" s="258">
        <v>10.424246995000001</v>
      </c>
      <c r="AC49" s="258">
        <v>10.435671345999999</v>
      </c>
      <c r="AD49" s="258">
        <v>10.444706384</v>
      </c>
      <c r="AE49" s="258">
        <v>10.451881869999999</v>
      </c>
      <c r="AF49" s="258">
        <v>10.457005164</v>
      </c>
      <c r="AG49" s="258">
        <v>10.456885765000001</v>
      </c>
      <c r="AH49" s="258">
        <v>10.460297549</v>
      </c>
      <c r="AI49" s="258">
        <v>10.464050017</v>
      </c>
      <c r="AJ49" s="258">
        <v>10.467181213</v>
      </c>
      <c r="AK49" s="258">
        <v>10.472336512</v>
      </c>
      <c r="AL49" s="258">
        <v>10.478553960999999</v>
      </c>
      <c r="AM49" s="258">
        <v>10.48578593</v>
      </c>
      <c r="AN49" s="258">
        <v>10.494163399</v>
      </c>
      <c r="AO49" s="258">
        <v>10.503638738999999</v>
      </c>
      <c r="AP49" s="258">
        <v>10.513748254999999</v>
      </c>
      <c r="AQ49" s="258">
        <v>10.525767107</v>
      </c>
      <c r="AR49" s="258">
        <v>10.539231600999999</v>
      </c>
      <c r="AS49" s="258">
        <v>10.560392673999999</v>
      </c>
      <c r="AT49" s="258">
        <v>10.572060248</v>
      </c>
      <c r="AU49" s="258">
        <v>10.580485261</v>
      </c>
      <c r="AV49" s="258">
        <v>10.579162856</v>
      </c>
      <c r="AW49" s="258">
        <v>10.585981389000001</v>
      </c>
      <c r="AX49" s="258">
        <v>10.594436003</v>
      </c>
      <c r="AY49" s="258">
        <v>10.607750761</v>
      </c>
      <c r="AZ49" s="258">
        <v>10.617059491999999</v>
      </c>
      <c r="BA49" s="346">
        <v>10.625590000000001</v>
      </c>
      <c r="BB49" s="346">
        <v>10.63111</v>
      </c>
      <c r="BC49" s="346">
        <v>10.63974</v>
      </c>
      <c r="BD49" s="346">
        <v>10.64925</v>
      </c>
      <c r="BE49" s="346">
        <v>10.662000000000001</v>
      </c>
      <c r="BF49" s="346">
        <v>10.6715</v>
      </c>
      <c r="BG49" s="346">
        <v>10.680110000000001</v>
      </c>
      <c r="BH49" s="346">
        <v>10.6854</v>
      </c>
      <c r="BI49" s="346">
        <v>10.694039999999999</v>
      </c>
      <c r="BJ49" s="346">
        <v>10.70359</v>
      </c>
      <c r="BK49" s="346">
        <v>10.7166</v>
      </c>
      <c r="BL49" s="346">
        <v>10.726100000000001</v>
      </c>
      <c r="BM49" s="346">
        <v>10.73462</v>
      </c>
      <c r="BN49" s="346">
        <v>10.74029</v>
      </c>
      <c r="BO49" s="346">
        <v>10.74826</v>
      </c>
      <c r="BP49" s="346">
        <v>10.75665</v>
      </c>
      <c r="BQ49" s="346">
        <v>10.76671</v>
      </c>
      <c r="BR49" s="346">
        <v>10.775</v>
      </c>
      <c r="BS49" s="346">
        <v>10.782780000000001</v>
      </c>
      <c r="BT49" s="346">
        <v>10.79003</v>
      </c>
      <c r="BU49" s="346">
        <v>10.79677</v>
      </c>
      <c r="BV49" s="346">
        <v>10.802989999999999</v>
      </c>
    </row>
    <row r="50" spans="1:74" s="163" customFormat="1" ht="11.1" customHeight="1" x14ac:dyDescent="0.2">
      <c r="A50" s="148" t="s">
        <v>946</v>
      </c>
      <c r="B50" s="210" t="s">
        <v>590</v>
      </c>
      <c r="C50" s="258">
        <v>25.597962519999999</v>
      </c>
      <c r="D50" s="258">
        <v>25.634679167000002</v>
      </c>
      <c r="E50" s="258">
        <v>25.668009791999999</v>
      </c>
      <c r="F50" s="258">
        <v>25.690005275000001</v>
      </c>
      <c r="G50" s="258">
        <v>25.722525700999999</v>
      </c>
      <c r="H50" s="258">
        <v>25.757621947000001</v>
      </c>
      <c r="I50" s="258">
        <v>25.797141058000001</v>
      </c>
      <c r="J50" s="258">
        <v>25.836003662</v>
      </c>
      <c r="K50" s="258">
        <v>25.876056803000001</v>
      </c>
      <c r="L50" s="258">
        <v>25.924229147999998</v>
      </c>
      <c r="M50" s="258">
        <v>25.961466862999998</v>
      </c>
      <c r="N50" s="258">
        <v>25.994698615000001</v>
      </c>
      <c r="O50" s="258">
        <v>26.003510096999999</v>
      </c>
      <c r="P50" s="258">
        <v>26.044040654</v>
      </c>
      <c r="Q50" s="258">
        <v>26.095875979999999</v>
      </c>
      <c r="R50" s="258">
        <v>26.180210235000001</v>
      </c>
      <c r="S50" s="258">
        <v>26.238759474999998</v>
      </c>
      <c r="T50" s="258">
        <v>26.292717864</v>
      </c>
      <c r="U50" s="258">
        <v>26.331437988000001</v>
      </c>
      <c r="V50" s="258">
        <v>26.384200229000001</v>
      </c>
      <c r="W50" s="258">
        <v>26.440357175999999</v>
      </c>
      <c r="X50" s="258">
        <v>26.506008883</v>
      </c>
      <c r="Y50" s="258">
        <v>26.564380200999999</v>
      </c>
      <c r="Z50" s="258">
        <v>26.621571184</v>
      </c>
      <c r="AA50" s="258">
        <v>26.675694150000002</v>
      </c>
      <c r="AB50" s="258">
        <v>26.731940224999999</v>
      </c>
      <c r="AC50" s="258">
        <v>26.788421727999999</v>
      </c>
      <c r="AD50" s="258">
        <v>26.846216806000001</v>
      </c>
      <c r="AE50" s="258">
        <v>26.902360551000001</v>
      </c>
      <c r="AF50" s="258">
        <v>26.957931111000001</v>
      </c>
      <c r="AG50" s="258">
        <v>27.007384009999999</v>
      </c>
      <c r="AH50" s="258">
        <v>27.065966558</v>
      </c>
      <c r="AI50" s="258">
        <v>27.128134278000001</v>
      </c>
      <c r="AJ50" s="258">
        <v>27.206555645000002</v>
      </c>
      <c r="AK50" s="258">
        <v>27.266392355000001</v>
      </c>
      <c r="AL50" s="258">
        <v>27.320312883</v>
      </c>
      <c r="AM50" s="258">
        <v>27.359577749</v>
      </c>
      <c r="AN50" s="258">
        <v>27.408220521000001</v>
      </c>
      <c r="AO50" s="258">
        <v>27.45750172</v>
      </c>
      <c r="AP50" s="258">
        <v>27.503789086000001</v>
      </c>
      <c r="AQ50" s="258">
        <v>27.557071331</v>
      </c>
      <c r="AR50" s="258">
        <v>27.613716196999999</v>
      </c>
      <c r="AS50" s="258">
        <v>27.684320823</v>
      </c>
      <c r="AT50" s="258">
        <v>27.739743075</v>
      </c>
      <c r="AU50" s="258">
        <v>27.790580091999999</v>
      </c>
      <c r="AV50" s="258">
        <v>27.832030242999998</v>
      </c>
      <c r="AW50" s="258">
        <v>27.877298017000001</v>
      </c>
      <c r="AX50" s="258">
        <v>27.921581781</v>
      </c>
      <c r="AY50" s="258">
        <v>27.968622587999999</v>
      </c>
      <c r="AZ50" s="258">
        <v>28.008132540999998</v>
      </c>
      <c r="BA50" s="346">
        <v>28.043849999999999</v>
      </c>
      <c r="BB50" s="346">
        <v>28.067129999999999</v>
      </c>
      <c r="BC50" s="346">
        <v>28.101759999999999</v>
      </c>
      <c r="BD50" s="346">
        <v>28.139099999999999</v>
      </c>
      <c r="BE50" s="346">
        <v>28.185690000000001</v>
      </c>
      <c r="BF50" s="346">
        <v>28.223510000000001</v>
      </c>
      <c r="BG50" s="346">
        <v>28.259119999999999</v>
      </c>
      <c r="BH50" s="346">
        <v>28.286180000000002</v>
      </c>
      <c r="BI50" s="346">
        <v>28.322099999999999</v>
      </c>
      <c r="BJ50" s="346">
        <v>28.36054</v>
      </c>
      <c r="BK50" s="346">
        <v>28.406490000000002</v>
      </c>
      <c r="BL50" s="346">
        <v>28.446249999999999</v>
      </c>
      <c r="BM50" s="346">
        <v>28.4848</v>
      </c>
      <c r="BN50" s="346">
        <v>28.519659999999998</v>
      </c>
      <c r="BO50" s="346">
        <v>28.55763</v>
      </c>
      <c r="BP50" s="346">
        <v>28.596240000000002</v>
      </c>
      <c r="BQ50" s="346">
        <v>28.639610000000001</v>
      </c>
      <c r="BR50" s="346">
        <v>28.67642</v>
      </c>
      <c r="BS50" s="346">
        <v>28.71077</v>
      </c>
      <c r="BT50" s="346">
        <v>28.74268</v>
      </c>
      <c r="BU50" s="346">
        <v>28.772130000000001</v>
      </c>
      <c r="BV50" s="346">
        <v>28.799140000000001</v>
      </c>
    </row>
    <row r="51" spans="1:74" s="163" customFormat="1" ht="11.1" customHeight="1" x14ac:dyDescent="0.2">
      <c r="A51" s="148" t="s">
        <v>947</v>
      </c>
      <c r="B51" s="210" t="s">
        <v>591</v>
      </c>
      <c r="C51" s="258">
        <v>7.5306902649999996</v>
      </c>
      <c r="D51" s="258">
        <v>7.5394532913000001</v>
      </c>
      <c r="E51" s="258">
        <v>7.5484397701999999</v>
      </c>
      <c r="F51" s="258">
        <v>7.5591023395999999</v>
      </c>
      <c r="G51" s="258">
        <v>7.5674462457000002</v>
      </c>
      <c r="H51" s="258">
        <v>7.5749241262</v>
      </c>
      <c r="I51" s="258">
        <v>7.5788389649000001</v>
      </c>
      <c r="J51" s="258">
        <v>7.5866075562999997</v>
      </c>
      <c r="K51" s="258">
        <v>7.5955328841999998</v>
      </c>
      <c r="L51" s="258">
        <v>7.6090571374999998</v>
      </c>
      <c r="M51" s="258">
        <v>7.6177142967</v>
      </c>
      <c r="N51" s="258">
        <v>7.6249465506999998</v>
      </c>
      <c r="O51" s="258">
        <v>7.6264893993999996</v>
      </c>
      <c r="P51" s="258">
        <v>7.6340702179999997</v>
      </c>
      <c r="Q51" s="258">
        <v>7.6434245064999997</v>
      </c>
      <c r="R51" s="258">
        <v>7.6556421980999998</v>
      </c>
      <c r="S51" s="258">
        <v>7.6677259763999999</v>
      </c>
      <c r="T51" s="258">
        <v>7.6807657745000002</v>
      </c>
      <c r="U51" s="258">
        <v>7.6973148067999997</v>
      </c>
      <c r="V51" s="258">
        <v>7.7103517341999996</v>
      </c>
      <c r="W51" s="258">
        <v>7.7224297708999998</v>
      </c>
      <c r="X51" s="258">
        <v>7.7338423615999998</v>
      </c>
      <c r="Y51" s="258">
        <v>7.7437825334000001</v>
      </c>
      <c r="Z51" s="258">
        <v>7.7525437310000003</v>
      </c>
      <c r="AA51" s="258">
        <v>7.7561540234999997</v>
      </c>
      <c r="AB51" s="258">
        <v>7.7655362208999996</v>
      </c>
      <c r="AC51" s="258">
        <v>7.7767183922000003</v>
      </c>
      <c r="AD51" s="258">
        <v>7.7919712334</v>
      </c>
      <c r="AE51" s="258">
        <v>7.8050503309000003</v>
      </c>
      <c r="AF51" s="258">
        <v>7.8182263803999996</v>
      </c>
      <c r="AG51" s="258">
        <v>7.8297680346999998</v>
      </c>
      <c r="AH51" s="258">
        <v>7.8444364991000004</v>
      </c>
      <c r="AI51" s="258">
        <v>7.8605004260999998</v>
      </c>
      <c r="AJ51" s="258">
        <v>7.8831065665000004</v>
      </c>
      <c r="AK51" s="258">
        <v>7.8981013558999997</v>
      </c>
      <c r="AL51" s="258">
        <v>7.9106315449000002</v>
      </c>
      <c r="AM51" s="258">
        <v>7.9219808726999998</v>
      </c>
      <c r="AN51" s="258">
        <v>7.9286190568999997</v>
      </c>
      <c r="AO51" s="258">
        <v>7.9318298366000004</v>
      </c>
      <c r="AP51" s="258">
        <v>7.9218093750999996</v>
      </c>
      <c r="AQ51" s="258">
        <v>7.9255182232000001</v>
      </c>
      <c r="AR51" s="258">
        <v>7.9331525441000004</v>
      </c>
      <c r="AS51" s="258">
        <v>7.9504943323999999</v>
      </c>
      <c r="AT51" s="258">
        <v>7.9616431033000001</v>
      </c>
      <c r="AU51" s="258">
        <v>7.9723808512999996</v>
      </c>
      <c r="AV51" s="258">
        <v>7.9829294979999998</v>
      </c>
      <c r="AW51" s="258">
        <v>7.9926787591000004</v>
      </c>
      <c r="AX51" s="258">
        <v>8.0018505562000009</v>
      </c>
      <c r="AY51" s="258">
        <v>8.0102285731999991</v>
      </c>
      <c r="AZ51" s="258">
        <v>8.0184076791999992</v>
      </c>
      <c r="BA51" s="346">
        <v>8.0261720000000008</v>
      </c>
      <c r="BB51" s="346">
        <v>8.0320309999999999</v>
      </c>
      <c r="BC51" s="346">
        <v>8.0400810000000007</v>
      </c>
      <c r="BD51" s="346">
        <v>8.0488339999999994</v>
      </c>
      <c r="BE51" s="346">
        <v>8.0602789999999995</v>
      </c>
      <c r="BF51" s="346">
        <v>8.0689419999999998</v>
      </c>
      <c r="BG51" s="346">
        <v>8.0768140000000006</v>
      </c>
      <c r="BH51" s="346">
        <v>8.0818349999999999</v>
      </c>
      <c r="BI51" s="346">
        <v>8.0896690000000007</v>
      </c>
      <c r="BJ51" s="346">
        <v>8.098255</v>
      </c>
      <c r="BK51" s="346">
        <v>8.1093960000000003</v>
      </c>
      <c r="BL51" s="346">
        <v>8.1181380000000001</v>
      </c>
      <c r="BM51" s="346">
        <v>8.1262819999999998</v>
      </c>
      <c r="BN51" s="346">
        <v>8.1328080000000007</v>
      </c>
      <c r="BO51" s="346">
        <v>8.140523</v>
      </c>
      <c r="BP51" s="346">
        <v>8.1484059999999996</v>
      </c>
      <c r="BQ51" s="346">
        <v>8.1572519999999997</v>
      </c>
      <c r="BR51" s="346">
        <v>8.1648759999999996</v>
      </c>
      <c r="BS51" s="346">
        <v>8.1720710000000008</v>
      </c>
      <c r="BT51" s="346">
        <v>8.1788380000000007</v>
      </c>
      <c r="BU51" s="346">
        <v>8.1851769999999995</v>
      </c>
      <c r="BV51" s="346">
        <v>8.1910880000000006</v>
      </c>
    </row>
    <row r="52" spans="1:74" s="163" customFormat="1" ht="11.1" customHeight="1" x14ac:dyDescent="0.2">
      <c r="A52" s="148" t="s">
        <v>948</v>
      </c>
      <c r="B52" s="210" t="s">
        <v>592</v>
      </c>
      <c r="C52" s="258">
        <v>15.74783512</v>
      </c>
      <c r="D52" s="258">
        <v>15.778652513999999</v>
      </c>
      <c r="E52" s="258">
        <v>15.810585539</v>
      </c>
      <c r="F52" s="258">
        <v>15.846769073000001</v>
      </c>
      <c r="G52" s="258">
        <v>15.878582197</v>
      </c>
      <c r="H52" s="258">
        <v>15.909159792000001</v>
      </c>
      <c r="I52" s="258">
        <v>15.939161861000001</v>
      </c>
      <c r="J52" s="258">
        <v>15.966773394000001</v>
      </c>
      <c r="K52" s="258">
        <v>15.992654396000001</v>
      </c>
      <c r="L52" s="258">
        <v>16.011817534999999</v>
      </c>
      <c r="M52" s="258">
        <v>16.037977972</v>
      </c>
      <c r="N52" s="258">
        <v>16.066148375000001</v>
      </c>
      <c r="O52" s="258">
        <v>16.093606488999999</v>
      </c>
      <c r="P52" s="258">
        <v>16.127838517000001</v>
      </c>
      <c r="Q52" s="258">
        <v>16.166122205000001</v>
      </c>
      <c r="R52" s="258">
        <v>16.214876222000001</v>
      </c>
      <c r="S52" s="258">
        <v>16.256449224000001</v>
      </c>
      <c r="T52" s="258">
        <v>16.297259882999999</v>
      </c>
      <c r="U52" s="258">
        <v>16.334626077999999</v>
      </c>
      <c r="V52" s="258">
        <v>16.375923638</v>
      </c>
      <c r="W52" s="258">
        <v>16.418470443</v>
      </c>
      <c r="X52" s="258">
        <v>16.472735188000001</v>
      </c>
      <c r="Y52" s="258">
        <v>16.509928963</v>
      </c>
      <c r="Z52" s="258">
        <v>16.540520463</v>
      </c>
      <c r="AA52" s="258">
        <v>16.562270265999999</v>
      </c>
      <c r="AB52" s="258">
        <v>16.581336781000001</v>
      </c>
      <c r="AC52" s="258">
        <v>16.595480586000001</v>
      </c>
      <c r="AD52" s="258">
        <v>16.593659482</v>
      </c>
      <c r="AE52" s="258">
        <v>16.606239516999999</v>
      </c>
      <c r="AF52" s="258">
        <v>16.622178491</v>
      </c>
      <c r="AG52" s="258">
        <v>16.646989165000001</v>
      </c>
      <c r="AH52" s="258">
        <v>16.665511447</v>
      </c>
      <c r="AI52" s="258">
        <v>16.6832581</v>
      </c>
      <c r="AJ52" s="258">
        <v>16.698838022</v>
      </c>
      <c r="AK52" s="258">
        <v>16.716076737000002</v>
      </c>
      <c r="AL52" s="258">
        <v>16.733583147000001</v>
      </c>
      <c r="AM52" s="258">
        <v>16.757072306000001</v>
      </c>
      <c r="AN52" s="258">
        <v>16.770827814</v>
      </c>
      <c r="AO52" s="258">
        <v>16.780564724000001</v>
      </c>
      <c r="AP52" s="258">
        <v>16.772849682</v>
      </c>
      <c r="AQ52" s="258">
        <v>16.784624415</v>
      </c>
      <c r="AR52" s="258">
        <v>16.802455566999999</v>
      </c>
      <c r="AS52" s="258">
        <v>16.834052093</v>
      </c>
      <c r="AT52" s="258">
        <v>16.858214367999999</v>
      </c>
      <c r="AU52" s="258">
        <v>16.882651345999999</v>
      </c>
      <c r="AV52" s="258">
        <v>16.906112056000001</v>
      </c>
      <c r="AW52" s="258">
        <v>16.932036669999999</v>
      </c>
      <c r="AX52" s="258">
        <v>16.959174217000001</v>
      </c>
      <c r="AY52" s="258">
        <v>16.991640103999998</v>
      </c>
      <c r="AZ52" s="258">
        <v>17.01811696</v>
      </c>
      <c r="BA52" s="346">
        <v>17.042719999999999</v>
      </c>
      <c r="BB52" s="346">
        <v>17.06006</v>
      </c>
      <c r="BC52" s="346">
        <v>17.084959999999999</v>
      </c>
      <c r="BD52" s="346">
        <v>17.112030000000001</v>
      </c>
      <c r="BE52" s="346">
        <v>17.14583</v>
      </c>
      <c r="BF52" s="346">
        <v>17.173839999999998</v>
      </c>
      <c r="BG52" s="346">
        <v>17.200589999999998</v>
      </c>
      <c r="BH52" s="346">
        <v>17.223510000000001</v>
      </c>
      <c r="BI52" s="346">
        <v>17.24973</v>
      </c>
      <c r="BJ52" s="346">
        <v>17.27664</v>
      </c>
      <c r="BK52" s="346">
        <v>17.306319999999999</v>
      </c>
      <c r="BL52" s="346">
        <v>17.333079999999999</v>
      </c>
      <c r="BM52" s="346">
        <v>17.358969999999999</v>
      </c>
      <c r="BN52" s="346">
        <v>17.382110000000001</v>
      </c>
      <c r="BO52" s="346">
        <v>17.407720000000001</v>
      </c>
      <c r="BP52" s="346">
        <v>17.433879999999998</v>
      </c>
      <c r="BQ52" s="346">
        <v>17.462569999999999</v>
      </c>
      <c r="BR52" s="346">
        <v>17.488389999999999</v>
      </c>
      <c r="BS52" s="346">
        <v>17.513300000000001</v>
      </c>
      <c r="BT52" s="346">
        <v>17.537310000000002</v>
      </c>
      <c r="BU52" s="346">
        <v>17.560420000000001</v>
      </c>
      <c r="BV52" s="346">
        <v>17.582619999999999</v>
      </c>
    </row>
    <row r="53" spans="1:74" s="163" customFormat="1" ht="11.1" customHeight="1" x14ac:dyDescent="0.2">
      <c r="A53" s="148" t="s">
        <v>949</v>
      </c>
      <c r="B53" s="210" t="s">
        <v>593</v>
      </c>
      <c r="C53" s="258">
        <v>9.4169087331999997</v>
      </c>
      <c r="D53" s="258">
        <v>9.4364804021000008</v>
      </c>
      <c r="E53" s="258">
        <v>9.4570002928000001</v>
      </c>
      <c r="F53" s="258">
        <v>9.4827024786000003</v>
      </c>
      <c r="G53" s="258">
        <v>9.5019432579000007</v>
      </c>
      <c r="H53" s="258">
        <v>9.5189567040000007</v>
      </c>
      <c r="I53" s="258">
        <v>9.5287359007999992</v>
      </c>
      <c r="J53" s="258">
        <v>9.5450498674999995</v>
      </c>
      <c r="K53" s="258">
        <v>9.5628916880000006</v>
      </c>
      <c r="L53" s="258">
        <v>9.5849907181000003</v>
      </c>
      <c r="M53" s="258">
        <v>9.6038412294000004</v>
      </c>
      <c r="N53" s="258">
        <v>9.6221725776000007</v>
      </c>
      <c r="O53" s="258">
        <v>9.6375091785000002</v>
      </c>
      <c r="P53" s="258">
        <v>9.6566588889999991</v>
      </c>
      <c r="Q53" s="258">
        <v>9.6771461248000001</v>
      </c>
      <c r="R53" s="258">
        <v>9.7009072647999997</v>
      </c>
      <c r="S53" s="258">
        <v>9.7226172667000004</v>
      </c>
      <c r="T53" s="258">
        <v>9.7442125097000005</v>
      </c>
      <c r="U53" s="258">
        <v>9.7643934704999999</v>
      </c>
      <c r="V53" s="258">
        <v>9.7867338376999999</v>
      </c>
      <c r="W53" s="258">
        <v>9.8099340882000003</v>
      </c>
      <c r="X53" s="258">
        <v>9.8337580864999996</v>
      </c>
      <c r="Y53" s="258">
        <v>9.8588552050999994</v>
      </c>
      <c r="Z53" s="258">
        <v>9.8849893085999998</v>
      </c>
      <c r="AA53" s="258">
        <v>9.9183551560000005</v>
      </c>
      <c r="AB53" s="258">
        <v>9.9419171597999991</v>
      </c>
      <c r="AC53" s="258">
        <v>9.9618700793000006</v>
      </c>
      <c r="AD53" s="258">
        <v>9.9721133085000009</v>
      </c>
      <c r="AE53" s="258">
        <v>9.9894235134000002</v>
      </c>
      <c r="AF53" s="258">
        <v>10.007700088</v>
      </c>
      <c r="AG53" s="258">
        <v>10.025143598</v>
      </c>
      <c r="AH53" s="258">
        <v>10.046702488999999</v>
      </c>
      <c r="AI53" s="258">
        <v>10.070577327000001</v>
      </c>
      <c r="AJ53" s="258">
        <v>10.10262277</v>
      </c>
      <c r="AK53" s="258">
        <v>10.126738506000001</v>
      </c>
      <c r="AL53" s="258">
        <v>10.148779196</v>
      </c>
      <c r="AM53" s="258">
        <v>10.169729249</v>
      </c>
      <c r="AN53" s="258">
        <v>10.186881534999999</v>
      </c>
      <c r="AO53" s="258">
        <v>10.201220464</v>
      </c>
      <c r="AP53" s="258">
        <v>10.205691030000001</v>
      </c>
      <c r="AQ53" s="258">
        <v>10.219694501999999</v>
      </c>
      <c r="AR53" s="258">
        <v>10.236175874000001</v>
      </c>
      <c r="AS53" s="258">
        <v>10.26196135</v>
      </c>
      <c r="AT53" s="258">
        <v>10.278278866000001</v>
      </c>
      <c r="AU53" s="258">
        <v>10.291954627999999</v>
      </c>
      <c r="AV53" s="258">
        <v>10.295083899</v>
      </c>
      <c r="AW53" s="258">
        <v>10.309404702</v>
      </c>
      <c r="AX53" s="258">
        <v>10.327012301</v>
      </c>
      <c r="AY53" s="258">
        <v>10.353939537</v>
      </c>
      <c r="AZ53" s="258">
        <v>10.373596098</v>
      </c>
      <c r="BA53" s="346">
        <v>10.392010000000001</v>
      </c>
      <c r="BB53" s="346">
        <v>10.40676</v>
      </c>
      <c r="BC53" s="346">
        <v>10.424530000000001</v>
      </c>
      <c r="BD53" s="346">
        <v>10.44289</v>
      </c>
      <c r="BE53" s="346">
        <v>10.46391</v>
      </c>
      <c r="BF53" s="346">
        <v>10.4819</v>
      </c>
      <c r="BG53" s="346">
        <v>10.49893</v>
      </c>
      <c r="BH53" s="346">
        <v>10.51214</v>
      </c>
      <c r="BI53" s="346">
        <v>10.529400000000001</v>
      </c>
      <c r="BJ53" s="346">
        <v>10.54785</v>
      </c>
      <c r="BK53" s="346">
        <v>10.570539999999999</v>
      </c>
      <c r="BL53" s="346">
        <v>10.5891</v>
      </c>
      <c r="BM53" s="346">
        <v>10.60657</v>
      </c>
      <c r="BN53" s="346">
        <v>10.62069</v>
      </c>
      <c r="BO53" s="346">
        <v>10.637700000000001</v>
      </c>
      <c r="BP53" s="346">
        <v>10.655340000000001</v>
      </c>
      <c r="BQ53" s="346">
        <v>10.67526</v>
      </c>
      <c r="BR53" s="346">
        <v>10.69289</v>
      </c>
      <c r="BS53" s="346">
        <v>10.709910000000001</v>
      </c>
      <c r="BT53" s="346">
        <v>10.726290000000001</v>
      </c>
      <c r="BU53" s="346">
        <v>10.74206</v>
      </c>
      <c r="BV53" s="346">
        <v>10.757199999999999</v>
      </c>
    </row>
    <row r="54" spans="1:74" s="163" customFormat="1" ht="11.1" customHeight="1" x14ac:dyDescent="0.2">
      <c r="A54" s="149" t="s">
        <v>950</v>
      </c>
      <c r="B54" s="211" t="s">
        <v>594</v>
      </c>
      <c r="C54" s="69">
        <v>20.44795143</v>
      </c>
      <c r="D54" s="69">
        <v>20.492631940999999</v>
      </c>
      <c r="E54" s="69">
        <v>20.539629634000001</v>
      </c>
      <c r="F54" s="69">
        <v>20.597089168</v>
      </c>
      <c r="G54" s="69">
        <v>20.642612732</v>
      </c>
      <c r="H54" s="69">
        <v>20.684344983999999</v>
      </c>
      <c r="I54" s="69">
        <v>20.713312439999999</v>
      </c>
      <c r="J54" s="69">
        <v>20.754192183000001</v>
      </c>
      <c r="K54" s="69">
        <v>20.798010728000001</v>
      </c>
      <c r="L54" s="69">
        <v>20.848934517</v>
      </c>
      <c r="M54" s="69">
        <v>20.895505837000002</v>
      </c>
      <c r="N54" s="69">
        <v>20.941891128999998</v>
      </c>
      <c r="O54" s="69">
        <v>20.989561350999999</v>
      </c>
      <c r="P54" s="69">
        <v>21.034471367999998</v>
      </c>
      <c r="Q54" s="69">
        <v>21.078092136999999</v>
      </c>
      <c r="R54" s="69">
        <v>21.115414798</v>
      </c>
      <c r="S54" s="69">
        <v>21.160213720000002</v>
      </c>
      <c r="T54" s="69">
        <v>21.20748004</v>
      </c>
      <c r="U54" s="69">
        <v>21.259481194999999</v>
      </c>
      <c r="V54" s="69">
        <v>21.309981737000001</v>
      </c>
      <c r="W54" s="69">
        <v>21.361249101999999</v>
      </c>
      <c r="X54" s="69">
        <v>21.413441833</v>
      </c>
      <c r="Y54" s="69">
        <v>21.466123936999999</v>
      </c>
      <c r="Z54" s="69">
        <v>21.519453957</v>
      </c>
      <c r="AA54" s="69">
        <v>21.574880416999999</v>
      </c>
      <c r="AB54" s="69">
        <v>21.628419873999999</v>
      </c>
      <c r="AC54" s="69">
        <v>21.681520852999999</v>
      </c>
      <c r="AD54" s="69">
        <v>21.728025583000001</v>
      </c>
      <c r="AE54" s="69">
        <v>21.784867934000001</v>
      </c>
      <c r="AF54" s="69">
        <v>21.845890136000001</v>
      </c>
      <c r="AG54" s="69">
        <v>21.926698780999999</v>
      </c>
      <c r="AH54" s="69">
        <v>21.984375738000001</v>
      </c>
      <c r="AI54" s="69">
        <v>22.034527600000001</v>
      </c>
      <c r="AJ54" s="69">
        <v>22.066887518000001</v>
      </c>
      <c r="AK54" s="69">
        <v>22.109689327000002</v>
      </c>
      <c r="AL54" s="69">
        <v>22.152666178</v>
      </c>
      <c r="AM54" s="69">
        <v>22.192113605999999</v>
      </c>
      <c r="AN54" s="69">
        <v>22.238218887999999</v>
      </c>
      <c r="AO54" s="69">
        <v>22.287277559</v>
      </c>
      <c r="AP54" s="69">
        <v>22.346143332</v>
      </c>
      <c r="AQ54" s="69">
        <v>22.395968496999998</v>
      </c>
      <c r="AR54" s="69">
        <v>22.443606766999999</v>
      </c>
      <c r="AS54" s="69">
        <v>22.485728215999998</v>
      </c>
      <c r="AT54" s="69">
        <v>22.531490138999999</v>
      </c>
      <c r="AU54" s="69">
        <v>22.577562610000001</v>
      </c>
      <c r="AV54" s="69">
        <v>22.631377671999999</v>
      </c>
      <c r="AW54" s="69">
        <v>22.672497206999999</v>
      </c>
      <c r="AX54" s="69">
        <v>22.708353255999999</v>
      </c>
      <c r="AY54" s="69">
        <v>22.733605669999999</v>
      </c>
      <c r="AZ54" s="69">
        <v>22.762939864</v>
      </c>
      <c r="BA54" s="350">
        <v>22.79102</v>
      </c>
      <c r="BB54" s="350">
        <v>22.814</v>
      </c>
      <c r="BC54" s="350">
        <v>22.84243</v>
      </c>
      <c r="BD54" s="350">
        <v>22.872489999999999</v>
      </c>
      <c r="BE54" s="350">
        <v>22.909179999999999</v>
      </c>
      <c r="BF54" s="350">
        <v>22.938700000000001</v>
      </c>
      <c r="BG54" s="350">
        <v>22.966069999999998</v>
      </c>
      <c r="BH54" s="350">
        <v>22.98649</v>
      </c>
      <c r="BI54" s="350">
        <v>23.01315</v>
      </c>
      <c r="BJ54" s="350">
        <v>23.041250000000002</v>
      </c>
      <c r="BK54" s="350">
        <v>23.075330000000001</v>
      </c>
      <c r="BL54" s="350">
        <v>23.102910000000001</v>
      </c>
      <c r="BM54" s="350">
        <v>23.128520000000002</v>
      </c>
      <c r="BN54" s="350">
        <v>23.148150000000001</v>
      </c>
      <c r="BO54" s="350">
        <v>23.172840000000001</v>
      </c>
      <c r="BP54" s="350">
        <v>23.19858</v>
      </c>
      <c r="BQ54" s="350">
        <v>23.228000000000002</v>
      </c>
      <c r="BR54" s="350">
        <v>23.25386</v>
      </c>
      <c r="BS54" s="350">
        <v>23.2788</v>
      </c>
      <c r="BT54" s="350">
        <v>23.302810000000001</v>
      </c>
      <c r="BU54" s="350">
        <v>23.325890000000001</v>
      </c>
      <c r="BV54" s="350">
        <v>23.348050000000001</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1"/>
      <c r="AZ55" s="351"/>
      <c r="BA55" s="351"/>
      <c r="BB55" s="351"/>
      <c r="BC55" s="351"/>
      <c r="BD55" s="351"/>
      <c r="BE55" s="351"/>
      <c r="BF55" s="729"/>
      <c r="BG55" s="351"/>
      <c r="BH55" s="351"/>
      <c r="BI55" s="351"/>
      <c r="BJ55" s="351"/>
      <c r="BK55" s="351"/>
      <c r="BL55" s="351"/>
      <c r="BM55" s="351"/>
      <c r="BN55" s="351"/>
      <c r="BO55" s="351"/>
      <c r="BP55" s="351"/>
      <c r="BQ55" s="351"/>
      <c r="BR55" s="351"/>
      <c r="BS55" s="351"/>
      <c r="BT55" s="351"/>
      <c r="BU55" s="351"/>
      <c r="BV55" s="351"/>
    </row>
    <row r="56" spans="1:74" s="163" customFormat="1" ht="12" customHeight="1" x14ac:dyDescent="0.2">
      <c r="A56" s="148"/>
      <c r="B56" s="763" t="s">
        <v>1037</v>
      </c>
      <c r="C56" s="764"/>
      <c r="D56" s="764"/>
      <c r="E56" s="764"/>
      <c r="F56" s="764"/>
      <c r="G56" s="764"/>
      <c r="H56" s="764"/>
      <c r="I56" s="764"/>
      <c r="J56" s="764"/>
      <c r="K56" s="764"/>
      <c r="L56" s="764"/>
      <c r="M56" s="764"/>
      <c r="N56" s="764"/>
      <c r="O56" s="764"/>
      <c r="P56" s="764"/>
      <c r="Q56" s="764"/>
      <c r="AY56" s="510"/>
      <c r="AZ56" s="510"/>
      <c r="BA56" s="510"/>
      <c r="BB56" s="510"/>
      <c r="BC56" s="510"/>
      <c r="BD56" s="510"/>
      <c r="BE56" s="510"/>
      <c r="BF56" s="730"/>
      <c r="BG56" s="510"/>
      <c r="BH56" s="510"/>
      <c r="BI56" s="510"/>
      <c r="BJ56" s="510"/>
    </row>
    <row r="57" spans="1:74" s="470" customFormat="1" ht="12" customHeight="1" x14ac:dyDescent="0.2">
      <c r="A57" s="469"/>
      <c r="B57" s="785" t="s">
        <v>1064</v>
      </c>
      <c r="C57" s="786"/>
      <c r="D57" s="786"/>
      <c r="E57" s="786"/>
      <c r="F57" s="786"/>
      <c r="G57" s="786"/>
      <c r="H57" s="786"/>
      <c r="I57" s="786"/>
      <c r="J57" s="786"/>
      <c r="K57" s="786"/>
      <c r="L57" s="786"/>
      <c r="M57" s="786"/>
      <c r="N57" s="786"/>
      <c r="O57" s="786"/>
      <c r="P57" s="786"/>
      <c r="Q57" s="782"/>
      <c r="AY57" s="511"/>
      <c r="AZ57" s="511"/>
      <c r="BA57" s="511"/>
      <c r="BB57" s="511"/>
      <c r="BC57" s="511"/>
      <c r="BD57" s="511"/>
      <c r="BE57" s="511"/>
      <c r="BF57" s="731"/>
      <c r="BG57" s="511"/>
      <c r="BH57" s="511"/>
      <c r="BI57" s="511"/>
      <c r="BJ57" s="511"/>
    </row>
    <row r="58" spans="1:74" s="470" customFormat="1" ht="12" customHeight="1" x14ac:dyDescent="0.2">
      <c r="A58" s="469"/>
      <c r="B58" s="780" t="s">
        <v>1103</v>
      </c>
      <c r="C58" s="786"/>
      <c r="D58" s="786"/>
      <c r="E58" s="786"/>
      <c r="F58" s="786"/>
      <c r="G58" s="786"/>
      <c r="H58" s="786"/>
      <c r="I58" s="786"/>
      <c r="J58" s="786"/>
      <c r="K58" s="786"/>
      <c r="L58" s="786"/>
      <c r="M58" s="786"/>
      <c r="N58" s="786"/>
      <c r="O58" s="786"/>
      <c r="P58" s="786"/>
      <c r="Q58" s="782"/>
      <c r="AY58" s="511"/>
      <c r="AZ58" s="511"/>
      <c r="BA58" s="511"/>
      <c r="BB58" s="511"/>
      <c r="BC58" s="511"/>
      <c r="BD58" s="511"/>
      <c r="BE58" s="511"/>
      <c r="BF58" s="731"/>
      <c r="BG58" s="511"/>
      <c r="BH58" s="511"/>
      <c r="BI58" s="511"/>
      <c r="BJ58" s="511"/>
    </row>
    <row r="59" spans="1:74" s="471" customFormat="1" ht="12" customHeight="1" x14ac:dyDescent="0.2">
      <c r="A59" s="469"/>
      <c r="B59" s="811" t="s">
        <v>1104</v>
      </c>
      <c r="C59" s="782"/>
      <c r="D59" s="782"/>
      <c r="E59" s="782"/>
      <c r="F59" s="782"/>
      <c r="G59" s="782"/>
      <c r="H59" s="782"/>
      <c r="I59" s="782"/>
      <c r="J59" s="782"/>
      <c r="K59" s="782"/>
      <c r="L59" s="782"/>
      <c r="M59" s="782"/>
      <c r="N59" s="782"/>
      <c r="O59" s="782"/>
      <c r="P59" s="782"/>
      <c r="Q59" s="782"/>
      <c r="AY59" s="512"/>
      <c r="AZ59" s="512"/>
      <c r="BA59" s="512"/>
      <c r="BB59" s="512"/>
      <c r="BC59" s="512"/>
      <c r="BD59" s="512"/>
      <c r="BE59" s="512"/>
      <c r="BF59" s="732"/>
      <c r="BG59" s="512"/>
      <c r="BH59" s="512"/>
      <c r="BI59" s="512"/>
      <c r="BJ59" s="512"/>
    </row>
    <row r="60" spans="1:74" s="470" customFormat="1" ht="12" customHeight="1" x14ac:dyDescent="0.2">
      <c r="A60" s="469"/>
      <c r="B60" s="785" t="s">
        <v>4</v>
      </c>
      <c r="C60" s="786"/>
      <c r="D60" s="786"/>
      <c r="E60" s="786"/>
      <c r="F60" s="786"/>
      <c r="G60" s="786"/>
      <c r="H60" s="786"/>
      <c r="I60" s="786"/>
      <c r="J60" s="786"/>
      <c r="K60" s="786"/>
      <c r="L60" s="786"/>
      <c r="M60" s="786"/>
      <c r="N60" s="786"/>
      <c r="O60" s="786"/>
      <c r="P60" s="786"/>
      <c r="Q60" s="782"/>
      <c r="AY60" s="511"/>
      <c r="AZ60" s="511"/>
      <c r="BA60" s="511"/>
      <c r="BB60" s="511"/>
      <c r="BC60" s="511"/>
      <c r="BD60" s="511"/>
      <c r="BE60" s="511"/>
      <c r="BF60" s="731"/>
      <c r="BG60" s="511"/>
      <c r="BH60" s="511"/>
      <c r="BI60" s="511"/>
      <c r="BJ60" s="511"/>
    </row>
    <row r="61" spans="1:74" s="470" customFormat="1" ht="12" customHeight="1" x14ac:dyDescent="0.2">
      <c r="A61" s="469"/>
      <c r="B61" s="780" t="s">
        <v>1068</v>
      </c>
      <c r="C61" s="781"/>
      <c r="D61" s="781"/>
      <c r="E61" s="781"/>
      <c r="F61" s="781"/>
      <c r="G61" s="781"/>
      <c r="H61" s="781"/>
      <c r="I61" s="781"/>
      <c r="J61" s="781"/>
      <c r="K61" s="781"/>
      <c r="L61" s="781"/>
      <c r="M61" s="781"/>
      <c r="N61" s="781"/>
      <c r="O61" s="781"/>
      <c r="P61" s="781"/>
      <c r="Q61" s="782"/>
      <c r="AY61" s="511"/>
      <c r="AZ61" s="511"/>
      <c r="BA61" s="511"/>
      <c r="BB61" s="511"/>
      <c r="BC61" s="511"/>
      <c r="BD61" s="511"/>
      <c r="BE61" s="511"/>
      <c r="BF61" s="731"/>
      <c r="BG61" s="511"/>
      <c r="BH61" s="511"/>
      <c r="BI61" s="511"/>
      <c r="BJ61" s="511"/>
    </row>
    <row r="62" spans="1:74" s="470" customFormat="1" ht="12" customHeight="1" x14ac:dyDescent="0.2">
      <c r="A62" s="436"/>
      <c r="B62" s="794" t="s">
        <v>5</v>
      </c>
      <c r="C62" s="782"/>
      <c r="D62" s="782"/>
      <c r="E62" s="782"/>
      <c r="F62" s="782"/>
      <c r="G62" s="782"/>
      <c r="H62" s="782"/>
      <c r="I62" s="782"/>
      <c r="J62" s="782"/>
      <c r="K62" s="782"/>
      <c r="L62" s="782"/>
      <c r="M62" s="782"/>
      <c r="N62" s="782"/>
      <c r="O62" s="782"/>
      <c r="P62" s="782"/>
      <c r="Q62" s="782"/>
      <c r="AY62" s="511"/>
      <c r="AZ62" s="511"/>
      <c r="BA62" s="511"/>
      <c r="BB62" s="511"/>
      <c r="BC62" s="511"/>
      <c r="BD62" s="511"/>
      <c r="BE62" s="511"/>
      <c r="BF62" s="731"/>
      <c r="BG62" s="511"/>
      <c r="BH62" s="511"/>
      <c r="BI62" s="511"/>
      <c r="BJ62" s="511"/>
    </row>
    <row r="63" spans="1:74" x14ac:dyDescent="0.2">
      <c r="BK63" s="352"/>
      <c r="BL63" s="352"/>
      <c r="BM63" s="352"/>
      <c r="BN63" s="352"/>
      <c r="BO63" s="352"/>
      <c r="BP63" s="352"/>
      <c r="BQ63" s="352"/>
      <c r="BR63" s="352"/>
      <c r="BS63" s="352"/>
      <c r="BT63" s="352"/>
      <c r="BU63" s="352"/>
      <c r="BV63" s="352"/>
    </row>
    <row r="64" spans="1:74" x14ac:dyDescent="0.2">
      <c r="BK64" s="352"/>
      <c r="BL64" s="352"/>
      <c r="BM64" s="352"/>
      <c r="BN64" s="352"/>
      <c r="BO64" s="352"/>
      <c r="BP64" s="352"/>
      <c r="BQ64" s="352"/>
      <c r="BR64" s="352"/>
      <c r="BS64" s="352"/>
      <c r="BT64" s="352"/>
      <c r="BU64" s="352"/>
      <c r="BV64" s="352"/>
    </row>
    <row r="65" spans="63:74" x14ac:dyDescent="0.2">
      <c r="BK65" s="352"/>
      <c r="BL65" s="352"/>
      <c r="BM65" s="352"/>
      <c r="BN65" s="352"/>
      <c r="BO65" s="352"/>
      <c r="BP65" s="352"/>
      <c r="BQ65" s="352"/>
      <c r="BR65" s="352"/>
      <c r="BS65" s="352"/>
      <c r="BT65" s="352"/>
      <c r="BU65" s="352"/>
      <c r="BV65" s="352"/>
    </row>
    <row r="66" spans="63:74" x14ac:dyDescent="0.2">
      <c r="BK66" s="352"/>
      <c r="BL66" s="352"/>
      <c r="BM66" s="352"/>
      <c r="BN66" s="352"/>
      <c r="BO66" s="352"/>
      <c r="BP66" s="352"/>
      <c r="BQ66" s="352"/>
      <c r="BR66" s="352"/>
      <c r="BS66" s="352"/>
      <c r="BT66" s="352"/>
      <c r="BU66" s="352"/>
      <c r="BV66" s="352"/>
    </row>
    <row r="67" spans="63:74" x14ac:dyDescent="0.2">
      <c r="BK67" s="352"/>
      <c r="BL67" s="352"/>
      <c r="BM67" s="352"/>
      <c r="BN67" s="352"/>
      <c r="BO67" s="352"/>
      <c r="BP67" s="352"/>
      <c r="BQ67" s="352"/>
      <c r="BR67" s="352"/>
      <c r="BS67" s="352"/>
      <c r="BT67" s="352"/>
      <c r="BU67" s="352"/>
      <c r="BV67" s="352"/>
    </row>
    <row r="68" spans="63:74" x14ac:dyDescent="0.2">
      <c r="BK68" s="352"/>
      <c r="BL68" s="352"/>
      <c r="BM68" s="352"/>
      <c r="BN68" s="352"/>
      <c r="BO68" s="352"/>
      <c r="BP68" s="352"/>
      <c r="BQ68" s="352"/>
      <c r="BR68" s="352"/>
      <c r="BS68" s="352"/>
      <c r="BT68" s="352"/>
      <c r="BU68" s="352"/>
      <c r="BV68" s="352"/>
    </row>
    <row r="69" spans="63:74" x14ac:dyDescent="0.2">
      <c r="BK69" s="352"/>
      <c r="BL69" s="352"/>
      <c r="BM69" s="352"/>
      <c r="BN69" s="352"/>
      <c r="BO69" s="352"/>
      <c r="BP69" s="352"/>
      <c r="BQ69" s="352"/>
      <c r="BR69" s="352"/>
      <c r="BS69" s="352"/>
      <c r="BT69" s="352"/>
      <c r="BU69" s="352"/>
      <c r="BV69" s="352"/>
    </row>
    <row r="70" spans="63:74" x14ac:dyDescent="0.2">
      <c r="BK70" s="352"/>
      <c r="BL70" s="352"/>
      <c r="BM70" s="352"/>
      <c r="BN70" s="352"/>
      <c r="BO70" s="352"/>
      <c r="BP70" s="352"/>
      <c r="BQ70" s="352"/>
      <c r="BR70" s="352"/>
      <c r="BS70" s="352"/>
      <c r="BT70" s="352"/>
      <c r="BU70" s="352"/>
      <c r="BV70" s="352"/>
    </row>
    <row r="71" spans="63:74" x14ac:dyDescent="0.2">
      <c r="BK71" s="352"/>
      <c r="BL71" s="352"/>
      <c r="BM71" s="352"/>
      <c r="BN71" s="352"/>
      <c r="BO71" s="352"/>
      <c r="BP71" s="352"/>
      <c r="BQ71" s="352"/>
      <c r="BR71" s="352"/>
      <c r="BS71" s="352"/>
      <c r="BT71" s="352"/>
      <c r="BU71" s="352"/>
      <c r="BV71" s="352"/>
    </row>
    <row r="72" spans="63:74" x14ac:dyDescent="0.2">
      <c r="BK72" s="352"/>
      <c r="BL72" s="352"/>
      <c r="BM72" s="352"/>
      <c r="BN72" s="352"/>
      <c r="BO72" s="352"/>
      <c r="BP72" s="352"/>
      <c r="BQ72" s="352"/>
      <c r="BR72" s="352"/>
      <c r="BS72" s="352"/>
      <c r="BT72" s="352"/>
      <c r="BU72" s="352"/>
      <c r="BV72" s="352"/>
    </row>
    <row r="73" spans="63:74" x14ac:dyDescent="0.2">
      <c r="BK73" s="352"/>
      <c r="BL73" s="352"/>
      <c r="BM73" s="352"/>
      <c r="BN73" s="352"/>
      <c r="BO73" s="352"/>
      <c r="BP73" s="352"/>
      <c r="BQ73" s="352"/>
      <c r="BR73" s="352"/>
      <c r="BS73" s="352"/>
      <c r="BT73" s="352"/>
      <c r="BU73" s="352"/>
      <c r="BV73" s="352"/>
    </row>
    <row r="74" spans="63:74" x14ac:dyDescent="0.2">
      <c r="BK74" s="352"/>
      <c r="BL74" s="352"/>
      <c r="BM74" s="352"/>
      <c r="BN74" s="352"/>
      <c r="BO74" s="352"/>
      <c r="BP74" s="352"/>
      <c r="BQ74" s="352"/>
      <c r="BR74" s="352"/>
      <c r="BS74" s="352"/>
      <c r="BT74" s="352"/>
      <c r="BU74" s="352"/>
      <c r="BV74" s="352"/>
    </row>
    <row r="75" spans="63:74" x14ac:dyDescent="0.2">
      <c r="BK75" s="352"/>
      <c r="BL75" s="352"/>
      <c r="BM75" s="352"/>
      <c r="BN75" s="352"/>
      <c r="BO75" s="352"/>
      <c r="BP75" s="352"/>
      <c r="BQ75" s="352"/>
      <c r="BR75" s="352"/>
      <c r="BS75" s="352"/>
      <c r="BT75" s="352"/>
      <c r="BU75" s="352"/>
      <c r="BV75" s="352"/>
    </row>
    <row r="76" spans="63:74" x14ac:dyDescent="0.2">
      <c r="BK76" s="352"/>
      <c r="BL76" s="352"/>
      <c r="BM76" s="352"/>
      <c r="BN76" s="352"/>
      <c r="BO76" s="352"/>
      <c r="BP76" s="352"/>
      <c r="BQ76" s="352"/>
      <c r="BR76" s="352"/>
      <c r="BS76" s="352"/>
      <c r="BT76" s="352"/>
      <c r="BU76" s="352"/>
      <c r="BV76" s="352"/>
    </row>
    <row r="77" spans="63:74" x14ac:dyDescent="0.2">
      <c r="BK77" s="352"/>
      <c r="BL77" s="352"/>
      <c r="BM77" s="352"/>
      <c r="BN77" s="352"/>
      <c r="BO77" s="352"/>
      <c r="BP77" s="352"/>
      <c r="BQ77" s="352"/>
      <c r="BR77" s="352"/>
      <c r="BS77" s="352"/>
      <c r="BT77" s="352"/>
      <c r="BU77" s="352"/>
      <c r="BV77" s="352"/>
    </row>
    <row r="78" spans="63:74" x14ac:dyDescent="0.2">
      <c r="BK78" s="352"/>
      <c r="BL78" s="352"/>
      <c r="BM78" s="352"/>
      <c r="BN78" s="352"/>
      <c r="BO78" s="352"/>
      <c r="BP78" s="352"/>
      <c r="BQ78" s="352"/>
      <c r="BR78" s="352"/>
      <c r="BS78" s="352"/>
      <c r="BT78" s="352"/>
      <c r="BU78" s="352"/>
      <c r="BV78" s="352"/>
    </row>
    <row r="79" spans="63:74" x14ac:dyDescent="0.2">
      <c r="BK79" s="352"/>
      <c r="BL79" s="352"/>
      <c r="BM79" s="352"/>
      <c r="BN79" s="352"/>
      <c r="BO79" s="352"/>
      <c r="BP79" s="352"/>
      <c r="BQ79" s="352"/>
      <c r="BR79" s="352"/>
      <c r="BS79" s="352"/>
      <c r="BT79" s="352"/>
      <c r="BU79" s="352"/>
      <c r="BV79" s="352"/>
    </row>
    <row r="80" spans="63:74" x14ac:dyDescent="0.2">
      <c r="BK80" s="352"/>
      <c r="BL80" s="352"/>
      <c r="BM80" s="352"/>
      <c r="BN80" s="352"/>
      <c r="BO80" s="352"/>
      <c r="BP80" s="352"/>
      <c r="BQ80" s="352"/>
      <c r="BR80" s="352"/>
      <c r="BS80" s="352"/>
      <c r="BT80" s="352"/>
      <c r="BU80" s="352"/>
      <c r="BV80" s="352"/>
    </row>
    <row r="81" spans="63:74" x14ac:dyDescent="0.2">
      <c r="BK81" s="352"/>
      <c r="BL81" s="352"/>
      <c r="BM81" s="352"/>
      <c r="BN81" s="352"/>
      <c r="BO81" s="352"/>
      <c r="BP81" s="352"/>
      <c r="BQ81" s="352"/>
      <c r="BR81" s="352"/>
      <c r="BS81" s="352"/>
      <c r="BT81" s="352"/>
      <c r="BU81" s="352"/>
      <c r="BV81" s="352"/>
    </row>
    <row r="82" spans="63:74" x14ac:dyDescent="0.2">
      <c r="BK82" s="352"/>
      <c r="BL82" s="352"/>
      <c r="BM82" s="352"/>
      <c r="BN82" s="352"/>
      <c r="BO82" s="352"/>
      <c r="BP82" s="352"/>
      <c r="BQ82" s="352"/>
      <c r="BR82" s="352"/>
      <c r="BS82" s="352"/>
      <c r="BT82" s="352"/>
      <c r="BU82" s="352"/>
      <c r="BV82" s="352"/>
    </row>
    <row r="83" spans="63:74" x14ac:dyDescent="0.2">
      <c r="BK83" s="352"/>
      <c r="BL83" s="352"/>
      <c r="BM83" s="352"/>
      <c r="BN83" s="352"/>
      <c r="BO83" s="352"/>
      <c r="BP83" s="352"/>
      <c r="BQ83" s="352"/>
      <c r="BR83" s="352"/>
      <c r="BS83" s="352"/>
      <c r="BT83" s="352"/>
      <c r="BU83" s="352"/>
      <c r="BV83" s="352"/>
    </row>
    <row r="84" spans="63:74" x14ac:dyDescent="0.2">
      <c r="BK84" s="352"/>
      <c r="BL84" s="352"/>
      <c r="BM84" s="352"/>
      <c r="BN84" s="352"/>
      <c r="BO84" s="352"/>
      <c r="BP84" s="352"/>
      <c r="BQ84" s="352"/>
      <c r="BR84" s="352"/>
      <c r="BS84" s="352"/>
      <c r="BT84" s="352"/>
      <c r="BU84" s="352"/>
      <c r="BV84" s="352"/>
    </row>
    <row r="85" spans="63:74" x14ac:dyDescent="0.2">
      <c r="BK85" s="352"/>
      <c r="BL85" s="352"/>
      <c r="BM85" s="352"/>
      <c r="BN85" s="352"/>
      <c r="BO85" s="352"/>
      <c r="BP85" s="352"/>
      <c r="BQ85" s="352"/>
      <c r="BR85" s="352"/>
      <c r="BS85" s="352"/>
      <c r="BT85" s="352"/>
      <c r="BU85" s="352"/>
      <c r="BV85" s="352"/>
    </row>
    <row r="86" spans="63:74" x14ac:dyDescent="0.2">
      <c r="BK86" s="352"/>
      <c r="BL86" s="352"/>
      <c r="BM86" s="352"/>
      <c r="BN86" s="352"/>
      <c r="BO86" s="352"/>
      <c r="BP86" s="352"/>
      <c r="BQ86" s="352"/>
      <c r="BR86" s="352"/>
      <c r="BS86" s="352"/>
      <c r="BT86" s="352"/>
      <c r="BU86" s="352"/>
      <c r="BV86" s="352"/>
    </row>
    <row r="87" spans="63:74" x14ac:dyDescent="0.2">
      <c r="BK87" s="352"/>
      <c r="BL87" s="352"/>
      <c r="BM87" s="352"/>
      <c r="BN87" s="352"/>
      <c r="BO87" s="352"/>
      <c r="BP87" s="352"/>
      <c r="BQ87" s="352"/>
      <c r="BR87" s="352"/>
      <c r="BS87" s="352"/>
      <c r="BT87" s="352"/>
      <c r="BU87" s="352"/>
      <c r="BV87" s="352"/>
    </row>
    <row r="88" spans="63:74" x14ac:dyDescent="0.2">
      <c r="BK88" s="352"/>
      <c r="BL88" s="352"/>
      <c r="BM88" s="352"/>
      <c r="BN88" s="352"/>
      <c r="BO88" s="352"/>
      <c r="BP88" s="352"/>
      <c r="BQ88" s="352"/>
      <c r="BR88" s="352"/>
      <c r="BS88" s="352"/>
      <c r="BT88" s="352"/>
      <c r="BU88" s="352"/>
      <c r="BV88" s="352"/>
    </row>
    <row r="89" spans="63:74" x14ac:dyDescent="0.2">
      <c r="BK89" s="352"/>
      <c r="BL89" s="352"/>
      <c r="BM89" s="352"/>
      <c r="BN89" s="352"/>
      <c r="BO89" s="352"/>
      <c r="BP89" s="352"/>
      <c r="BQ89" s="352"/>
      <c r="BR89" s="352"/>
      <c r="BS89" s="352"/>
      <c r="BT89" s="352"/>
      <c r="BU89" s="352"/>
      <c r="BV89" s="352"/>
    </row>
    <row r="90" spans="63:74" x14ac:dyDescent="0.2">
      <c r="BK90" s="352"/>
      <c r="BL90" s="352"/>
      <c r="BM90" s="352"/>
      <c r="BN90" s="352"/>
      <c r="BO90" s="352"/>
      <c r="BP90" s="352"/>
      <c r="BQ90" s="352"/>
      <c r="BR90" s="352"/>
      <c r="BS90" s="352"/>
      <c r="BT90" s="352"/>
      <c r="BU90" s="352"/>
      <c r="BV90" s="352"/>
    </row>
    <row r="91" spans="63:74" x14ac:dyDescent="0.2">
      <c r="BK91" s="352"/>
      <c r="BL91" s="352"/>
      <c r="BM91" s="352"/>
      <c r="BN91" s="352"/>
      <c r="BO91" s="352"/>
      <c r="BP91" s="352"/>
      <c r="BQ91" s="352"/>
      <c r="BR91" s="352"/>
      <c r="BS91" s="352"/>
      <c r="BT91" s="352"/>
      <c r="BU91" s="352"/>
      <c r="BV91" s="352"/>
    </row>
    <row r="92" spans="63:74" x14ac:dyDescent="0.2">
      <c r="BK92" s="352"/>
      <c r="BL92" s="352"/>
      <c r="BM92" s="352"/>
      <c r="BN92" s="352"/>
      <c r="BO92" s="352"/>
      <c r="BP92" s="352"/>
      <c r="BQ92" s="352"/>
      <c r="BR92" s="352"/>
      <c r="BS92" s="352"/>
      <c r="BT92" s="352"/>
      <c r="BU92" s="352"/>
      <c r="BV92" s="352"/>
    </row>
    <row r="93" spans="63:74" x14ac:dyDescent="0.2">
      <c r="BK93" s="352"/>
      <c r="BL93" s="352"/>
      <c r="BM93" s="352"/>
      <c r="BN93" s="352"/>
      <c r="BO93" s="352"/>
      <c r="BP93" s="352"/>
      <c r="BQ93" s="352"/>
      <c r="BR93" s="352"/>
      <c r="BS93" s="352"/>
      <c r="BT93" s="352"/>
      <c r="BU93" s="352"/>
      <c r="BV93" s="352"/>
    </row>
    <row r="94" spans="63:74" x14ac:dyDescent="0.2">
      <c r="BK94" s="352"/>
      <c r="BL94" s="352"/>
      <c r="BM94" s="352"/>
      <c r="BN94" s="352"/>
      <c r="BO94" s="352"/>
      <c r="BP94" s="352"/>
      <c r="BQ94" s="352"/>
      <c r="BR94" s="352"/>
      <c r="BS94" s="352"/>
      <c r="BT94" s="352"/>
      <c r="BU94" s="352"/>
      <c r="BV94" s="352"/>
    </row>
    <row r="95" spans="63:74" x14ac:dyDescent="0.2">
      <c r="BK95" s="352"/>
      <c r="BL95" s="352"/>
      <c r="BM95" s="352"/>
      <c r="BN95" s="352"/>
      <c r="BO95" s="352"/>
      <c r="BP95" s="352"/>
      <c r="BQ95" s="352"/>
      <c r="BR95" s="352"/>
      <c r="BS95" s="352"/>
      <c r="BT95" s="352"/>
      <c r="BU95" s="352"/>
      <c r="BV95" s="352"/>
    </row>
    <row r="96" spans="63:74" x14ac:dyDescent="0.2">
      <c r="BK96" s="352"/>
      <c r="BL96" s="352"/>
      <c r="BM96" s="352"/>
      <c r="BN96" s="352"/>
      <c r="BO96" s="352"/>
      <c r="BP96" s="352"/>
      <c r="BQ96" s="352"/>
      <c r="BR96" s="352"/>
      <c r="BS96" s="352"/>
      <c r="BT96" s="352"/>
      <c r="BU96" s="352"/>
      <c r="BV96" s="352"/>
    </row>
    <row r="97" spans="63:74" x14ac:dyDescent="0.2">
      <c r="BK97" s="352"/>
      <c r="BL97" s="352"/>
      <c r="BM97" s="352"/>
      <c r="BN97" s="352"/>
      <c r="BO97" s="352"/>
      <c r="BP97" s="352"/>
      <c r="BQ97" s="352"/>
      <c r="BR97" s="352"/>
      <c r="BS97" s="352"/>
      <c r="BT97" s="352"/>
      <c r="BU97" s="352"/>
      <c r="BV97" s="352"/>
    </row>
    <row r="98" spans="63:74" x14ac:dyDescent="0.2">
      <c r="BK98" s="352"/>
      <c r="BL98" s="352"/>
      <c r="BM98" s="352"/>
      <c r="BN98" s="352"/>
      <c r="BO98" s="352"/>
      <c r="BP98" s="352"/>
      <c r="BQ98" s="352"/>
      <c r="BR98" s="352"/>
      <c r="BS98" s="352"/>
      <c r="BT98" s="352"/>
      <c r="BU98" s="352"/>
      <c r="BV98" s="352"/>
    </row>
    <row r="99" spans="63:74" x14ac:dyDescent="0.2">
      <c r="BK99" s="352"/>
      <c r="BL99" s="352"/>
      <c r="BM99" s="352"/>
      <c r="BN99" s="352"/>
      <c r="BO99" s="352"/>
      <c r="BP99" s="352"/>
      <c r="BQ99" s="352"/>
      <c r="BR99" s="352"/>
      <c r="BS99" s="352"/>
      <c r="BT99" s="352"/>
      <c r="BU99" s="352"/>
      <c r="BV99" s="352"/>
    </row>
    <row r="100" spans="63:74" x14ac:dyDescent="0.2">
      <c r="BK100" s="352"/>
      <c r="BL100" s="352"/>
      <c r="BM100" s="352"/>
      <c r="BN100" s="352"/>
      <c r="BO100" s="352"/>
      <c r="BP100" s="352"/>
      <c r="BQ100" s="352"/>
      <c r="BR100" s="352"/>
      <c r="BS100" s="352"/>
      <c r="BT100" s="352"/>
      <c r="BU100" s="352"/>
      <c r="BV100" s="352"/>
    </row>
    <row r="101" spans="63:74" x14ac:dyDescent="0.2">
      <c r="BK101" s="352"/>
      <c r="BL101" s="352"/>
      <c r="BM101" s="352"/>
      <c r="BN101" s="352"/>
      <c r="BO101" s="352"/>
      <c r="BP101" s="352"/>
      <c r="BQ101" s="352"/>
      <c r="BR101" s="352"/>
      <c r="BS101" s="352"/>
      <c r="BT101" s="352"/>
      <c r="BU101" s="352"/>
      <c r="BV101" s="352"/>
    </row>
    <row r="102" spans="63:74" x14ac:dyDescent="0.2">
      <c r="BK102" s="352"/>
      <c r="BL102" s="352"/>
      <c r="BM102" s="352"/>
      <c r="BN102" s="352"/>
      <c r="BO102" s="352"/>
      <c r="BP102" s="352"/>
      <c r="BQ102" s="352"/>
      <c r="BR102" s="352"/>
      <c r="BS102" s="352"/>
      <c r="BT102" s="352"/>
      <c r="BU102" s="352"/>
      <c r="BV102" s="352"/>
    </row>
    <row r="103" spans="63:74" x14ac:dyDescent="0.2">
      <c r="BK103" s="352"/>
      <c r="BL103" s="352"/>
      <c r="BM103" s="352"/>
      <c r="BN103" s="352"/>
      <c r="BO103" s="352"/>
      <c r="BP103" s="352"/>
      <c r="BQ103" s="352"/>
      <c r="BR103" s="352"/>
      <c r="BS103" s="352"/>
      <c r="BT103" s="352"/>
      <c r="BU103" s="352"/>
      <c r="BV103" s="352"/>
    </row>
    <row r="104" spans="63:74" x14ac:dyDescent="0.2">
      <c r="BK104" s="352"/>
      <c r="BL104" s="352"/>
      <c r="BM104" s="352"/>
      <c r="BN104" s="352"/>
      <c r="BO104" s="352"/>
      <c r="BP104" s="352"/>
      <c r="BQ104" s="352"/>
      <c r="BR104" s="352"/>
      <c r="BS104" s="352"/>
      <c r="BT104" s="352"/>
      <c r="BU104" s="352"/>
      <c r="BV104" s="352"/>
    </row>
    <row r="105" spans="63:74" x14ac:dyDescent="0.2">
      <c r="BK105" s="352"/>
      <c r="BL105" s="352"/>
      <c r="BM105" s="352"/>
      <c r="BN105" s="352"/>
      <c r="BO105" s="352"/>
      <c r="BP105" s="352"/>
      <c r="BQ105" s="352"/>
      <c r="BR105" s="352"/>
      <c r="BS105" s="352"/>
      <c r="BT105" s="352"/>
      <c r="BU105" s="352"/>
      <c r="BV105" s="352"/>
    </row>
    <row r="106" spans="63:74" x14ac:dyDescent="0.2">
      <c r="BK106" s="352"/>
      <c r="BL106" s="352"/>
      <c r="BM106" s="352"/>
      <c r="BN106" s="352"/>
      <c r="BO106" s="352"/>
      <c r="BP106" s="352"/>
      <c r="BQ106" s="352"/>
      <c r="BR106" s="352"/>
      <c r="BS106" s="352"/>
      <c r="BT106" s="352"/>
      <c r="BU106" s="352"/>
      <c r="BV106" s="352"/>
    </row>
    <row r="107" spans="63:74" x14ac:dyDescent="0.2">
      <c r="BK107" s="352"/>
      <c r="BL107" s="352"/>
      <c r="BM107" s="352"/>
      <c r="BN107" s="352"/>
      <c r="BO107" s="352"/>
      <c r="BP107" s="352"/>
      <c r="BQ107" s="352"/>
      <c r="BR107" s="352"/>
      <c r="BS107" s="352"/>
      <c r="BT107" s="352"/>
      <c r="BU107" s="352"/>
      <c r="BV107" s="352"/>
    </row>
    <row r="108" spans="63:74" x14ac:dyDescent="0.2">
      <c r="BK108" s="352"/>
      <c r="BL108" s="352"/>
      <c r="BM108" s="352"/>
      <c r="BN108" s="352"/>
      <c r="BO108" s="352"/>
      <c r="BP108" s="352"/>
      <c r="BQ108" s="352"/>
      <c r="BR108" s="352"/>
      <c r="BS108" s="352"/>
      <c r="BT108" s="352"/>
      <c r="BU108" s="352"/>
      <c r="BV108" s="352"/>
    </row>
    <row r="109" spans="63:74" x14ac:dyDescent="0.2">
      <c r="BK109" s="352"/>
      <c r="BL109" s="352"/>
      <c r="BM109" s="352"/>
      <c r="BN109" s="352"/>
      <c r="BO109" s="352"/>
      <c r="BP109" s="352"/>
      <c r="BQ109" s="352"/>
      <c r="BR109" s="352"/>
      <c r="BS109" s="352"/>
      <c r="BT109" s="352"/>
      <c r="BU109" s="352"/>
      <c r="BV109" s="352"/>
    </row>
    <row r="110" spans="63:74" x14ac:dyDescent="0.2">
      <c r="BK110" s="352"/>
      <c r="BL110" s="352"/>
      <c r="BM110" s="352"/>
      <c r="BN110" s="352"/>
      <c r="BO110" s="352"/>
      <c r="BP110" s="352"/>
      <c r="BQ110" s="352"/>
      <c r="BR110" s="352"/>
      <c r="BS110" s="352"/>
      <c r="BT110" s="352"/>
      <c r="BU110" s="352"/>
      <c r="BV110" s="352"/>
    </row>
    <row r="111" spans="63:74" x14ac:dyDescent="0.2">
      <c r="BK111" s="352"/>
      <c r="BL111" s="352"/>
      <c r="BM111" s="352"/>
      <c r="BN111" s="352"/>
      <c r="BO111" s="352"/>
      <c r="BP111" s="352"/>
      <c r="BQ111" s="352"/>
      <c r="BR111" s="352"/>
      <c r="BS111" s="352"/>
      <c r="BT111" s="352"/>
      <c r="BU111" s="352"/>
      <c r="BV111" s="352"/>
    </row>
    <row r="112" spans="63:74" x14ac:dyDescent="0.2">
      <c r="BK112" s="352"/>
      <c r="BL112" s="352"/>
      <c r="BM112" s="352"/>
      <c r="BN112" s="352"/>
      <c r="BO112" s="352"/>
      <c r="BP112" s="352"/>
      <c r="BQ112" s="352"/>
      <c r="BR112" s="352"/>
      <c r="BS112" s="352"/>
      <c r="BT112" s="352"/>
      <c r="BU112" s="352"/>
      <c r="BV112" s="352"/>
    </row>
    <row r="113" spans="63:74" x14ac:dyDescent="0.2">
      <c r="BK113" s="352"/>
      <c r="BL113" s="352"/>
      <c r="BM113" s="352"/>
      <c r="BN113" s="352"/>
      <c r="BO113" s="352"/>
      <c r="BP113" s="352"/>
      <c r="BQ113" s="352"/>
      <c r="BR113" s="352"/>
      <c r="BS113" s="352"/>
      <c r="BT113" s="352"/>
      <c r="BU113" s="352"/>
      <c r="BV113" s="352"/>
    </row>
    <row r="114" spans="63:74" x14ac:dyDescent="0.2">
      <c r="BK114" s="352"/>
      <c r="BL114" s="352"/>
      <c r="BM114" s="352"/>
      <c r="BN114" s="352"/>
      <c r="BO114" s="352"/>
      <c r="BP114" s="352"/>
      <c r="BQ114" s="352"/>
      <c r="BR114" s="352"/>
      <c r="BS114" s="352"/>
      <c r="BT114" s="352"/>
      <c r="BU114" s="352"/>
      <c r="BV114" s="352"/>
    </row>
    <row r="115" spans="63:74" x14ac:dyDescent="0.2">
      <c r="BK115" s="352"/>
      <c r="BL115" s="352"/>
      <c r="BM115" s="352"/>
      <c r="BN115" s="352"/>
      <c r="BO115" s="352"/>
      <c r="BP115" s="352"/>
      <c r="BQ115" s="352"/>
      <c r="BR115" s="352"/>
      <c r="BS115" s="352"/>
      <c r="BT115" s="352"/>
      <c r="BU115" s="352"/>
      <c r="BV115" s="352"/>
    </row>
    <row r="116" spans="63:74" x14ac:dyDescent="0.2">
      <c r="BK116" s="352"/>
      <c r="BL116" s="352"/>
      <c r="BM116" s="352"/>
      <c r="BN116" s="352"/>
      <c r="BO116" s="352"/>
      <c r="BP116" s="352"/>
      <c r="BQ116" s="352"/>
      <c r="BR116" s="352"/>
      <c r="BS116" s="352"/>
      <c r="BT116" s="352"/>
      <c r="BU116" s="352"/>
      <c r="BV116" s="352"/>
    </row>
    <row r="117" spans="63:74" x14ac:dyDescent="0.2">
      <c r="BK117" s="352"/>
      <c r="BL117" s="352"/>
      <c r="BM117" s="352"/>
      <c r="BN117" s="352"/>
      <c r="BO117" s="352"/>
      <c r="BP117" s="352"/>
      <c r="BQ117" s="352"/>
      <c r="BR117" s="352"/>
      <c r="BS117" s="352"/>
      <c r="BT117" s="352"/>
      <c r="BU117" s="352"/>
      <c r="BV117" s="352"/>
    </row>
    <row r="118" spans="63:74" x14ac:dyDescent="0.2">
      <c r="BK118" s="352"/>
      <c r="BL118" s="352"/>
      <c r="BM118" s="352"/>
      <c r="BN118" s="352"/>
      <c r="BO118" s="352"/>
      <c r="BP118" s="352"/>
      <c r="BQ118" s="352"/>
      <c r="BR118" s="352"/>
      <c r="BS118" s="352"/>
      <c r="BT118" s="352"/>
      <c r="BU118" s="352"/>
      <c r="BV118" s="352"/>
    </row>
    <row r="119" spans="63:74" x14ac:dyDescent="0.2">
      <c r="BK119" s="352"/>
      <c r="BL119" s="352"/>
      <c r="BM119" s="352"/>
      <c r="BN119" s="352"/>
      <c r="BO119" s="352"/>
      <c r="BP119" s="352"/>
      <c r="BQ119" s="352"/>
      <c r="BR119" s="352"/>
      <c r="BS119" s="352"/>
      <c r="BT119" s="352"/>
      <c r="BU119" s="352"/>
      <c r="BV119" s="352"/>
    </row>
    <row r="120" spans="63:74" x14ac:dyDescent="0.2">
      <c r="BK120" s="352"/>
      <c r="BL120" s="352"/>
      <c r="BM120" s="352"/>
      <c r="BN120" s="352"/>
      <c r="BO120" s="352"/>
      <c r="BP120" s="352"/>
      <c r="BQ120" s="352"/>
      <c r="BR120" s="352"/>
      <c r="BS120" s="352"/>
      <c r="BT120" s="352"/>
      <c r="BU120" s="352"/>
      <c r="BV120" s="352"/>
    </row>
    <row r="121" spans="63:74" x14ac:dyDescent="0.2">
      <c r="BK121" s="352"/>
      <c r="BL121" s="352"/>
      <c r="BM121" s="352"/>
      <c r="BN121" s="352"/>
      <c r="BO121" s="352"/>
      <c r="BP121" s="352"/>
      <c r="BQ121" s="352"/>
      <c r="BR121" s="352"/>
      <c r="BS121" s="352"/>
      <c r="BT121" s="352"/>
      <c r="BU121" s="352"/>
      <c r="BV121" s="352"/>
    </row>
    <row r="122" spans="63:74" x14ac:dyDescent="0.2">
      <c r="BK122" s="352"/>
      <c r="BL122" s="352"/>
      <c r="BM122" s="352"/>
      <c r="BN122" s="352"/>
      <c r="BO122" s="352"/>
      <c r="BP122" s="352"/>
      <c r="BQ122" s="352"/>
      <c r="BR122" s="352"/>
      <c r="BS122" s="352"/>
      <c r="BT122" s="352"/>
      <c r="BU122" s="352"/>
      <c r="BV122" s="352"/>
    </row>
    <row r="123" spans="63:74" x14ac:dyDescent="0.2">
      <c r="BK123" s="352"/>
      <c r="BL123" s="352"/>
      <c r="BM123" s="352"/>
      <c r="BN123" s="352"/>
      <c r="BO123" s="352"/>
      <c r="BP123" s="352"/>
      <c r="BQ123" s="352"/>
      <c r="BR123" s="352"/>
      <c r="BS123" s="352"/>
      <c r="BT123" s="352"/>
      <c r="BU123" s="352"/>
      <c r="BV123" s="352"/>
    </row>
    <row r="124" spans="63:74" x14ac:dyDescent="0.2">
      <c r="BK124" s="352"/>
      <c r="BL124" s="352"/>
      <c r="BM124" s="352"/>
      <c r="BN124" s="352"/>
      <c r="BO124" s="352"/>
      <c r="BP124" s="352"/>
      <c r="BQ124" s="352"/>
      <c r="BR124" s="352"/>
      <c r="BS124" s="352"/>
      <c r="BT124" s="352"/>
      <c r="BU124" s="352"/>
      <c r="BV124" s="352"/>
    </row>
    <row r="125" spans="63:74" x14ac:dyDescent="0.2">
      <c r="BK125" s="352"/>
      <c r="BL125" s="352"/>
      <c r="BM125" s="352"/>
      <c r="BN125" s="352"/>
      <c r="BO125" s="352"/>
      <c r="BP125" s="352"/>
      <c r="BQ125" s="352"/>
      <c r="BR125" s="352"/>
      <c r="BS125" s="352"/>
      <c r="BT125" s="352"/>
      <c r="BU125" s="352"/>
      <c r="BV125" s="352"/>
    </row>
    <row r="126" spans="63:74" x14ac:dyDescent="0.2">
      <c r="BK126" s="352"/>
      <c r="BL126" s="352"/>
      <c r="BM126" s="352"/>
      <c r="BN126" s="352"/>
      <c r="BO126" s="352"/>
      <c r="BP126" s="352"/>
      <c r="BQ126" s="352"/>
      <c r="BR126" s="352"/>
      <c r="BS126" s="352"/>
      <c r="BT126" s="352"/>
      <c r="BU126" s="352"/>
      <c r="BV126" s="352"/>
    </row>
    <row r="127" spans="63:74" x14ac:dyDescent="0.2">
      <c r="BK127" s="352"/>
      <c r="BL127" s="352"/>
      <c r="BM127" s="352"/>
      <c r="BN127" s="352"/>
      <c r="BO127" s="352"/>
      <c r="BP127" s="352"/>
      <c r="BQ127" s="352"/>
      <c r="BR127" s="352"/>
      <c r="BS127" s="352"/>
      <c r="BT127" s="352"/>
      <c r="BU127" s="352"/>
      <c r="BV127" s="352"/>
    </row>
    <row r="128" spans="63:74" x14ac:dyDescent="0.2">
      <c r="BK128" s="352"/>
      <c r="BL128" s="352"/>
      <c r="BM128" s="352"/>
      <c r="BN128" s="352"/>
      <c r="BO128" s="352"/>
      <c r="BP128" s="352"/>
      <c r="BQ128" s="352"/>
      <c r="BR128" s="352"/>
      <c r="BS128" s="352"/>
      <c r="BT128" s="352"/>
      <c r="BU128" s="352"/>
      <c r="BV128" s="352"/>
    </row>
    <row r="129" spans="63:74" x14ac:dyDescent="0.2">
      <c r="BK129" s="352"/>
      <c r="BL129" s="352"/>
      <c r="BM129" s="352"/>
      <c r="BN129" s="352"/>
      <c r="BO129" s="352"/>
      <c r="BP129" s="352"/>
      <c r="BQ129" s="352"/>
      <c r="BR129" s="352"/>
      <c r="BS129" s="352"/>
      <c r="BT129" s="352"/>
      <c r="BU129" s="352"/>
      <c r="BV129" s="352"/>
    </row>
    <row r="130" spans="63:74" x14ac:dyDescent="0.2">
      <c r="BK130" s="352"/>
      <c r="BL130" s="352"/>
      <c r="BM130" s="352"/>
      <c r="BN130" s="352"/>
      <c r="BO130" s="352"/>
      <c r="BP130" s="352"/>
      <c r="BQ130" s="352"/>
      <c r="BR130" s="352"/>
      <c r="BS130" s="352"/>
      <c r="BT130" s="352"/>
      <c r="BU130" s="352"/>
      <c r="BV130" s="352"/>
    </row>
    <row r="131" spans="63:74" x14ac:dyDescent="0.2">
      <c r="BK131" s="352"/>
      <c r="BL131" s="352"/>
      <c r="BM131" s="352"/>
      <c r="BN131" s="352"/>
      <c r="BO131" s="352"/>
      <c r="BP131" s="352"/>
      <c r="BQ131" s="352"/>
      <c r="BR131" s="352"/>
      <c r="BS131" s="352"/>
      <c r="BT131" s="352"/>
      <c r="BU131" s="352"/>
      <c r="BV131" s="352"/>
    </row>
    <row r="132" spans="63:74" x14ac:dyDescent="0.2">
      <c r="BK132" s="352"/>
      <c r="BL132" s="352"/>
      <c r="BM132" s="352"/>
      <c r="BN132" s="352"/>
      <c r="BO132" s="352"/>
      <c r="BP132" s="352"/>
      <c r="BQ132" s="352"/>
      <c r="BR132" s="352"/>
      <c r="BS132" s="352"/>
      <c r="BT132" s="352"/>
      <c r="BU132" s="352"/>
      <c r="BV132" s="352"/>
    </row>
    <row r="133" spans="63:74" x14ac:dyDescent="0.2">
      <c r="BK133" s="352"/>
      <c r="BL133" s="352"/>
      <c r="BM133" s="352"/>
      <c r="BN133" s="352"/>
      <c r="BO133" s="352"/>
      <c r="BP133" s="352"/>
      <c r="BQ133" s="352"/>
      <c r="BR133" s="352"/>
      <c r="BS133" s="352"/>
      <c r="BT133" s="352"/>
      <c r="BU133" s="352"/>
      <c r="BV133" s="352"/>
    </row>
    <row r="134" spans="63:74" x14ac:dyDescent="0.2">
      <c r="BK134" s="352"/>
      <c r="BL134" s="352"/>
      <c r="BM134" s="352"/>
      <c r="BN134" s="352"/>
      <c r="BO134" s="352"/>
      <c r="BP134" s="352"/>
      <c r="BQ134" s="352"/>
      <c r="BR134" s="352"/>
      <c r="BS134" s="352"/>
      <c r="BT134" s="352"/>
      <c r="BU134" s="352"/>
      <c r="BV134" s="352"/>
    </row>
    <row r="135" spans="63:74" x14ac:dyDescent="0.2">
      <c r="BK135" s="352"/>
      <c r="BL135" s="352"/>
      <c r="BM135" s="352"/>
      <c r="BN135" s="352"/>
      <c r="BO135" s="352"/>
      <c r="BP135" s="352"/>
      <c r="BQ135" s="352"/>
      <c r="BR135" s="352"/>
      <c r="BS135" s="352"/>
      <c r="BT135" s="352"/>
      <c r="BU135" s="352"/>
      <c r="BV135" s="352"/>
    </row>
    <row r="136" spans="63:74" x14ac:dyDescent="0.2">
      <c r="BK136" s="352"/>
      <c r="BL136" s="352"/>
      <c r="BM136" s="352"/>
      <c r="BN136" s="352"/>
      <c r="BO136" s="352"/>
      <c r="BP136" s="352"/>
      <c r="BQ136" s="352"/>
      <c r="BR136" s="352"/>
      <c r="BS136" s="352"/>
      <c r="BT136" s="352"/>
      <c r="BU136" s="352"/>
      <c r="BV136" s="352"/>
    </row>
    <row r="137" spans="63:74" x14ac:dyDescent="0.2">
      <c r="BK137" s="352"/>
      <c r="BL137" s="352"/>
      <c r="BM137" s="352"/>
      <c r="BN137" s="352"/>
      <c r="BO137" s="352"/>
      <c r="BP137" s="352"/>
      <c r="BQ137" s="352"/>
      <c r="BR137" s="352"/>
      <c r="BS137" s="352"/>
      <c r="BT137" s="352"/>
      <c r="BU137" s="352"/>
      <c r="BV137" s="352"/>
    </row>
    <row r="138" spans="63:74" x14ac:dyDescent="0.2">
      <c r="BK138" s="352"/>
      <c r="BL138" s="352"/>
      <c r="BM138" s="352"/>
      <c r="BN138" s="352"/>
      <c r="BO138" s="352"/>
      <c r="BP138" s="352"/>
      <c r="BQ138" s="352"/>
      <c r="BR138" s="352"/>
      <c r="BS138" s="352"/>
      <c r="BT138" s="352"/>
      <c r="BU138" s="352"/>
      <c r="BV138" s="352"/>
    </row>
    <row r="139" spans="63:74" x14ac:dyDescent="0.2">
      <c r="BK139" s="352"/>
      <c r="BL139" s="352"/>
      <c r="BM139" s="352"/>
      <c r="BN139" s="352"/>
      <c r="BO139" s="352"/>
      <c r="BP139" s="352"/>
      <c r="BQ139" s="352"/>
      <c r="BR139" s="352"/>
      <c r="BS139" s="352"/>
      <c r="BT139" s="352"/>
      <c r="BU139" s="352"/>
      <c r="BV139" s="352"/>
    </row>
    <row r="140" spans="63:74" x14ac:dyDescent="0.2">
      <c r="BK140" s="352"/>
      <c r="BL140" s="352"/>
      <c r="BM140" s="352"/>
      <c r="BN140" s="352"/>
      <c r="BO140" s="352"/>
      <c r="BP140" s="352"/>
      <c r="BQ140" s="352"/>
      <c r="BR140" s="352"/>
      <c r="BS140" s="352"/>
      <c r="BT140" s="352"/>
      <c r="BU140" s="352"/>
      <c r="BV140" s="352"/>
    </row>
    <row r="141" spans="63:74" x14ac:dyDescent="0.2">
      <c r="BK141" s="352"/>
      <c r="BL141" s="352"/>
      <c r="BM141" s="352"/>
      <c r="BN141" s="352"/>
      <c r="BO141" s="352"/>
      <c r="BP141" s="352"/>
      <c r="BQ141" s="352"/>
      <c r="BR141" s="352"/>
      <c r="BS141" s="352"/>
      <c r="BT141" s="352"/>
      <c r="BU141" s="352"/>
      <c r="BV141" s="352"/>
    </row>
    <row r="142" spans="63:74" x14ac:dyDescent="0.2">
      <c r="BK142" s="352"/>
      <c r="BL142" s="352"/>
      <c r="BM142" s="352"/>
      <c r="BN142" s="352"/>
      <c r="BO142" s="352"/>
      <c r="BP142" s="352"/>
      <c r="BQ142" s="352"/>
      <c r="BR142" s="352"/>
      <c r="BS142" s="352"/>
      <c r="BT142" s="352"/>
      <c r="BU142" s="352"/>
      <c r="BV142" s="352"/>
    </row>
    <row r="143" spans="63:74" x14ac:dyDescent="0.2">
      <c r="BK143" s="352"/>
      <c r="BL143" s="352"/>
      <c r="BM143" s="352"/>
      <c r="BN143" s="352"/>
      <c r="BO143" s="352"/>
      <c r="BP143" s="352"/>
      <c r="BQ143" s="352"/>
      <c r="BR143" s="352"/>
      <c r="BS143" s="352"/>
      <c r="BT143" s="352"/>
      <c r="BU143" s="352"/>
      <c r="BV143" s="352"/>
    </row>
  </sheetData>
  <mergeCells count="15">
    <mergeCell ref="B60:Q60"/>
    <mergeCell ref="B61:Q61"/>
    <mergeCell ref="B62:Q62"/>
    <mergeCell ref="B56:Q56"/>
    <mergeCell ref="B57:Q57"/>
    <mergeCell ref="B58:Q58"/>
    <mergeCell ref="B59:Q59"/>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S5" activePane="bottomRight" state="frozen"/>
      <selection activeCell="BC15" sqref="BC15"/>
      <selection pane="topRight" activeCell="BC15" sqref="BC15"/>
      <selection pane="bottomLeft" activeCell="BC15" sqref="BC15"/>
      <selection pane="bottomRight" activeCell="AZ15" sqref="AZ15"/>
    </sheetView>
  </sheetViews>
  <sheetFormatPr defaultColWidth="9.5703125" defaultRowHeight="12" x14ac:dyDescent="0.15"/>
  <cols>
    <col min="1" max="1" width="13.42578125" style="191" customWidth="1"/>
    <col min="2" max="2" width="36.42578125" style="191" customWidth="1"/>
    <col min="3" max="50" width="6.5703125" style="191" customWidth="1"/>
    <col min="51" max="57" width="6.5703125" style="344" customWidth="1"/>
    <col min="58" max="58" width="6.5703125" style="734" customWidth="1"/>
    <col min="59" max="62" width="6.5703125" style="344" customWidth="1"/>
    <col min="63" max="74" width="6.5703125" style="191" customWidth="1"/>
    <col min="75" max="16384" width="9.5703125" style="191"/>
  </cols>
  <sheetData>
    <row r="1" spans="1:74" ht="13.35" customHeight="1" x14ac:dyDescent="0.2">
      <c r="A1" s="773" t="s">
        <v>1016</v>
      </c>
      <c r="B1" s="837" t="s">
        <v>256</v>
      </c>
      <c r="C1" s="838"/>
      <c r="D1" s="838"/>
      <c r="E1" s="838"/>
      <c r="F1" s="838"/>
      <c r="G1" s="838"/>
      <c r="H1" s="838"/>
      <c r="I1" s="838"/>
      <c r="J1" s="838"/>
      <c r="K1" s="838"/>
      <c r="L1" s="838"/>
      <c r="M1" s="838"/>
      <c r="N1" s="838"/>
      <c r="O1" s="838"/>
      <c r="P1" s="838"/>
      <c r="Q1" s="838"/>
      <c r="R1" s="838"/>
      <c r="S1" s="838"/>
      <c r="T1" s="838"/>
      <c r="U1" s="838"/>
      <c r="V1" s="838"/>
      <c r="W1" s="838"/>
      <c r="X1" s="838"/>
      <c r="Y1" s="838"/>
      <c r="Z1" s="838"/>
      <c r="AA1" s="838"/>
      <c r="AB1" s="838"/>
      <c r="AC1" s="838"/>
      <c r="AD1" s="838"/>
      <c r="AE1" s="838"/>
      <c r="AF1" s="838"/>
      <c r="AG1" s="838"/>
      <c r="AH1" s="838"/>
      <c r="AI1" s="838"/>
      <c r="AJ1" s="838"/>
      <c r="AK1" s="838"/>
      <c r="AL1" s="838"/>
      <c r="AM1" s="197"/>
    </row>
    <row r="2" spans="1:74" s="192" customFormat="1" ht="13.35" customHeight="1" x14ac:dyDescent="0.2">
      <c r="A2" s="774"/>
      <c r="B2" s="542" t="str">
        <f>"U.S. Energy Information Administration  |  Short-Term Energy Outlook  - "&amp;Dates!D1</f>
        <v>U.S. Energy Information Administration  |  Short-Term Energy Outlook  - March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299"/>
      <c r="AY2" s="505"/>
      <c r="AZ2" s="505"/>
      <c r="BA2" s="505"/>
      <c r="BB2" s="505"/>
      <c r="BC2" s="505"/>
      <c r="BD2" s="505"/>
      <c r="BE2" s="505"/>
      <c r="BF2" s="735"/>
      <c r="BG2" s="505"/>
      <c r="BH2" s="505"/>
      <c r="BI2" s="505"/>
      <c r="BJ2" s="505"/>
    </row>
    <row r="3" spans="1:74" s="12" customFormat="1" ht="12.75" x14ac:dyDescent="0.2">
      <c r="A3" s="14"/>
      <c r="B3" s="15"/>
      <c r="C3" s="778">
        <f>Dates!D3</f>
        <v>2013</v>
      </c>
      <c r="D3" s="769"/>
      <c r="E3" s="769"/>
      <c r="F3" s="769"/>
      <c r="G3" s="769"/>
      <c r="H3" s="769"/>
      <c r="I3" s="769"/>
      <c r="J3" s="769"/>
      <c r="K3" s="769"/>
      <c r="L3" s="769"/>
      <c r="M3" s="769"/>
      <c r="N3" s="770"/>
      <c r="O3" s="778">
        <f>C3+1</f>
        <v>2014</v>
      </c>
      <c r="P3" s="779"/>
      <c r="Q3" s="779"/>
      <c r="R3" s="779"/>
      <c r="S3" s="779"/>
      <c r="T3" s="779"/>
      <c r="U3" s="779"/>
      <c r="V3" s="779"/>
      <c r="W3" s="779"/>
      <c r="X3" s="769"/>
      <c r="Y3" s="769"/>
      <c r="Z3" s="770"/>
      <c r="AA3" s="768">
        <f>O3+1</f>
        <v>2015</v>
      </c>
      <c r="AB3" s="769"/>
      <c r="AC3" s="769"/>
      <c r="AD3" s="769"/>
      <c r="AE3" s="769"/>
      <c r="AF3" s="769"/>
      <c r="AG3" s="769"/>
      <c r="AH3" s="769"/>
      <c r="AI3" s="769"/>
      <c r="AJ3" s="769"/>
      <c r="AK3" s="769"/>
      <c r="AL3" s="770"/>
      <c r="AM3" s="768">
        <f>AA3+1</f>
        <v>2016</v>
      </c>
      <c r="AN3" s="769"/>
      <c r="AO3" s="769"/>
      <c r="AP3" s="769"/>
      <c r="AQ3" s="769"/>
      <c r="AR3" s="769"/>
      <c r="AS3" s="769"/>
      <c r="AT3" s="769"/>
      <c r="AU3" s="769"/>
      <c r="AV3" s="769"/>
      <c r="AW3" s="769"/>
      <c r="AX3" s="770"/>
      <c r="AY3" s="768">
        <f>AM3+1</f>
        <v>2017</v>
      </c>
      <c r="AZ3" s="775"/>
      <c r="BA3" s="775"/>
      <c r="BB3" s="775"/>
      <c r="BC3" s="775"/>
      <c r="BD3" s="775"/>
      <c r="BE3" s="775"/>
      <c r="BF3" s="775"/>
      <c r="BG3" s="775"/>
      <c r="BH3" s="775"/>
      <c r="BI3" s="775"/>
      <c r="BJ3" s="776"/>
      <c r="BK3" s="768">
        <f>AY3+1</f>
        <v>2018</v>
      </c>
      <c r="BL3" s="769"/>
      <c r="BM3" s="769"/>
      <c r="BN3" s="769"/>
      <c r="BO3" s="769"/>
      <c r="BP3" s="769"/>
      <c r="BQ3" s="769"/>
      <c r="BR3" s="769"/>
      <c r="BS3" s="769"/>
      <c r="BT3" s="769"/>
      <c r="BU3" s="769"/>
      <c r="BV3" s="770"/>
    </row>
    <row r="4" spans="1:74" s="12" customFormat="1" ht="11.25"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8"/>
      <c r="B5" s="193" t="s">
        <v>169</v>
      </c>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500"/>
      <c r="AZ5" s="500"/>
      <c r="BA5" s="500"/>
      <c r="BB5" s="733"/>
      <c r="BC5" s="500"/>
      <c r="BD5" s="500"/>
      <c r="BE5" s="500"/>
      <c r="BF5" s="194"/>
      <c r="BG5" s="500"/>
      <c r="BH5" s="500"/>
      <c r="BI5" s="500"/>
      <c r="BJ5" s="500"/>
      <c r="BK5" s="417"/>
      <c r="BL5" s="417"/>
      <c r="BM5" s="417"/>
      <c r="BN5" s="417"/>
      <c r="BO5" s="417"/>
      <c r="BP5" s="417"/>
      <c r="BQ5" s="417"/>
      <c r="BR5" s="417"/>
      <c r="BS5" s="417"/>
      <c r="BT5" s="417"/>
      <c r="BU5" s="417"/>
      <c r="BV5" s="417"/>
    </row>
    <row r="6" spans="1:74" ht="11.1" customHeight="1" x14ac:dyDescent="0.2">
      <c r="A6" s="9" t="s">
        <v>70</v>
      </c>
      <c r="B6" s="212" t="s">
        <v>587</v>
      </c>
      <c r="C6" s="275">
        <v>1169.6541007999999</v>
      </c>
      <c r="D6" s="275">
        <v>1026.0608156999999</v>
      </c>
      <c r="E6" s="275">
        <v>920.21672434000004</v>
      </c>
      <c r="F6" s="275">
        <v>565.83893379000006</v>
      </c>
      <c r="G6" s="275">
        <v>244.81344888000001</v>
      </c>
      <c r="H6" s="275">
        <v>35.616847696999997</v>
      </c>
      <c r="I6" s="275">
        <v>1.4316638488</v>
      </c>
      <c r="J6" s="275">
        <v>26.949466388000001</v>
      </c>
      <c r="K6" s="275">
        <v>139.22399672</v>
      </c>
      <c r="L6" s="275">
        <v>397.52691277000002</v>
      </c>
      <c r="M6" s="275">
        <v>785.18582132999995</v>
      </c>
      <c r="N6" s="275">
        <v>1113.2758498999999</v>
      </c>
      <c r="O6" s="275">
        <v>1303.7202311000001</v>
      </c>
      <c r="P6" s="275">
        <v>1141.3015906999999</v>
      </c>
      <c r="Q6" s="275">
        <v>1116.4926422000001</v>
      </c>
      <c r="R6" s="275">
        <v>582.39544708999995</v>
      </c>
      <c r="S6" s="275">
        <v>254.25895611999999</v>
      </c>
      <c r="T6" s="275">
        <v>46.015906508999997</v>
      </c>
      <c r="U6" s="275">
        <v>4.2631023568000002</v>
      </c>
      <c r="V6" s="275">
        <v>32.277120668000002</v>
      </c>
      <c r="W6" s="275">
        <v>110.16879152999999</v>
      </c>
      <c r="X6" s="275">
        <v>358.25920903000002</v>
      </c>
      <c r="Y6" s="275">
        <v>784.54970961000004</v>
      </c>
      <c r="Z6" s="275">
        <v>940.92707314999996</v>
      </c>
      <c r="AA6" s="275">
        <v>1335.9863323</v>
      </c>
      <c r="AB6" s="275">
        <v>1411.7051409000001</v>
      </c>
      <c r="AC6" s="275">
        <v>1101.3015453999999</v>
      </c>
      <c r="AD6" s="275">
        <v>587.83195365999995</v>
      </c>
      <c r="AE6" s="275">
        <v>147.10863251999999</v>
      </c>
      <c r="AF6" s="275">
        <v>83.753859882</v>
      </c>
      <c r="AG6" s="275">
        <v>7.0081969358</v>
      </c>
      <c r="AH6" s="275">
        <v>7.8641285984999998</v>
      </c>
      <c r="AI6" s="275">
        <v>43.278724756999999</v>
      </c>
      <c r="AJ6" s="275">
        <v>458.10695335999998</v>
      </c>
      <c r="AK6" s="275">
        <v>609.59182754999995</v>
      </c>
      <c r="AL6" s="275">
        <v>725.82398040999999</v>
      </c>
      <c r="AM6" s="275">
        <v>1129.3232462000001</v>
      </c>
      <c r="AN6" s="275">
        <v>958.08627910999996</v>
      </c>
      <c r="AO6" s="275">
        <v>755.78278936000004</v>
      </c>
      <c r="AP6" s="275">
        <v>606.77087257000005</v>
      </c>
      <c r="AQ6" s="275">
        <v>252.85650415999999</v>
      </c>
      <c r="AR6" s="275">
        <v>45.698574254999997</v>
      </c>
      <c r="AS6" s="275">
        <v>3.5125851969999999</v>
      </c>
      <c r="AT6" s="275">
        <v>4.8943329899999997</v>
      </c>
      <c r="AU6" s="275">
        <v>68.461349674999994</v>
      </c>
      <c r="AV6" s="275">
        <v>391.92404873999999</v>
      </c>
      <c r="AW6" s="275">
        <v>674.05795132000003</v>
      </c>
      <c r="AX6" s="275">
        <v>1055.7950900000001</v>
      </c>
      <c r="AY6" s="275">
        <v>1043.5330828000001</v>
      </c>
      <c r="AZ6" s="275">
        <v>899.77739111000005</v>
      </c>
      <c r="BA6" s="338">
        <v>876.58369945000004</v>
      </c>
      <c r="BB6" s="338">
        <v>530.01744986000006</v>
      </c>
      <c r="BC6" s="338">
        <v>243.72416828999999</v>
      </c>
      <c r="BD6" s="338">
        <v>41.891421223000002</v>
      </c>
      <c r="BE6" s="338">
        <v>4.7601395186</v>
      </c>
      <c r="BF6" s="338">
        <v>12.818113431</v>
      </c>
      <c r="BG6" s="338">
        <v>108.85951588</v>
      </c>
      <c r="BH6" s="338">
        <v>429.43853918999997</v>
      </c>
      <c r="BI6" s="338">
        <v>695.40773000000002</v>
      </c>
      <c r="BJ6" s="338">
        <v>1034.6592978000001</v>
      </c>
      <c r="BK6" s="338">
        <v>1221.2114228999999</v>
      </c>
      <c r="BL6" s="338">
        <v>1029.6826521</v>
      </c>
      <c r="BM6" s="338">
        <v>915.72163124999997</v>
      </c>
      <c r="BN6" s="338">
        <v>559.10110122000003</v>
      </c>
      <c r="BO6" s="338">
        <v>271.59164320000002</v>
      </c>
      <c r="BP6" s="338">
        <v>41.892830535000002</v>
      </c>
      <c r="BQ6" s="338">
        <v>4.7546660130999996</v>
      </c>
      <c r="BR6" s="338">
        <v>12.814318930000001</v>
      </c>
      <c r="BS6" s="338">
        <v>108.86217513</v>
      </c>
      <c r="BT6" s="338">
        <v>429.44630075999999</v>
      </c>
      <c r="BU6" s="338">
        <v>695.40744676999998</v>
      </c>
      <c r="BV6" s="338">
        <v>1034.649662</v>
      </c>
    </row>
    <row r="7" spans="1:74" ht="11.1" customHeight="1" x14ac:dyDescent="0.2">
      <c r="A7" s="9" t="s">
        <v>72</v>
      </c>
      <c r="B7" s="212" t="s">
        <v>621</v>
      </c>
      <c r="C7" s="275">
        <v>1063.7115699999999</v>
      </c>
      <c r="D7" s="275">
        <v>989.86782901000004</v>
      </c>
      <c r="E7" s="275">
        <v>896.85006091000002</v>
      </c>
      <c r="F7" s="275">
        <v>480.47926560000002</v>
      </c>
      <c r="G7" s="275">
        <v>191.72879979999999</v>
      </c>
      <c r="H7" s="275">
        <v>22.171988251999998</v>
      </c>
      <c r="I7" s="275">
        <v>0.78477082036000001</v>
      </c>
      <c r="J7" s="275">
        <v>16.604503243</v>
      </c>
      <c r="K7" s="275">
        <v>111.08156289999999</v>
      </c>
      <c r="L7" s="275">
        <v>314.84431789000001</v>
      </c>
      <c r="M7" s="275">
        <v>747.76508214</v>
      </c>
      <c r="N7" s="275">
        <v>1002.4941331</v>
      </c>
      <c r="O7" s="275">
        <v>1304.8877838999999</v>
      </c>
      <c r="P7" s="275">
        <v>1104.2655795000001</v>
      </c>
      <c r="Q7" s="275">
        <v>1026.2805146999999</v>
      </c>
      <c r="R7" s="275">
        <v>504.54459931999997</v>
      </c>
      <c r="S7" s="275">
        <v>179.11414511999999</v>
      </c>
      <c r="T7" s="275">
        <v>19.839737194000001</v>
      </c>
      <c r="U7" s="275">
        <v>6.5853775250000002</v>
      </c>
      <c r="V7" s="275">
        <v>19.479284707000001</v>
      </c>
      <c r="W7" s="275">
        <v>73.952520379000006</v>
      </c>
      <c r="X7" s="275">
        <v>310.95095526</v>
      </c>
      <c r="Y7" s="275">
        <v>757.14049479000005</v>
      </c>
      <c r="Z7" s="275">
        <v>896.05018228999995</v>
      </c>
      <c r="AA7" s="275">
        <v>1259.5203332000001</v>
      </c>
      <c r="AB7" s="275">
        <v>1318.4201753</v>
      </c>
      <c r="AC7" s="275">
        <v>1001.9297294</v>
      </c>
      <c r="AD7" s="275">
        <v>481.08177925000001</v>
      </c>
      <c r="AE7" s="275">
        <v>99.730166515999997</v>
      </c>
      <c r="AF7" s="275">
        <v>29.674044650999999</v>
      </c>
      <c r="AG7" s="275">
        <v>4.3987191068999998</v>
      </c>
      <c r="AH7" s="275">
        <v>8.4617765483999996</v>
      </c>
      <c r="AI7" s="275">
        <v>26.830274173999999</v>
      </c>
      <c r="AJ7" s="275">
        <v>391.40063872000002</v>
      </c>
      <c r="AK7" s="275">
        <v>529.41452388000005</v>
      </c>
      <c r="AL7" s="275">
        <v>625.23952989999998</v>
      </c>
      <c r="AM7" s="275">
        <v>1119.4497503</v>
      </c>
      <c r="AN7" s="275">
        <v>900.50638962000005</v>
      </c>
      <c r="AO7" s="275">
        <v>643.43217216000005</v>
      </c>
      <c r="AP7" s="275">
        <v>514.19209105000004</v>
      </c>
      <c r="AQ7" s="275">
        <v>214.11392534999999</v>
      </c>
      <c r="AR7" s="275">
        <v>22.076977119999999</v>
      </c>
      <c r="AS7" s="275">
        <v>0.78429605614999998</v>
      </c>
      <c r="AT7" s="275">
        <v>1.2603503459000001</v>
      </c>
      <c r="AU7" s="275">
        <v>37.781571270000001</v>
      </c>
      <c r="AV7" s="275">
        <v>316.82924327000001</v>
      </c>
      <c r="AW7" s="275">
        <v>608.94626101999995</v>
      </c>
      <c r="AX7" s="275">
        <v>976.18434222999997</v>
      </c>
      <c r="AY7" s="275">
        <v>968.92368999999997</v>
      </c>
      <c r="AZ7" s="275">
        <v>748.05850655999996</v>
      </c>
      <c r="BA7" s="338">
        <v>786.29220220000002</v>
      </c>
      <c r="BB7" s="338">
        <v>438.94423437</v>
      </c>
      <c r="BC7" s="338">
        <v>175.78261357</v>
      </c>
      <c r="BD7" s="338">
        <v>18.404786548000001</v>
      </c>
      <c r="BE7" s="338">
        <v>1.5680590923</v>
      </c>
      <c r="BF7" s="338">
        <v>5.9200188249999997</v>
      </c>
      <c r="BG7" s="338">
        <v>71.795266815000005</v>
      </c>
      <c r="BH7" s="338">
        <v>359.90121140000002</v>
      </c>
      <c r="BI7" s="338">
        <v>631.69076867000001</v>
      </c>
      <c r="BJ7" s="338">
        <v>965.78319657999998</v>
      </c>
      <c r="BK7" s="338">
        <v>1125.3829229999999</v>
      </c>
      <c r="BL7" s="338">
        <v>953.32095219999997</v>
      </c>
      <c r="BM7" s="338">
        <v>826.13765649000004</v>
      </c>
      <c r="BN7" s="338">
        <v>467.18145898</v>
      </c>
      <c r="BO7" s="338">
        <v>204.20724439</v>
      </c>
      <c r="BP7" s="338">
        <v>18.399373090000001</v>
      </c>
      <c r="BQ7" s="338">
        <v>1.567352614</v>
      </c>
      <c r="BR7" s="338">
        <v>5.9182129948000002</v>
      </c>
      <c r="BS7" s="338">
        <v>71.782672869999999</v>
      </c>
      <c r="BT7" s="338">
        <v>359.88011093</v>
      </c>
      <c r="BU7" s="338">
        <v>631.66488221999998</v>
      </c>
      <c r="BV7" s="338">
        <v>965.75061803999995</v>
      </c>
    </row>
    <row r="8" spans="1:74" ht="11.1" customHeight="1" x14ac:dyDescent="0.2">
      <c r="A8" s="9" t="s">
        <v>73</v>
      </c>
      <c r="B8" s="212" t="s">
        <v>588</v>
      </c>
      <c r="C8" s="275">
        <v>1177.9123317999999</v>
      </c>
      <c r="D8" s="275">
        <v>1089.5145135</v>
      </c>
      <c r="E8" s="275">
        <v>1020.9672917</v>
      </c>
      <c r="F8" s="275">
        <v>542.94164521000005</v>
      </c>
      <c r="G8" s="275">
        <v>174.1489814</v>
      </c>
      <c r="H8" s="275">
        <v>40.376569371999999</v>
      </c>
      <c r="I8" s="275">
        <v>8.2727717981000009</v>
      </c>
      <c r="J8" s="275">
        <v>21.422330151000001</v>
      </c>
      <c r="K8" s="275">
        <v>88.746017842000001</v>
      </c>
      <c r="L8" s="275">
        <v>391.94104786000003</v>
      </c>
      <c r="M8" s="275">
        <v>836.73385562999999</v>
      </c>
      <c r="N8" s="275">
        <v>1227.5960313</v>
      </c>
      <c r="O8" s="275">
        <v>1517.8410196</v>
      </c>
      <c r="P8" s="275">
        <v>1322.3880357999999</v>
      </c>
      <c r="Q8" s="275">
        <v>1094.3354276</v>
      </c>
      <c r="R8" s="275">
        <v>495.85358208000002</v>
      </c>
      <c r="S8" s="275">
        <v>204.77024745</v>
      </c>
      <c r="T8" s="275">
        <v>26.787057502</v>
      </c>
      <c r="U8" s="275">
        <v>29.391444574000001</v>
      </c>
      <c r="V8" s="275">
        <v>19.254451398</v>
      </c>
      <c r="W8" s="275">
        <v>119.56094233</v>
      </c>
      <c r="X8" s="275">
        <v>418.10492443999999</v>
      </c>
      <c r="Y8" s="275">
        <v>936.66940074000001</v>
      </c>
      <c r="Z8" s="275">
        <v>1008.8539105</v>
      </c>
      <c r="AA8" s="275">
        <v>1333.6061116000001</v>
      </c>
      <c r="AB8" s="275">
        <v>1404.3754865999999</v>
      </c>
      <c r="AC8" s="275">
        <v>951.33734145000005</v>
      </c>
      <c r="AD8" s="275">
        <v>454.42952721</v>
      </c>
      <c r="AE8" s="275">
        <v>158.65847575999999</v>
      </c>
      <c r="AF8" s="275">
        <v>44.817960988000003</v>
      </c>
      <c r="AG8" s="275">
        <v>11.616877862999999</v>
      </c>
      <c r="AH8" s="275">
        <v>24.355101277999999</v>
      </c>
      <c r="AI8" s="275">
        <v>38.675754224999999</v>
      </c>
      <c r="AJ8" s="275">
        <v>364.53495741</v>
      </c>
      <c r="AK8" s="275">
        <v>603.13827379999998</v>
      </c>
      <c r="AL8" s="275">
        <v>774.58359541000004</v>
      </c>
      <c r="AM8" s="275">
        <v>1241.1779013</v>
      </c>
      <c r="AN8" s="275">
        <v>957.46743584000001</v>
      </c>
      <c r="AO8" s="275">
        <v>670.11957295000002</v>
      </c>
      <c r="AP8" s="275">
        <v>505.88131514000003</v>
      </c>
      <c r="AQ8" s="275">
        <v>222.33268555999999</v>
      </c>
      <c r="AR8" s="275">
        <v>25.392008180000001</v>
      </c>
      <c r="AS8" s="275">
        <v>2.8109050821000001</v>
      </c>
      <c r="AT8" s="275">
        <v>5.0097579816</v>
      </c>
      <c r="AU8" s="275">
        <v>40.433155581999998</v>
      </c>
      <c r="AV8" s="275">
        <v>284.34946602000002</v>
      </c>
      <c r="AW8" s="275">
        <v>581.09453111000005</v>
      </c>
      <c r="AX8" s="275">
        <v>1165.190507</v>
      </c>
      <c r="AY8" s="275">
        <v>1080.6221456000001</v>
      </c>
      <c r="AZ8" s="275">
        <v>761.29838499000005</v>
      </c>
      <c r="BA8" s="338">
        <v>824.30150300000003</v>
      </c>
      <c r="BB8" s="338">
        <v>453.55055811</v>
      </c>
      <c r="BC8" s="338">
        <v>204.43489740999999</v>
      </c>
      <c r="BD8" s="338">
        <v>34.343261177000002</v>
      </c>
      <c r="BE8" s="338">
        <v>6.0621081161000001</v>
      </c>
      <c r="BF8" s="338">
        <v>16.834389310999999</v>
      </c>
      <c r="BG8" s="338">
        <v>93.815553120000004</v>
      </c>
      <c r="BH8" s="338">
        <v>391.94774210000003</v>
      </c>
      <c r="BI8" s="338">
        <v>713.07378664999999</v>
      </c>
      <c r="BJ8" s="338">
        <v>1103.3347613999999</v>
      </c>
      <c r="BK8" s="338">
        <v>1239.7975131999999</v>
      </c>
      <c r="BL8" s="338">
        <v>1030.538472</v>
      </c>
      <c r="BM8" s="338">
        <v>854.73755415999995</v>
      </c>
      <c r="BN8" s="338">
        <v>474.21564877999998</v>
      </c>
      <c r="BO8" s="338">
        <v>223.60092915999999</v>
      </c>
      <c r="BP8" s="338">
        <v>34.351140596</v>
      </c>
      <c r="BQ8" s="338">
        <v>6.0657398366999997</v>
      </c>
      <c r="BR8" s="338">
        <v>16.838796525999999</v>
      </c>
      <c r="BS8" s="338">
        <v>93.829578796000007</v>
      </c>
      <c r="BT8" s="338">
        <v>391.96980696999998</v>
      </c>
      <c r="BU8" s="338">
        <v>713.10041202000002</v>
      </c>
      <c r="BV8" s="338">
        <v>1103.3658985</v>
      </c>
    </row>
    <row r="9" spans="1:74" ht="11.1" customHeight="1" x14ac:dyDescent="0.2">
      <c r="A9" s="9" t="s">
        <v>74</v>
      </c>
      <c r="B9" s="212" t="s">
        <v>589</v>
      </c>
      <c r="C9" s="275">
        <v>1262.9857324</v>
      </c>
      <c r="D9" s="275">
        <v>1096.6899182</v>
      </c>
      <c r="E9" s="275">
        <v>1048.4978160999999</v>
      </c>
      <c r="F9" s="275">
        <v>629.53273778000005</v>
      </c>
      <c r="G9" s="275">
        <v>226.94509626000001</v>
      </c>
      <c r="H9" s="275">
        <v>47.784834781000001</v>
      </c>
      <c r="I9" s="275">
        <v>15.01618985</v>
      </c>
      <c r="J9" s="275">
        <v>18.434994794000001</v>
      </c>
      <c r="K9" s="275">
        <v>67.335310321999998</v>
      </c>
      <c r="L9" s="275">
        <v>438.60806381999998</v>
      </c>
      <c r="M9" s="275">
        <v>878.95235308999997</v>
      </c>
      <c r="N9" s="275">
        <v>1404.2300829999999</v>
      </c>
      <c r="O9" s="275">
        <v>1483.3492762000001</v>
      </c>
      <c r="P9" s="275">
        <v>1347.4833068</v>
      </c>
      <c r="Q9" s="275">
        <v>1031.3657717000001</v>
      </c>
      <c r="R9" s="275">
        <v>512.28444504000004</v>
      </c>
      <c r="S9" s="275">
        <v>199.94079815000001</v>
      </c>
      <c r="T9" s="275">
        <v>40.518093923000002</v>
      </c>
      <c r="U9" s="275">
        <v>29.673981650999998</v>
      </c>
      <c r="V9" s="275">
        <v>20.947649924</v>
      </c>
      <c r="W9" s="275">
        <v>126.01510988</v>
      </c>
      <c r="X9" s="275">
        <v>388.81844846000001</v>
      </c>
      <c r="Y9" s="275">
        <v>1021.0336528</v>
      </c>
      <c r="Z9" s="275">
        <v>1102.2887197</v>
      </c>
      <c r="AA9" s="275">
        <v>1266.4565792999999</v>
      </c>
      <c r="AB9" s="275">
        <v>1305.4654117</v>
      </c>
      <c r="AC9" s="275">
        <v>802.27526817</v>
      </c>
      <c r="AD9" s="275">
        <v>398.47726633000002</v>
      </c>
      <c r="AE9" s="275">
        <v>214.78047981</v>
      </c>
      <c r="AF9" s="275">
        <v>39.537542870999999</v>
      </c>
      <c r="AG9" s="275">
        <v>12.290797969</v>
      </c>
      <c r="AH9" s="275">
        <v>32.994207090000003</v>
      </c>
      <c r="AI9" s="275">
        <v>49.623423266000003</v>
      </c>
      <c r="AJ9" s="275">
        <v>355.27223342000002</v>
      </c>
      <c r="AK9" s="275">
        <v>650.15441584999996</v>
      </c>
      <c r="AL9" s="275">
        <v>960.17526597000005</v>
      </c>
      <c r="AM9" s="275">
        <v>1303.5183213</v>
      </c>
      <c r="AN9" s="275">
        <v>936.0661192</v>
      </c>
      <c r="AO9" s="275">
        <v>653.84643060999997</v>
      </c>
      <c r="AP9" s="275">
        <v>424.29801014999998</v>
      </c>
      <c r="AQ9" s="275">
        <v>207.38703921999999</v>
      </c>
      <c r="AR9" s="275">
        <v>27.764066653</v>
      </c>
      <c r="AS9" s="275">
        <v>11.07811336</v>
      </c>
      <c r="AT9" s="275">
        <v>16.733387240999999</v>
      </c>
      <c r="AU9" s="275">
        <v>74.917850306999995</v>
      </c>
      <c r="AV9" s="275">
        <v>304.45693505000003</v>
      </c>
      <c r="AW9" s="275">
        <v>569.47122481999997</v>
      </c>
      <c r="AX9" s="275">
        <v>1257.3683424000001</v>
      </c>
      <c r="AY9" s="275">
        <v>1209.9131669999999</v>
      </c>
      <c r="AZ9" s="275">
        <v>784.32147583999995</v>
      </c>
      <c r="BA9" s="338">
        <v>816.05544170999997</v>
      </c>
      <c r="BB9" s="338">
        <v>433.92326632999999</v>
      </c>
      <c r="BC9" s="338">
        <v>186.95058725999999</v>
      </c>
      <c r="BD9" s="338">
        <v>41.163626846</v>
      </c>
      <c r="BE9" s="338">
        <v>12.069485072000001</v>
      </c>
      <c r="BF9" s="338">
        <v>20.560585884000002</v>
      </c>
      <c r="BG9" s="338">
        <v>110.42756185</v>
      </c>
      <c r="BH9" s="338">
        <v>400.64663731000002</v>
      </c>
      <c r="BI9" s="338">
        <v>780.66972734000001</v>
      </c>
      <c r="BJ9" s="338">
        <v>1199.9647471999999</v>
      </c>
      <c r="BK9" s="338">
        <v>1301.3326125000001</v>
      </c>
      <c r="BL9" s="338">
        <v>1052.5045620000001</v>
      </c>
      <c r="BM9" s="338">
        <v>839.77765029</v>
      </c>
      <c r="BN9" s="338">
        <v>447.94662992999997</v>
      </c>
      <c r="BO9" s="338">
        <v>195.62635617000001</v>
      </c>
      <c r="BP9" s="338">
        <v>41.202118202000001</v>
      </c>
      <c r="BQ9" s="338">
        <v>12.083255028</v>
      </c>
      <c r="BR9" s="338">
        <v>20.577833650999999</v>
      </c>
      <c r="BS9" s="338">
        <v>110.49623079</v>
      </c>
      <c r="BT9" s="338">
        <v>400.79805930999999</v>
      </c>
      <c r="BU9" s="338">
        <v>780.87434361999999</v>
      </c>
      <c r="BV9" s="338">
        <v>1200.2012665</v>
      </c>
    </row>
    <row r="10" spans="1:74" ht="11.1" customHeight="1" x14ac:dyDescent="0.2">
      <c r="A10" s="9" t="s">
        <v>359</v>
      </c>
      <c r="B10" s="212" t="s">
        <v>622</v>
      </c>
      <c r="C10" s="275">
        <v>504.83841131000003</v>
      </c>
      <c r="D10" s="275">
        <v>504.42768037000002</v>
      </c>
      <c r="E10" s="275">
        <v>503.97330908999999</v>
      </c>
      <c r="F10" s="275">
        <v>149.81509937999999</v>
      </c>
      <c r="G10" s="275">
        <v>60.096569258999999</v>
      </c>
      <c r="H10" s="275">
        <v>1.2210223371</v>
      </c>
      <c r="I10" s="275">
        <v>5.9843763611000002E-2</v>
      </c>
      <c r="J10" s="275">
        <v>1.0741990654</v>
      </c>
      <c r="K10" s="275">
        <v>18.952020533999999</v>
      </c>
      <c r="L10" s="275">
        <v>123.88550101</v>
      </c>
      <c r="M10" s="275">
        <v>383.57132681000002</v>
      </c>
      <c r="N10" s="275">
        <v>475.46671156999997</v>
      </c>
      <c r="O10" s="275">
        <v>757.99531862000003</v>
      </c>
      <c r="P10" s="275">
        <v>491.99721240999997</v>
      </c>
      <c r="Q10" s="275">
        <v>459.42083699</v>
      </c>
      <c r="R10" s="275">
        <v>156.72212655000001</v>
      </c>
      <c r="S10" s="275">
        <v>36.486242294</v>
      </c>
      <c r="T10" s="275">
        <v>0.80944309817000004</v>
      </c>
      <c r="U10" s="275">
        <v>0.58717681078999995</v>
      </c>
      <c r="V10" s="275">
        <v>1.4554854281</v>
      </c>
      <c r="W10" s="275">
        <v>11.192966606000001</v>
      </c>
      <c r="X10" s="275">
        <v>117.53541022</v>
      </c>
      <c r="Y10" s="275">
        <v>439.99199434000002</v>
      </c>
      <c r="Z10" s="275">
        <v>476.93849218999998</v>
      </c>
      <c r="AA10" s="275">
        <v>643.29642968999997</v>
      </c>
      <c r="AB10" s="275">
        <v>665.83028769999999</v>
      </c>
      <c r="AC10" s="275">
        <v>357.39853147000002</v>
      </c>
      <c r="AD10" s="275">
        <v>131.27001240000001</v>
      </c>
      <c r="AE10" s="275">
        <v>21.965668105999999</v>
      </c>
      <c r="AF10" s="275">
        <v>0.74057223365000002</v>
      </c>
      <c r="AG10" s="275">
        <v>5.8103672380999997E-2</v>
      </c>
      <c r="AH10" s="275">
        <v>0.39330456620999998</v>
      </c>
      <c r="AI10" s="275">
        <v>7.7483934012000004</v>
      </c>
      <c r="AJ10" s="275">
        <v>142.80984846999999</v>
      </c>
      <c r="AK10" s="275">
        <v>236.61952790999999</v>
      </c>
      <c r="AL10" s="275">
        <v>278.39394039000001</v>
      </c>
      <c r="AM10" s="275">
        <v>659.82889293000005</v>
      </c>
      <c r="AN10" s="275">
        <v>482.61379896</v>
      </c>
      <c r="AO10" s="275">
        <v>239.24000667000001</v>
      </c>
      <c r="AP10" s="275">
        <v>150.71967193</v>
      </c>
      <c r="AQ10" s="275">
        <v>58.341021009999999</v>
      </c>
      <c r="AR10" s="275">
        <v>0.97352860647999995</v>
      </c>
      <c r="AS10" s="275">
        <v>2.8566206285E-2</v>
      </c>
      <c r="AT10" s="275">
        <v>0</v>
      </c>
      <c r="AU10" s="275">
        <v>2.3086973256999999</v>
      </c>
      <c r="AV10" s="275">
        <v>90.270682288000003</v>
      </c>
      <c r="AW10" s="275">
        <v>288.44113114999999</v>
      </c>
      <c r="AX10" s="275">
        <v>478.49675430999997</v>
      </c>
      <c r="AY10" s="275">
        <v>478.74437368000002</v>
      </c>
      <c r="AZ10" s="275">
        <v>311.57473465999999</v>
      </c>
      <c r="BA10" s="338">
        <v>332.26015586</v>
      </c>
      <c r="BB10" s="338">
        <v>142.98962090000001</v>
      </c>
      <c r="BC10" s="338">
        <v>42.195481067000003</v>
      </c>
      <c r="BD10" s="338">
        <v>1.3650261005</v>
      </c>
      <c r="BE10" s="338">
        <v>5.6249564529999997E-2</v>
      </c>
      <c r="BF10" s="338">
        <v>0.23373667670000001</v>
      </c>
      <c r="BG10" s="338">
        <v>13.229236362</v>
      </c>
      <c r="BH10" s="338">
        <v>132.53208094999999</v>
      </c>
      <c r="BI10" s="338">
        <v>304.26722173000002</v>
      </c>
      <c r="BJ10" s="338">
        <v>529.08328066000001</v>
      </c>
      <c r="BK10" s="338">
        <v>607.96286497000006</v>
      </c>
      <c r="BL10" s="338">
        <v>474.60232597999999</v>
      </c>
      <c r="BM10" s="338">
        <v>356.59779133000001</v>
      </c>
      <c r="BN10" s="338">
        <v>157.58714265</v>
      </c>
      <c r="BO10" s="338">
        <v>49.768027150000002</v>
      </c>
      <c r="BP10" s="338">
        <v>1.3546086617999999</v>
      </c>
      <c r="BQ10" s="338">
        <v>5.5473339252000001E-2</v>
      </c>
      <c r="BR10" s="338">
        <v>0.23125731033999999</v>
      </c>
      <c r="BS10" s="338">
        <v>13.160971922</v>
      </c>
      <c r="BT10" s="338">
        <v>132.23641531999999</v>
      </c>
      <c r="BU10" s="338">
        <v>303.59482660999998</v>
      </c>
      <c r="BV10" s="338">
        <v>528.13189293000005</v>
      </c>
    </row>
    <row r="11" spans="1:74" ht="11.1" customHeight="1" x14ac:dyDescent="0.2">
      <c r="A11" s="9" t="s">
        <v>75</v>
      </c>
      <c r="B11" s="212" t="s">
        <v>591</v>
      </c>
      <c r="C11" s="275">
        <v>681.03683037999997</v>
      </c>
      <c r="D11" s="275">
        <v>623.49414314000001</v>
      </c>
      <c r="E11" s="275">
        <v>627.80082795999999</v>
      </c>
      <c r="F11" s="275">
        <v>215.95402772</v>
      </c>
      <c r="G11" s="275">
        <v>69.770481062000002</v>
      </c>
      <c r="H11" s="275">
        <v>1.4106569309999999</v>
      </c>
      <c r="I11" s="275">
        <v>0</v>
      </c>
      <c r="J11" s="275">
        <v>0</v>
      </c>
      <c r="K11" s="275">
        <v>15.548493869</v>
      </c>
      <c r="L11" s="275">
        <v>169.28040458000001</v>
      </c>
      <c r="M11" s="275">
        <v>543.75300553</v>
      </c>
      <c r="N11" s="275">
        <v>700.43463224000004</v>
      </c>
      <c r="O11" s="275">
        <v>1014.4115425</v>
      </c>
      <c r="P11" s="275">
        <v>689.98100488</v>
      </c>
      <c r="Q11" s="275">
        <v>564.31530778000001</v>
      </c>
      <c r="R11" s="275">
        <v>181.57528730999999</v>
      </c>
      <c r="S11" s="275">
        <v>48.670440536000001</v>
      </c>
      <c r="T11" s="275">
        <v>0.70439162489999996</v>
      </c>
      <c r="U11" s="275">
        <v>0.70433368065000002</v>
      </c>
      <c r="V11" s="275">
        <v>0</v>
      </c>
      <c r="W11" s="275">
        <v>16.831918712</v>
      </c>
      <c r="X11" s="275">
        <v>161.78729484999999</v>
      </c>
      <c r="Y11" s="275">
        <v>625.65079882999999</v>
      </c>
      <c r="Z11" s="275">
        <v>627.08962686999996</v>
      </c>
      <c r="AA11" s="275">
        <v>835.25431364999997</v>
      </c>
      <c r="AB11" s="275">
        <v>863.81642102000001</v>
      </c>
      <c r="AC11" s="275">
        <v>444.61870105999998</v>
      </c>
      <c r="AD11" s="275">
        <v>146.56844046000001</v>
      </c>
      <c r="AE11" s="275">
        <v>37.064445753000001</v>
      </c>
      <c r="AF11" s="275">
        <v>0.70362885908999995</v>
      </c>
      <c r="AG11" s="275">
        <v>0</v>
      </c>
      <c r="AH11" s="275">
        <v>1.1724509691</v>
      </c>
      <c r="AI11" s="275">
        <v>13.181809161</v>
      </c>
      <c r="AJ11" s="275">
        <v>164.41088998000001</v>
      </c>
      <c r="AK11" s="275">
        <v>313.09977902000003</v>
      </c>
      <c r="AL11" s="275">
        <v>401.12653415</v>
      </c>
      <c r="AM11" s="275">
        <v>857.00467771000001</v>
      </c>
      <c r="AN11" s="275">
        <v>573.76208997000003</v>
      </c>
      <c r="AO11" s="275">
        <v>323.36800019999998</v>
      </c>
      <c r="AP11" s="275">
        <v>162.03019080999999</v>
      </c>
      <c r="AQ11" s="275">
        <v>70.891433289000005</v>
      </c>
      <c r="AR11" s="275">
        <v>0.23423740544999999</v>
      </c>
      <c r="AS11" s="275">
        <v>0</v>
      </c>
      <c r="AT11" s="275">
        <v>0</v>
      </c>
      <c r="AU11" s="275">
        <v>4.8024564424999996</v>
      </c>
      <c r="AV11" s="275">
        <v>88.554033090000004</v>
      </c>
      <c r="AW11" s="275">
        <v>338.59665510000002</v>
      </c>
      <c r="AX11" s="275">
        <v>670.57030799999995</v>
      </c>
      <c r="AY11" s="275">
        <v>578.31376235000005</v>
      </c>
      <c r="AZ11" s="275">
        <v>393.61657738000002</v>
      </c>
      <c r="BA11" s="338">
        <v>416.45317494</v>
      </c>
      <c r="BB11" s="338">
        <v>180.65600800999999</v>
      </c>
      <c r="BC11" s="338">
        <v>54.259916506000003</v>
      </c>
      <c r="BD11" s="338">
        <v>2.1314180280000001</v>
      </c>
      <c r="BE11" s="338">
        <v>0</v>
      </c>
      <c r="BF11" s="338">
        <v>0.23391736688</v>
      </c>
      <c r="BG11" s="338">
        <v>18.858722744000001</v>
      </c>
      <c r="BH11" s="338">
        <v>180.44752080000001</v>
      </c>
      <c r="BI11" s="338">
        <v>415.52657784000002</v>
      </c>
      <c r="BJ11" s="338">
        <v>701.07559057000003</v>
      </c>
      <c r="BK11" s="338">
        <v>786.67287723000004</v>
      </c>
      <c r="BL11" s="338">
        <v>607.20843976000003</v>
      </c>
      <c r="BM11" s="338">
        <v>448.68733997999999</v>
      </c>
      <c r="BN11" s="338">
        <v>200.10162826999999</v>
      </c>
      <c r="BO11" s="338">
        <v>63.180336167</v>
      </c>
      <c r="BP11" s="338">
        <v>2.1322430053999999</v>
      </c>
      <c r="BQ11" s="338">
        <v>0</v>
      </c>
      <c r="BR11" s="338">
        <v>0.23367977987999999</v>
      </c>
      <c r="BS11" s="338">
        <v>18.874746575</v>
      </c>
      <c r="BT11" s="338">
        <v>180.54096147999999</v>
      </c>
      <c r="BU11" s="338">
        <v>415.67209015999998</v>
      </c>
      <c r="BV11" s="338">
        <v>701.25986083999999</v>
      </c>
    </row>
    <row r="12" spans="1:74" ht="11.1" customHeight="1" x14ac:dyDescent="0.2">
      <c r="A12" s="9" t="s">
        <v>76</v>
      </c>
      <c r="B12" s="212" t="s">
        <v>592</v>
      </c>
      <c r="C12" s="275">
        <v>496.83488428999999</v>
      </c>
      <c r="D12" s="275">
        <v>367.97637677</v>
      </c>
      <c r="E12" s="275">
        <v>311.04597049</v>
      </c>
      <c r="F12" s="275">
        <v>123.48967739</v>
      </c>
      <c r="G12" s="275">
        <v>14.539082482</v>
      </c>
      <c r="H12" s="275">
        <v>7.7974439428999995E-2</v>
      </c>
      <c r="I12" s="275">
        <v>0</v>
      </c>
      <c r="J12" s="275">
        <v>0.15565350482000001</v>
      </c>
      <c r="K12" s="275">
        <v>1.2774835686999999</v>
      </c>
      <c r="L12" s="275">
        <v>66.617809164999997</v>
      </c>
      <c r="M12" s="275">
        <v>347.23898098000001</v>
      </c>
      <c r="N12" s="275">
        <v>596.55811301000006</v>
      </c>
      <c r="O12" s="275">
        <v>649.57837493</v>
      </c>
      <c r="P12" s="275">
        <v>478.20897495999998</v>
      </c>
      <c r="Q12" s="275">
        <v>351.01544439000003</v>
      </c>
      <c r="R12" s="275">
        <v>80.852329268000005</v>
      </c>
      <c r="S12" s="275">
        <v>10.692495278000001</v>
      </c>
      <c r="T12" s="275">
        <v>7.7120115525999997E-2</v>
      </c>
      <c r="U12" s="275">
        <v>7.7053614069000007E-2</v>
      </c>
      <c r="V12" s="275">
        <v>7.6986224276999998E-2</v>
      </c>
      <c r="W12" s="275">
        <v>3.6200903021999999</v>
      </c>
      <c r="X12" s="275">
        <v>37.176856063999999</v>
      </c>
      <c r="Y12" s="275">
        <v>389.54708927000001</v>
      </c>
      <c r="Z12" s="275">
        <v>420.96944861999998</v>
      </c>
      <c r="AA12" s="275">
        <v>622.92315268000004</v>
      </c>
      <c r="AB12" s="275">
        <v>497.78906081000002</v>
      </c>
      <c r="AC12" s="275">
        <v>278.05986523000001</v>
      </c>
      <c r="AD12" s="275">
        <v>55.118367530999997</v>
      </c>
      <c r="AE12" s="275">
        <v>14.312085001</v>
      </c>
      <c r="AF12" s="275">
        <v>0</v>
      </c>
      <c r="AG12" s="275">
        <v>0</v>
      </c>
      <c r="AH12" s="275">
        <v>0.42873234044000003</v>
      </c>
      <c r="AI12" s="275">
        <v>1.2329391139000001</v>
      </c>
      <c r="AJ12" s="275">
        <v>41.792399621999998</v>
      </c>
      <c r="AK12" s="275">
        <v>217.93444805999999</v>
      </c>
      <c r="AL12" s="275">
        <v>357.66905306000001</v>
      </c>
      <c r="AM12" s="275">
        <v>564.07143458999997</v>
      </c>
      <c r="AN12" s="275">
        <v>308.95697512999999</v>
      </c>
      <c r="AO12" s="275">
        <v>178.60756425</v>
      </c>
      <c r="AP12" s="275">
        <v>60.838019201000002</v>
      </c>
      <c r="AQ12" s="275">
        <v>16.984797598</v>
      </c>
      <c r="AR12" s="275">
        <v>0</v>
      </c>
      <c r="AS12" s="275">
        <v>0</v>
      </c>
      <c r="AT12" s="275">
        <v>7.5576041585000003E-2</v>
      </c>
      <c r="AU12" s="275">
        <v>1.3458070498000001</v>
      </c>
      <c r="AV12" s="275">
        <v>22.338810294999998</v>
      </c>
      <c r="AW12" s="275">
        <v>154.32741111000001</v>
      </c>
      <c r="AX12" s="275">
        <v>444.54073770999997</v>
      </c>
      <c r="AY12" s="275">
        <v>416.15773918000002</v>
      </c>
      <c r="AZ12" s="275">
        <v>201.64242827000001</v>
      </c>
      <c r="BA12" s="338">
        <v>218.65968551</v>
      </c>
      <c r="BB12" s="338">
        <v>63.523899362999998</v>
      </c>
      <c r="BC12" s="338">
        <v>7.4429281369</v>
      </c>
      <c r="BD12" s="338">
        <v>0.15009218657000001</v>
      </c>
      <c r="BE12" s="338">
        <v>0</v>
      </c>
      <c r="BF12" s="338">
        <v>0.17346775171000001</v>
      </c>
      <c r="BG12" s="338">
        <v>3.6565553800999999</v>
      </c>
      <c r="BH12" s="338">
        <v>61.195282913</v>
      </c>
      <c r="BI12" s="338">
        <v>243.45087871000001</v>
      </c>
      <c r="BJ12" s="338">
        <v>487.98970987000001</v>
      </c>
      <c r="BK12" s="338">
        <v>533.34810662999996</v>
      </c>
      <c r="BL12" s="338">
        <v>385.79665437</v>
      </c>
      <c r="BM12" s="338">
        <v>248.46912737</v>
      </c>
      <c r="BN12" s="338">
        <v>77.923162718</v>
      </c>
      <c r="BO12" s="338">
        <v>9.1981095499999999</v>
      </c>
      <c r="BP12" s="338">
        <v>0.14884354986000001</v>
      </c>
      <c r="BQ12" s="338">
        <v>0</v>
      </c>
      <c r="BR12" s="338">
        <v>0.17218737304000001</v>
      </c>
      <c r="BS12" s="338">
        <v>3.6373011375000002</v>
      </c>
      <c r="BT12" s="338">
        <v>61.061778869999998</v>
      </c>
      <c r="BU12" s="338">
        <v>243.21528315</v>
      </c>
      <c r="BV12" s="338">
        <v>487.67419588000001</v>
      </c>
    </row>
    <row r="13" spans="1:74" ht="11.1" customHeight="1" x14ac:dyDescent="0.2">
      <c r="A13" s="9" t="s">
        <v>77</v>
      </c>
      <c r="B13" s="212" t="s">
        <v>593</v>
      </c>
      <c r="C13" s="275">
        <v>1017.9815417999999</v>
      </c>
      <c r="D13" s="275">
        <v>807.93722891000004</v>
      </c>
      <c r="E13" s="275">
        <v>591.88732153000001</v>
      </c>
      <c r="F13" s="275">
        <v>458.57214876</v>
      </c>
      <c r="G13" s="275">
        <v>217.3521226</v>
      </c>
      <c r="H13" s="275">
        <v>56.651499168000001</v>
      </c>
      <c r="I13" s="275">
        <v>10.549852784</v>
      </c>
      <c r="J13" s="275">
        <v>16.469151761999999</v>
      </c>
      <c r="K13" s="275">
        <v>98.855928547000005</v>
      </c>
      <c r="L13" s="275">
        <v>413.86341575</v>
      </c>
      <c r="M13" s="275">
        <v>613.38528473999997</v>
      </c>
      <c r="N13" s="275">
        <v>969.70764299999996</v>
      </c>
      <c r="O13" s="275">
        <v>834.36915634000002</v>
      </c>
      <c r="P13" s="275">
        <v>704.80012244</v>
      </c>
      <c r="Q13" s="275">
        <v>582.66114597000001</v>
      </c>
      <c r="R13" s="275">
        <v>405.00656898</v>
      </c>
      <c r="S13" s="275">
        <v>218.15642484</v>
      </c>
      <c r="T13" s="275">
        <v>86.359101902000006</v>
      </c>
      <c r="U13" s="275">
        <v>11.202827299999999</v>
      </c>
      <c r="V13" s="275">
        <v>37.369236645000001</v>
      </c>
      <c r="W13" s="275">
        <v>100.10963622</v>
      </c>
      <c r="X13" s="275">
        <v>273.09614009000001</v>
      </c>
      <c r="Y13" s="275">
        <v>653.57782017</v>
      </c>
      <c r="Z13" s="275">
        <v>836.94850188999999</v>
      </c>
      <c r="AA13" s="275">
        <v>817.50447344999998</v>
      </c>
      <c r="AB13" s="275">
        <v>600.45700032000002</v>
      </c>
      <c r="AC13" s="275">
        <v>483.14850994</v>
      </c>
      <c r="AD13" s="275">
        <v>396.20253752000002</v>
      </c>
      <c r="AE13" s="275">
        <v>267.69727537</v>
      </c>
      <c r="AF13" s="275">
        <v>41.742804868999997</v>
      </c>
      <c r="AG13" s="275">
        <v>24.076050181999999</v>
      </c>
      <c r="AH13" s="275">
        <v>20.552529116999999</v>
      </c>
      <c r="AI13" s="275">
        <v>77.997097483000005</v>
      </c>
      <c r="AJ13" s="275">
        <v>247.28061073000001</v>
      </c>
      <c r="AK13" s="275">
        <v>686.72444146999999</v>
      </c>
      <c r="AL13" s="275">
        <v>936.62344481000002</v>
      </c>
      <c r="AM13" s="275">
        <v>916.93511523999996</v>
      </c>
      <c r="AN13" s="275">
        <v>618.53645129999995</v>
      </c>
      <c r="AO13" s="275">
        <v>541.47464377999995</v>
      </c>
      <c r="AP13" s="275">
        <v>380.68490910000003</v>
      </c>
      <c r="AQ13" s="275">
        <v>253.52284284999999</v>
      </c>
      <c r="AR13" s="275">
        <v>42.296176721999998</v>
      </c>
      <c r="AS13" s="275">
        <v>14.648297028</v>
      </c>
      <c r="AT13" s="275">
        <v>30.587567029999999</v>
      </c>
      <c r="AU13" s="275">
        <v>114.62405717999999</v>
      </c>
      <c r="AV13" s="275">
        <v>264.55249285000002</v>
      </c>
      <c r="AW13" s="275">
        <v>510.90127679</v>
      </c>
      <c r="AX13" s="275">
        <v>930.48005418000002</v>
      </c>
      <c r="AY13" s="275">
        <v>960.62793928999997</v>
      </c>
      <c r="AZ13" s="275">
        <v>599.86336166000001</v>
      </c>
      <c r="BA13" s="338">
        <v>575.77293308000003</v>
      </c>
      <c r="BB13" s="338">
        <v>368.05576010999999</v>
      </c>
      <c r="BC13" s="338">
        <v>189.08286688000001</v>
      </c>
      <c r="BD13" s="338">
        <v>64.397550722000005</v>
      </c>
      <c r="BE13" s="338">
        <v>11.203160469</v>
      </c>
      <c r="BF13" s="338">
        <v>16.530749583999999</v>
      </c>
      <c r="BG13" s="338">
        <v>102.18630052</v>
      </c>
      <c r="BH13" s="338">
        <v>319.55308058999998</v>
      </c>
      <c r="BI13" s="338">
        <v>605.99077738000005</v>
      </c>
      <c r="BJ13" s="338">
        <v>882.02146517999995</v>
      </c>
      <c r="BK13" s="338">
        <v>868.04243875999998</v>
      </c>
      <c r="BL13" s="338">
        <v>697.39265617000001</v>
      </c>
      <c r="BM13" s="338">
        <v>572.93834243000003</v>
      </c>
      <c r="BN13" s="338">
        <v>373.47743430000003</v>
      </c>
      <c r="BO13" s="338">
        <v>194.04926818000001</v>
      </c>
      <c r="BP13" s="338">
        <v>64.362084363999998</v>
      </c>
      <c r="BQ13" s="338">
        <v>11.178858565000001</v>
      </c>
      <c r="BR13" s="338">
        <v>16.508176569</v>
      </c>
      <c r="BS13" s="338">
        <v>102.1094141</v>
      </c>
      <c r="BT13" s="338">
        <v>319.3540031</v>
      </c>
      <c r="BU13" s="338">
        <v>605.71139590999996</v>
      </c>
      <c r="BV13" s="338">
        <v>881.71381499999995</v>
      </c>
    </row>
    <row r="14" spans="1:74" ht="11.1" customHeight="1" x14ac:dyDescent="0.2">
      <c r="A14" s="9" t="s">
        <v>78</v>
      </c>
      <c r="B14" s="212" t="s">
        <v>594</v>
      </c>
      <c r="C14" s="275">
        <v>645.16404874</v>
      </c>
      <c r="D14" s="275">
        <v>519.99491938999995</v>
      </c>
      <c r="E14" s="275">
        <v>392.50639618000002</v>
      </c>
      <c r="F14" s="275">
        <v>289.03403047</v>
      </c>
      <c r="G14" s="275">
        <v>157.58928864999999</v>
      </c>
      <c r="H14" s="275">
        <v>51.184197318999999</v>
      </c>
      <c r="I14" s="275">
        <v>12.275878531</v>
      </c>
      <c r="J14" s="275">
        <v>14.427759003</v>
      </c>
      <c r="K14" s="275">
        <v>55.509334455000001</v>
      </c>
      <c r="L14" s="275">
        <v>238.7897145</v>
      </c>
      <c r="M14" s="275">
        <v>389.84640381000003</v>
      </c>
      <c r="N14" s="275">
        <v>596.37548689000005</v>
      </c>
      <c r="O14" s="275">
        <v>437.56052577999998</v>
      </c>
      <c r="P14" s="275">
        <v>448.92931277999998</v>
      </c>
      <c r="Q14" s="275">
        <v>374.66328885000001</v>
      </c>
      <c r="R14" s="275">
        <v>276.11211352999999</v>
      </c>
      <c r="S14" s="275">
        <v>131.5191896</v>
      </c>
      <c r="T14" s="275">
        <v>61.482763571</v>
      </c>
      <c r="U14" s="275">
        <v>9.3362744276999994</v>
      </c>
      <c r="V14" s="275">
        <v>10.639131556000001</v>
      </c>
      <c r="W14" s="275">
        <v>36.90102229</v>
      </c>
      <c r="X14" s="275">
        <v>122.23548864999999</v>
      </c>
      <c r="Y14" s="275">
        <v>353.34001257</v>
      </c>
      <c r="Z14" s="275">
        <v>511.02891227999999</v>
      </c>
      <c r="AA14" s="275">
        <v>470.38970739000001</v>
      </c>
      <c r="AB14" s="275">
        <v>334.32331661000001</v>
      </c>
      <c r="AC14" s="275">
        <v>284.75494270000002</v>
      </c>
      <c r="AD14" s="275">
        <v>294.53089455999998</v>
      </c>
      <c r="AE14" s="275">
        <v>208.43127806999999</v>
      </c>
      <c r="AF14" s="275">
        <v>26.021017790999998</v>
      </c>
      <c r="AG14" s="275">
        <v>7.8648606164999997</v>
      </c>
      <c r="AH14" s="275">
        <v>12.838664988</v>
      </c>
      <c r="AI14" s="275">
        <v>57.561965295</v>
      </c>
      <c r="AJ14" s="275">
        <v>111.90183039999999</v>
      </c>
      <c r="AK14" s="275">
        <v>470.70962952000002</v>
      </c>
      <c r="AL14" s="275">
        <v>619.39930225000001</v>
      </c>
      <c r="AM14" s="275">
        <v>565.73864419999995</v>
      </c>
      <c r="AN14" s="275">
        <v>343.62192155999998</v>
      </c>
      <c r="AO14" s="275">
        <v>392.90344320000003</v>
      </c>
      <c r="AP14" s="275">
        <v>242.30946005000001</v>
      </c>
      <c r="AQ14" s="275">
        <v>178.36860766000001</v>
      </c>
      <c r="AR14" s="275">
        <v>45.202540466000002</v>
      </c>
      <c r="AS14" s="275">
        <v>19.740509666000001</v>
      </c>
      <c r="AT14" s="275">
        <v>11.793553607</v>
      </c>
      <c r="AU14" s="275">
        <v>64.880997007000005</v>
      </c>
      <c r="AV14" s="275">
        <v>197.50890046000001</v>
      </c>
      <c r="AW14" s="275">
        <v>331.07518864999997</v>
      </c>
      <c r="AX14" s="275">
        <v>625.13453273000005</v>
      </c>
      <c r="AY14" s="275">
        <v>666.26752554999996</v>
      </c>
      <c r="AZ14" s="275">
        <v>440.55076407000001</v>
      </c>
      <c r="BA14" s="338">
        <v>399.70934970000002</v>
      </c>
      <c r="BB14" s="338">
        <v>286.61692837999999</v>
      </c>
      <c r="BC14" s="338">
        <v>160.21709619000001</v>
      </c>
      <c r="BD14" s="338">
        <v>62.942976664</v>
      </c>
      <c r="BE14" s="338">
        <v>15.370198489</v>
      </c>
      <c r="BF14" s="338">
        <v>12.99414086</v>
      </c>
      <c r="BG14" s="338">
        <v>47.134784648</v>
      </c>
      <c r="BH14" s="338">
        <v>167.92161591000001</v>
      </c>
      <c r="BI14" s="338">
        <v>367.42576465000002</v>
      </c>
      <c r="BJ14" s="338">
        <v>544.24310581999998</v>
      </c>
      <c r="BK14" s="338">
        <v>527.22086554999998</v>
      </c>
      <c r="BL14" s="338">
        <v>425.33749351</v>
      </c>
      <c r="BM14" s="338">
        <v>385.91170906999997</v>
      </c>
      <c r="BN14" s="338">
        <v>273.57256083999999</v>
      </c>
      <c r="BO14" s="338">
        <v>155.57785215000001</v>
      </c>
      <c r="BP14" s="338">
        <v>63.001189412000002</v>
      </c>
      <c r="BQ14" s="338">
        <v>15.401237650000001</v>
      </c>
      <c r="BR14" s="338">
        <v>13.070226498</v>
      </c>
      <c r="BS14" s="338">
        <v>47.254781858000001</v>
      </c>
      <c r="BT14" s="338">
        <v>168.03446622999999</v>
      </c>
      <c r="BU14" s="338">
        <v>367.93798505000001</v>
      </c>
      <c r="BV14" s="338">
        <v>544.54286981999996</v>
      </c>
    </row>
    <row r="15" spans="1:74" ht="11.1" customHeight="1" x14ac:dyDescent="0.2">
      <c r="A15" s="9" t="s">
        <v>721</v>
      </c>
      <c r="B15" s="212" t="s">
        <v>623</v>
      </c>
      <c r="C15" s="275">
        <v>827.75131332000001</v>
      </c>
      <c r="D15" s="275">
        <v>732.89542602999995</v>
      </c>
      <c r="E15" s="275">
        <v>659.46465119000004</v>
      </c>
      <c r="F15" s="275">
        <v>347.76599718</v>
      </c>
      <c r="G15" s="275">
        <v>136.03692218</v>
      </c>
      <c r="H15" s="275">
        <v>26.405798570999998</v>
      </c>
      <c r="I15" s="275">
        <v>5.1503447108999998</v>
      </c>
      <c r="J15" s="275">
        <v>11.554916088000001</v>
      </c>
      <c r="K15" s="275">
        <v>59.418613712000003</v>
      </c>
      <c r="L15" s="275">
        <v>257.17649193</v>
      </c>
      <c r="M15" s="275">
        <v>571.75983910000002</v>
      </c>
      <c r="N15" s="275">
        <v>828.88093100000003</v>
      </c>
      <c r="O15" s="275">
        <v>969.47360314000002</v>
      </c>
      <c r="P15" s="275">
        <v>798.57951077999996</v>
      </c>
      <c r="Q15" s="275">
        <v>682.74720316000003</v>
      </c>
      <c r="R15" s="275">
        <v>324.62052813000003</v>
      </c>
      <c r="S15" s="275">
        <v>126.82184061</v>
      </c>
      <c r="T15" s="275">
        <v>27.799616539999999</v>
      </c>
      <c r="U15" s="275">
        <v>9.8152330696999996</v>
      </c>
      <c r="V15" s="275">
        <v>12.964399961</v>
      </c>
      <c r="W15" s="275">
        <v>57.397647401</v>
      </c>
      <c r="X15" s="275">
        <v>220.51134327</v>
      </c>
      <c r="Y15" s="275">
        <v>614.08809738000002</v>
      </c>
      <c r="Z15" s="275">
        <v>705.32718723999994</v>
      </c>
      <c r="AA15" s="275">
        <v>890.07762372000002</v>
      </c>
      <c r="AB15" s="275">
        <v>866.83461770999997</v>
      </c>
      <c r="AC15" s="275">
        <v>583.64889453000001</v>
      </c>
      <c r="AD15" s="275">
        <v>299.77607188000002</v>
      </c>
      <c r="AE15" s="275">
        <v>118.70160597</v>
      </c>
      <c r="AF15" s="275">
        <v>24.284121711000001</v>
      </c>
      <c r="AG15" s="275">
        <v>6.4465028605999999</v>
      </c>
      <c r="AH15" s="275">
        <v>10.96254774</v>
      </c>
      <c r="AI15" s="275">
        <v>31.893868177000002</v>
      </c>
      <c r="AJ15" s="275">
        <v>227.02728026</v>
      </c>
      <c r="AK15" s="275">
        <v>445.26564230999998</v>
      </c>
      <c r="AL15" s="275">
        <v>581.20449768000003</v>
      </c>
      <c r="AM15" s="275">
        <v>870.41036546999999</v>
      </c>
      <c r="AN15" s="275">
        <v>628.10946736000005</v>
      </c>
      <c r="AO15" s="275">
        <v>449.28676292</v>
      </c>
      <c r="AP15" s="275">
        <v>309.18788935999999</v>
      </c>
      <c r="AQ15" s="275">
        <v>150.41525966</v>
      </c>
      <c r="AR15" s="275">
        <v>21.125853020000001</v>
      </c>
      <c r="AS15" s="275">
        <v>5.7081987451999998</v>
      </c>
      <c r="AT15" s="275">
        <v>6.4045760308000004</v>
      </c>
      <c r="AU15" s="275">
        <v>38.697585443000001</v>
      </c>
      <c r="AV15" s="275">
        <v>197.06226569</v>
      </c>
      <c r="AW15" s="275">
        <v>417.56937626000001</v>
      </c>
      <c r="AX15" s="275">
        <v>782.94014043000004</v>
      </c>
      <c r="AY15" s="275">
        <v>766.21799844999998</v>
      </c>
      <c r="AZ15" s="275">
        <v>523.56878123000001</v>
      </c>
      <c r="BA15" s="338">
        <v>537.51984550999998</v>
      </c>
      <c r="BB15" s="338">
        <v>294.71254412000002</v>
      </c>
      <c r="BC15" s="338">
        <v>127.8550745</v>
      </c>
      <c r="BD15" s="338">
        <v>27.388162655999999</v>
      </c>
      <c r="BE15" s="338">
        <v>5.4384106264999996</v>
      </c>
      <c r="BF15" s="338">
        <v>8.5371390009999999</v>
      </c>
      <c r="BG15" s="338">
        <v>54.267355461999998</v>
      </c>
      <c r="BH15" s="338">
        <v>243.38093656999999</v>
      </c>
      <c r="BI15" s="338">
        <v>485.18212462000002</v>
      </c>
      <c r="BJ15" s="338">
        <v>767.32839868999997</v>
      </c>
      <c r="BK15" s="338">
        <v>844.55110654999999</v>
      </c>
      <c r="BL15" s="338">
        <v>683.08822481000004</v>
      </c>
      <c r="BM15" s="338">
        <v>557.22548967</v>
      </c>
      <c r="BN15" s="338">
        <v>307.02201674000003</v>
      </c>
      <c r="BO15" s="338">
        <v>137.65171950999999</v>
      </c>
      <c r="BP15" s="338">
        <v>27.393151729</v>
      </c>
      <c r="BQ15" s="338">
        <v>5.4446130892999998</v>
      </c>
      <c r="BR15" s="338">
        <v>8.5371186815000009</v>
      </c>
      <c r="BS15" s="338">
        <v>54.171429623000002</v>
      </c>
      <c r="BT15" s="338">
        <v>242.87172122000001</v>
      </c>
      <c r="BU15" s="338">
        <v>484.46016500000002</v>
      </c>
      <c r="BV15" s="338">
        <v>766.24098936999997</v>
      </c>
    </row>
    <row r="16" spans="1:74" ht="11.1" customHeight="1" x14ac:dyDescent="0.2">
      <c r="A16" s="9"/>
      <c r="B16" s="193" t="s">
        <v>170</v>
      </c>
      <c r="C16" s="249"/>
      <c r="D16" s="249"/>
      <c r="E16" s="249"/>
      <c r="F16" s="249"/>
      <c r="G16" s="249"/>
      <c r="H16" s="249"/>
      <c r="I16" s="249"/>
      <c r="J16" s="249"/>
      <c r="K16" s="249"/>
      <c r="L16" s="249"/>
      <c r="M16" s="249"/>
      <c r="N16" s="249"/>
      <c r="O16" s="249"/>
      <c r="P16" s="249"/>
      <c r="Q16" s="249"/>
      <c r="R16" s="249"/>
      <c r="S16" s="249"/>
      <c r="T16" s="249"/>
      <c r="U16" s="249"/>
      <c r="V16" s="249"/>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762"/>
      <c r="AZ16" s="762"/>
      <c r="BA16" s="339"/>
      <c r="BB16" s="339"/>
      <c r="BC16" s="339"/>
      <c r="BD16" s="339"/>
      <c r="BE16" s="339"/>
      <c r="BF16" s="339"/>
      <c r="BG16" s="339"/>
      <c r="BH16" s="339"/>
      <c r="BI16" s="339"/>
      <c r="BJ16" s="339"/>
      <c r="BK16" s="339"/>
      <c r="BL16" s="339"/>
      <c r="BM16" s="339"/>
      <c r="BN16" s="339"/>
      <c r="BO16" s="339"/>
      <c r="BP16" s="339"/>
      <c r="BQ16" s="339"/>
      <c r="BR16" s="339"/>
      <c r="BS16" s="339"/>
      <c r="BT16" s="339"/>
      <c r="BU16" s="339"/>
      <c r="BV16" s="339"/>
    </row>
    <row r="17" spans="1:74" ht="11.1" customHeight="1" x14ac:dyDescent="0.2">
      <c r="A17" s="9" t="s">
        <v>149</v>
      </c>
      <c r="B17" s="212" t="s">
        <v>587</v>
      </c>
      <c r="C17" s="275">
        <v>1246.5737796000001</v>
      </c>
      <c r="D17" s="275">
        <v>1055.0984434</v>
      </c>
      <c r="E17" s="275">
        <v>894.83282987999996</v>
      </c>
      <c r="F17" s="275">
        <v>539.15687433999994</v>
      </c>
      <c r="G17" s="275">
        <v>267.09735172000001</v>
      </c>
      <c r="H17" s="275">
        <v>53.579927763000001</v>
      </c>
      <c r="I17" s="275">
        <v>7.3245552689000002</v>
      </c>
      <c r="J17" s="275">
        <v>16.15875342</v>
      </c>
      <c r="K17" s="275">
        <v>105.49579839</v>
      </c>
      <c r="L17" s="275">
        <v>426.04378915000001</v>
      </c>
      <c r="M17" s="275">
        <v>689.28659163999998</v>
      </c>
      <c r="N17" s="275">
        <v>1043.0297075000001</v>
      </c>
      <c r="O17" s="275">
        <v>1221.9485651</v>
      </c>
      <c r="P17" s="275">
        <v>1038.5177355000001</v>
      </c>
      <c r="Q17" s="275">
        <v>891.40563292000002</v>
      </c>
      <c r="R17" s="275">
        <v>528.80736855999999</v>
      </c>
      <c r="S17" s="275">
        <v>257.11053930999998</v>
      </c>
      <c r="T17" s="275">
        <v>50.072874214999999</v>
      </c>
      <c r="U17" s="275">
        <v>6.9482437436</v>
      </c>
      <c r="V17" s="275">
        <v>18.032690796000001</v>
      </c>
      <c r="W17" s="275">
        <v>109.15399702000001</v>
      </c>
      <c r="X17" s="275">
        <v>415.91353676</v>
      </c>
      <c r="Y17" s="275">
        <v>700.74280778000002</v>
      </c>
      <c r="Z17" s="275">
        <v>1050.0927678999999</v>
      </c>
      <c r="AA17" s="275">
        <v>1203.8208128000001</v>
      </c>
      <c r="AB17" s="275">
        <v>1047.2956486</v>
      </c>
      <c r="AC17" s="275">
        <v>914.55995006000001</v>
      </c>
      <c r="AD17" s="275">
        <v>531.62303687999997</v>
      </c>
      <c r="AE17" s="275">
        <v>259.92641996999998</v>
      </c>
      <c r="AF17" s="275">
        <v>46.496949844</v>
      </c>
      <c r="AG17" s="275">
        <v>5.8574647871999996</v>
      </c>
      <c r="AH17" s="275">
        <v>19.284732104</v>
      </c>
      <c r="AI17" s="275">
        <v>109.20657636999999</v>
      </c>
      <c r="AJ17" s="275">
        <v>405.84928616000002</v>
      </c>
      <c r="AK17" s="275">
        <v>705.96236995000004</v>
      </c>
      <c r="AL17" s="275">
        <v>1035.4467305999999</v>
      </c>
      <c r="AM17" s="275">
        <v>1206.6611321</v>
      </c>
      <c r="AN17" s="275">
        <v>1084.761939</v>
      </c>
      <c r="AO17" s="275">
        <v>920.41306978</v>
      </c>
      <c r="AP17" s="275">
        <v>538.50043901000004</v>
      </c>
      <c r="AQ17" s="275">
        <v>232.60317728000001</v>
      </c>
      <c r="AR17" s="275">
        <v>52.595620132999997</v>
      </c>
      <c r="AS17" s="275">
        <v>6.1829888445999996</v>
      </c>
      <c r="AT17" s="275">
        <v>19.410178739999999</v>
      </c>
      <c r="AU17" s="275">
        <v>106.93794671000001</v>
      </c>
      <c r="AV17" s="275">
        <v>411.79812737999998</v>
      </c>
      <c r="AW17" s="275">
        <v>698.71070914999996</v>
      </c>
      <c r="AX17" s="275">
        <v>994.29442946999995</v>
      </c>
      <c r="AY17" s="275">
        <v>1219.3216159000001</v>
      </c>
      <c r="AZ17" s="275">
        <v>1077.2557204</v>
      </c>
      <c r="BA17" s="338">
        <v>904.11080000000004</v>
      </c>
      <c r="BB17" s="338">
        <v>547.20680000000004</v>
      </c>
      <c r="BC17" s="338">
        <v>230.23079999999999</v>
      </c>
      <c r="BD17" s="338">
        <v>53.361969999999999</v>
      </c>
      <c r="BE17" s="338">
        <v>6.384163</v>
      </c>
      <c r="BF17" s="338">
        <v>17.109629999999999</v>
      </c>
      <c r="BG17" s="338">
        <v>98.752470000000002</v>
      </c>
      <c r="BH17" s="338">
        <v>404.83499999999998</v>
      </c>
      <c r="BI17" s="338">
        <v>707.84500000000003</v>
      </c>
      <c r="BJ17" s="338">
        <v>1012.698</v>
      </c>
      <c r="BK17" s="338">
        <v>1212.999</v>
      </c>
      <c r="BL17" s="338">
        <v>1047.0429999999999</v>
      </c>
      <c r="BM17" s="338">
        <v>895.42619999999999</v>
      </c>
      <c r="BN17" s="338">
        <v>535.07069999999999</v>
      </c>
      <c r="BO17" s="338">
        <v>231.56039999999999</v>
      </c>
      <c r="BP17" s="338">
        <v>52.613999999999997</v>
      </c>
      <c r="BQ17" s="338">
        <v>5.7578889999999996</v>
      </c>
      <c r="BR17" s="338">
        <v>16.501529999999999</v>
      </c>
      <c r="BS17" s="338">
        <v>100.3334</v>
      </c>
      <c r="BT17" s="338">
        <v>419.30410000000001</v>
      </c>
      <c r="BU17" s="338">
        <v>698.71569999999997</v>
      </c>
      <c r="BV17" s="338">
        <v>1002.27</v>
      </c>
    </row>
    <row r="18" spans="1:74" ht="11.1" customHeight="1" x14ac:dyDescent="0.2">
      <c r="A18" s="9" t="s">
        <v>150</v>
      </c>
      <c r="B18" s="212" t="s">
        <v>621</v>
      </c>
      <c r="C18" s="275">
        <v>1153.3030256</v>
      </c>
      <c r="D18" s="275">
        <v>989.12716928999998</v>
      </c>
      <c r="E18" s="275">
        <v>795.02604441000005</v>
      </c>
      <c r="F18" s="275">
        <v>453.27588287999998</v>
      </c>
      <c r="G18" s="275">
        <v>198.91351373000001</v>
      </c>
      <c r="H18" s="275">
        <v>26.184396209999999</v>
      </c>
      <c r="I18" s="275">
        <v>4.4518284462000004</v>
      </c>
      <c r="J18" s="275">
        <v>8.7534961750000004</v>
      </c>
      <c r="K18" s="275">
        <v>70.846576267000003</v>
      </c>
      <c r="L18" s="275">
        <v>372.52677879999999</v>
      </c>
      <c r="M18" s="275">
        <v>629.27976218000003</v>
      </c>
      <c r="N18" s="275">
        <v>976.10124253000004</v>
      </c>
      <c r="O18" s="275">
        <v>1127.8792980999999</v>
      </c>
      <c r="P18" s="275">
        <v>976.17850891000001</v>
      </c>
      <c r="Q18" s="275">
        <v>801.28256615999999</v>
      </c>
      <c r="R18" s="275">
        <v>446.50840913000002</v>
      </c>
      <c r="S18" s="275">
        <v>189.91135068</v>
      </c>
      <c r="T18" s="275">
        <v>23.172568607999999</v>
      </c>
      <c r="U18" s="275">
        <v>4.0280598979000004</v>
      </c>
      <c r="V18" s="275">
        <v>10.021116956</v>
      </c>
      <c r="W18" s="275">
        <v>73.956198240999996</v>
      </c>
      <c r="X18" s="275">
        <v>359.31215617999999</v>
      </c>
      <c r="Y18" s="275">
        <v>646.50237041000003</v>
      </c>
      <c r="Z18" s="275">
        <v>977.05268234000005</v>
      </c>
      <c r="AA18" s="275">
        <v>1121.8219131000001</v>
      </c>
      <c r="AB18" s="275">
        <v>986.55644586999995</v>
      </c>
      <c r="AC18" s="275">
        <v>826.74208762000001</v>
      </c>
      <c r="AD18" s="275">
        <v>450.01290976000001</v>
      </c>
      <c r="AE18" s="275">
        <v>195.46004914</v>
      </c>
      <c r="AF18" s="275">
        <v>20.826111102999999</v>
      </c>
      <c r="AG18" s="275">
        <v>3.9322276269000001</v>
      </c>
      <c r="AH18" s="275">
        <v>10.374461905</v>
      </c>
      <c r="AI18" s="275">
        <v>75.345657775000006</v>
      </c>
      <c r="AJ18" s="275">
        <v>350.30749014000003</v>
      </c>
      <c r="AK18" s="275">
        <v>659.25514204000001</v>
      </c>
      <c r="AL18" s="275">
        <v>966.29377731</v>
      </c>
      <c r="AM18" s="275">
        <v>1128.7342689</v>
      </c>
      <c r="AN18" s="275">
        <v>1023.2118067</v>
      </c>
      <c r="AO18" s="275">
        <v>830.59502802999998</v>
      </c>
      <c r="AP18" s="275">
        <v>454.47226889000001</v>
      </c>
      <c r="AQ18" s="275">
        <v>173.15038419999999</v>
      </c>
      <c r="AR18" s="275">
        <v>23.213099478</v>
      </c>
      <c r="AS18" s="275">
        <v>4.2936035965999997</v>
      </c>
      <c r="AT18" s="275">
        <v>10.985152082000001</v>
      </c>
      <c r="AU18" s="275">
        <v>74.371737332999999</v>
      </c>
      <c r="AV18" s="275">
        <v>355.43673176999999</v>
      </c>
      <c r="AW18" s="275">
        <v>652.09544957000003</v>
      </c>
      <c r="AX18" s="275">
        <v>919.00772426000003</v>
      </c>
      <c r="AY18" s="275">
        <v>1150.7397188</v>
      </c>
      <c r="AZ18" s="275">
        <v>1018.3889477</v>
      </c>
      <c r="BA18" s="338">
        <v>812.89679999999998</v>
      </c>
      <c r="BB18" s="338">
        <v>463.70350000000002</v>
      </c>
      <c r="BC18" s="338">
        <v>174.1242</v>
      </c>
      <c r="BD18" s="338">
        <v>22.753270000000001</v>
      </c>
      <c r="BE18" s="338">
        <v>4.2935359999999996</v>
      </c>
      <c r="BF18" s="338">
        <v>10.229749999999999</v>
      </c>
      <c r="BG18" s="338">
        <v>66.307879999999997</v>
      </c>
      <c r="BH18" s="338">
        <v>344.99799999999999</v>
      </c>
      <c r="BI18" s="338">
        <v>658.64520000000005</v>
      </c>
      <c r="BJ18" s="338">
        <v>936.89710000000002</v>
      </c>
      <c r="BK18" s="338">
        <v>1147.979</v>
      </c>
      <c r="BL18" s="338">
        <v>976.55349999999999</v>
      </c>
      <c r="BM18" s="338">
        <v>806.34879999999998</v>
      </c>
      <c r="BN18" s="338">
        <v>450.88170000000002</v>
      </c>
      <c r="BO18" s="338">
        <v>175.18899999999999</v>
      </c>
      <c r="BP18" s="338">
        <v>22.798469999999998</v>
      </c>
      <c r="BQ18" s="338">
        <v>3.5867659999999999</v>
      </c>
      <c r="BR18" s="338">
        <v>10.09667</v>
      </c>
      <c r="BS18" s="338">
        <v>67.976709999999997</v>
      </c>
      <c r="BT18" s="338">
        <v>361.30529999999999</v>
      </c>
      <c r="BU18" s="338">
        <v>649.99369999999999</v>
      </c>
      <c r="BV18" s="338">
        <v>932.98500000000001</v>
      </c>
    </row>
    <row r="19" spans="1:74" ht="11.1" customHeight="1" x14ac:dyDescent="0.2">
      <c r="A19" s="9" t="s">
        <v>151</v>
      </c>
      <c r="B19" s="212" t="s">
        <v>588</v>
      </c>
      <c r="C19" s="275">
        <v>1257.0021823</v>
      </c>
      <c r="D19" s="275">
        <v>1079.7855947999999</v>
      </c>
      <c r="E19" s="275">
        <v>794.75451231</v>
      </c>
      <c r="F19" s="275">
        <v>446.56357849</v>
      </c>
      <c r="G19" s="275">
        <v>213.36869818</v>
      </c>
      <c r="H19" s="275">
        <v>36.004415025999997</v>
      </c>
      <c r="I19" s="275">
        <v>8.7155381797999993</v>
      </c>
      <c r="J19" s="275">
        <v>18.383925316999999</v>
      </c>
      <c r="K19" s="275">
        <v>95.076943376000003</v>
      </c>
      <c r="L19" s="275">
        <v>405.75168902000001</v>
      </c>
      <c r="M19" s="275">
        <v>697.45053597000003</v>
      </c>
      <c r="N19" s="275">
        <v>1108.6381217000001</v>
      </c>
      <c r="O19" s="275">
        <v>1234.9841351</v>
      </c>
      <c r="P19" s="275">
        <v>1070.5568232999999</v>
      </c>
      <c r="Q19" s="275">
        <v>811.26399724999999</v>
      </c>
      <c r="R19" s="275">
        <v>453.05001985000001</v>
      </c>
      <c r="S19" s="275">
        <v>204.42053493</v>
      </c>
      <c r="T19" s="275">
        <v>32.837750374999999</v>
      </c>
      <c r="U19" s="275">
        <v>8.5072963390999998</v>
      </c>
      <c r="V19" s="275">
        <v>19.513165354000002</v>
      </c>
      <c r="W19" s="275">
        <v>91.755494372000001</v>
      </c>
      <c r="X19" s="275">
        <v>400.66177524</v>
      </c>
      <c r="Y19" s="275">
        <v>714.82568375000005</v>
      </c>
      <c r="Z19" s="275">
        <v>1127.6247742999999</v>
      </c>
      <c r="AA19" s="275">
        <v>1248.4111948</v>
      </c>
      <c r="AB19" s="275">
        <v>1097.3105241000001</v>
      </c>
      <c r="AC19" s="275">
        <v>846.37281904999998</v>
      </c>
      <c r="AD19" s="275">
        <v>458.16087730999999</v>
      </c>
      <c r="AE19" s="275">
        <v>206.41562605999999</v>
      </c>
      <c r="AF19" s="275">
        <v>29.799139342</v>
      </c>
      <c r="AG19" s="275">
        <v>9.9330980983000003</v>
      </c>
      <c r="AH19" s="275">
        <v>16.028114019</v>
      </c>
      <c r="AI19" s="275">
        <v>97.276219636999997</v>
      </c>
      <c r="AJ19" s="275">
        <v>403.87378907999999</v>
      </c>
      <c r="AK19" s="275">
        <v>742.49807970999996</v>
      </c>
      <c r="AL19" s="275">
        <v>1115.5237313</v>
      </c>
      <c r="AM19" s="275">
        <v>1258.0845439</v>
      </c>
      <c r="AN19" s="275">
        <v>1143.1217041</v>
      </c>
      <c r="AO19" s="275">
        <v>845.03099033000001</v>
      </c>
      <c r="AP19" s="275">
        <v>462.69606924999999</v>
      </c>
      <c r="AQ19" s="275">
        <v>193.18130146999999</v>
      </c>
      <c r="AR19" s="275">
        <v>33.234683140999998</v>
      </c>
      <c r="AS19" s="275">
        <v>10.862433190999999</v>
      </c>
      <c r="AT19" s="275">
        <v>17.560598124999999</v>
      </c>
      <c r="AU19" s="275">
        <v>96.774748279999997</v>
      </c>
      <c r="AV19" s="275">
        <v>404.32762788999997</v>
      </c>
      <c r="AW19" s="275">
        <v>733.92271044999995</v>
      </c>
      <c r="AX19" s="275">
        <v>1067.0351602000001</v>
      </c>
      <c r="AY19" s="275">
        <v>1291.0758080000001</v>
      </c>
      <c r="AZ19" s="275">
        <v>1136.1729117</v>
      </c>
      <c r="BA19" s="338">
        <v>826.99469999999997</v>
      </c>
      <c r="BB19" s="338">
        <v>476.37490000000003</v>
      </c>
      <c r="BC19" s="338">
        <v>193.02510000000001</v>
      </c>
      <c r="BD19" s="338">
        <v>31.213799999999999</v>
      </c>
      <c r="BE19" s="338">
        <v>11.039429999999999</v>
      </c>
      <c r="BF19" s="338">
        <v>16.78445</v>
      </c>
      <c r="BG19" s="338">
        <v>86.101429999999993</v>
      </c>
      <c r="BH19" s="338">
        <v>382.46120000000002</v>
      </c>
      <c r="BI19" s="338">
        <v>724.50409999999999</v>
      </c>
      <c r="BJ19" s="338">
        <v>1089.8789999999999</v>
      </c>
      <c r="BK19" s="338">
        <v>1287.3910000000001</v>
      </c>
      <c r="BL19" s="338">
        <v>1080.4480000000001</v>
      </c>
      <c r="BM19" s="338">
        <v>838.16240000000005</v>
      </c>
      <c r="BN19" s="338">
        <v>467.54219999999998</v>
      </c>
      <c r="BO19" s="338">
        <v>198.83260000000001</v>
      </c>
      <c r="BP19" s="338">
        <v>32.316290000000002</v>
      </c>
      <c r="BQ19" s="338">
        <v>10.48746</v>
      </c>
      <c r="BR19" s="338">
        <v>17.6126</v>
      </c>
      <c r="BS19" s="338">
        <v>89.479900000000001</v>
      </c>
      <c r="BT19" s="338">
        <v>398.36779999999999</v>
      </c>
      <c r="BU19" s="338">
        <v>719.20420000000001</v>
      </c>
      <c r="BV19" s="338">
        <v>1086.7760000000001</v>
      </c>
    </row>
    <row r="20" spans="1:74" ht="11.1" customHeight="1" x14ac:dyDescent="0.2">
      <c r="A20" s="9" t="s">
        <v>152</v>
      </c>
      <c r="B20" s="212" t="s">
        <v>589</v>
      </c>
      <c r="C20" s="275">
        <v>1321.2134467999999</v>
      </c>
      <c r="D20" s="275">
        <v>1105.8504164999999</v>
      </c>
      <c r="E20" s="275">
        <v>783.13081936000003</v>
      </c>
      <c r="F20" s="275">
        <v>422.13903870000001</v>
      </c>
      <c r="G20" s="275">
        <v>200.6409803</v>
      </c>
      <c r="H20" s="275">
        <v>43.774392994999999</v>
      </c>
      <c r="I20" s="275">
        <v>12.107897638000001</v>
      </c>
      <c r="J20" s="275">
        <v>24.647395173</v>
      </c>
      <c r="K20" s="275">
        <v>118.87424968000001</v>
      </c>
      <c r="L20" s="275">
        <v>410.57986893999998</v>
      </c>
      <c r="M20" s="275">
        <v>745.96232988999998</v>
      </c>
      <c r="N20" s="275">
        <v>1205.4696627999999</v>
      </c>
      <c r="O20" s="275">
        <v>1311.9058150999999</v>
      </c>
      <c r="P20" s="275">
        <v>1096.9829976000001</v>
      </c>
      <c r="Q20" s="275">
        <v>800.61331143999996</v>
      </c>
      <c r="R20" s="275">
        <v>442.89367869</v>
      </c>
      <c r="S20" s="275">
        <v>200.48438992999999</v>
      </c>
      <c r="T20" s="275">
        <v>42.291494182999998</v>
      </c>
      <c r="U20" s="275">
        <v>12.499834478</v>
      </c>
      <c r="V20" s="275">
        <v>25.710876692999999</v>
      </c>
      <c r="W20" s="275">
        <v>110.76511343</v>
      </c>
      <c r="X20" s="275">
        <v>417.14990102000002</v>
      </c>
      <c r="Y20" s="275">
        <v>750.57572531999995</v>
      </c>
      <c r="Z20" s="275">
        <v>1236.7045134</v>
      </c>
      <c r="AA20" s="275">
        <v>1320.4118438999999</v>
      </c>
      <c r="AB20" s="275">
        <v>1121.4886472999999</v>
      </c>
      <c r="AC20" s="275">
        <v>830.66183775000002</v>
      </c>
      <c r="AD20" s="275">
        <v>452.37167873999999</v>
      </c>
      <c r="AE20" s="275">
        <v>199.76217624</v>
      </c>
      <c r="AF20" s="275">
        <v>38.819592825000001</v>
      </c>
      <c r="AG20" s="275">
        <v>13.015185359</v>
      </c>
      <c r="AH20" s="275">
        <v>20.900136814</v>
      </c>
      <c r="AI20" s="275">
        <v>115.93259378</v>
      </c>
      <c r="AJ20" s="275">
        <v>418.35748706999999</v>
      </c>
      <c r="AK20" s="275">
        <v>781.95385572999999</v>
      </c>
      <c r="AL20" s="275">
        <v>1232.4097858</v>
      </c>
      <c r="AM20" s="275">
        <v>1312.9261637</v>
      </c>
      <c r="AN20" s="275">
        <v>1160.4915143000001</v>
      </c>
      <c r="AO20" s="275">
        <v>824.32877771000005</v>
      </c>
      <c r="AP20" s="275">
        <v>455.20901838999998</v>
      </c>
      <c r="AQ20" s="275">
        <v>197.36581808</v>
      </c>
      <c r="AR20" s="275">
        <v>40.454649932000002</v>
      </c>
      <c r="AS20" s="275">
        <v>13.555778749</v>
      </c>
      <c r="AT20" s="275">
        <v>22.059855398</v>
      </c>
      <c r="AU20" s="275">
        <v>114.60786566</v>
      </c>
      <c r="AV20" s="275">
        <v>416.56020995</v>
      </c>
      <c r="AW20" s="275">
        <v>774.85076919999995</v>
      </c>
      <c r="AX20" s="275">
        <v>1201.1458543000001</v>
      </c>
      <c r="AY20" s="275">
        <v>1348.4322812</v>
      </c>
      <c r="AZ20" s="275">
        <v>1145.6720691999999</v>
      </c>
      <c r="BA20" s="338">
        <v>807.97429999999997</v>
      </c>
      <c r="BB20" s="338">
        <v>466.61369999999999</v>
      </c>
      <c r="BC20" s="338">
        <v>200.47829999999999</v>
      </c>
      <c r="BD20" s="338">
        <v>39.870829999999998</v>
      </c>
      <c r="BE20" s="338">
        <v>14.38109</v>
      </c>
      <c r="BF20" s="338">
        <v>22.199169999999999</v>
      </c>
      <c r="BG20" s="338">
        <v>105.09990000000001</v>
      </c>
      <c r="BH20" s="338">
        <v>397.31729999999999</v>
      </c>
      <c r="BI20" s="338">
        <v>757.39380000000006</v>
      </c>
      <c r="BJ20" s="338">
        <v>1224.704</v>
      </c>
      <c r="BK20" s="338">
        <v>1341.5820000000001</v>
      </c>
      <c r="BL20" s="338">
        <v>1098.0820000000001</v>
      </c>
      <c r="BM20" s="338">
        <v>823.74950000000001</v>
      </c>
      <c r="BN20" s="338">
        <v>457.97890000000001</v>
      </c>
      <c r="BO20" s="338">
        <v>206.18129999999999</v>
      </c>
      <c r="BP20" s="338">
        <v>41.054859999999998</v>
      </c>
      <c r="BQ20" s="338">
        <v>14.75558</v>
      </c>
      <c r="BR20" s="338">
        <v>22.49184</v>
      </c>
      <c r="BS20" s="338">
        <v>106.9444</v>
      </c>
      <c r="BT20" s="338">
        <v>406.56689999999998</v>
      </c>
      <c r="BU20" s="338">
        <v>757.15719999999999</v>
      </c>
      <c r="BV20" s="338">
        <v>1214.8420000000001</v>
      </c>
    </row>
    <row r="21" spans="1:74" ht="11.1" customHeight="1" x14ac:dyDescent="0.2">
      <c r="A21" s="9" t="s">
        <v>153</v>
      </c>
      <c r="B21" s="212" t="s">
        <v>622</v>
      </c>
      <c r="C21" s="275">
        <v>624.19866069</v>
      </c>
      <c r="D21" s="275">
        <v>509.63666907999999</v>
      </c>
      <c r="E21" s="275">
        <v>336.83479096000002</v>
      </c>
      <c r="F21" s="275">
        <v>148.04911282</v>
      </c>
      <c r="G21" s="275">
        <v>46.424517053000002</v>
      </c>
      <c r="H21" s="275">
        <v>2.3093177803999998</v>
      </c>
      <c r="I21" s="275">
        <v>0.25645614826000002</v>
      </c>
      <c r="J21" s="275">
        <v>0.25779013119999999</v>
      </c>
      <c r="K21" s="275">
        <v>13.108125981000001</v>
      </c>
      <c r="L21" s="275">
        <v>141.49941373999999</v>
      </c>
      <c r="M21" s="275">
        <v>321.84123474</v>
      </c>
      <c r="N21" s="275">
        <v>542.57756620999999</v>
      </c>
      <c r="O21" s="275">
        <v>599.67092472000002</v>
      </c>
      <c r="P21" s="275">
        <v>506.46538450000003</v>
      </c>
      <c r="Q21" s="275">
        <v>355.79880342000001</v>
      </c>
      <c r="R21" s="275">
        <v>145.54262378999999</v>
      </c>
      <c r="S21" s="275">
        <v>45.836098720000003</v>
      </c>
      <c r="T21" s="275">
        <v>1.6928084597999999</v>
      </c>
      <c r="U21" s="275">
        <v>0.25244534466000002</v>
      </c>
      <c r="V21" s="275">
        <v>0.35855473727999998</v>
      </c>
      <c r="W21" s="275">
        <v>13.203295475999999</v>
      </c>
      <c r="X21" s="275">
        <v>137.76805741999999</v>
      </c>
      <c r="Y21" s="275">
        <v>336.61841533</v>
      </c>
      <c r="Z21" s="275">
        <v>528.76756656999999</v>
      </c>
      <c r="AA21" s="275">
        <v>606.47564311999997</v>
      </c>
      <c r="AB21" s="275">
        <v>501.67142465000001</v>
      </c>
      <c r="AC21" s="275">
        <v>370.00177794000001</v>
      </c>
      <c r="AD21" s="275">
        <v>145.10404707999999</v>
      </c>
      <c r="AE21" s="275">
        <v>48.041599986999998</v>
      </c>
      <c r="AF21" s="275">
        <v>1.4922718758</v>
      </c>
      <c r="AG21" s="275">
        <v>0.30131347485999999</v>
      </c>
      <c r="AH21" s="275">
        <v>0.39904321461999998</v>
      </c>
      <c r="AI21" s="275">
        <v>13.013641461000001</v>
      </c>
      <c r="AJ21" s="275">
        <v>137.19177278999999</v>
      </c>
      <c r="AK21" s="275">
        <v>352.74829706000003</v>
      </c>
      <c r="AL21" s="275">
        <v>519.78819881000004</v>
      </c>
      <c r="AM21" s="275">
        <v>614.72556692000001</v>
      </c>
      <c r="AN21" s="275">
        <v>521.45364952</v>
      </c>
      <c r="AO21" s="275">
        <v>362.08867113000002</v>
      </c>
      <c r="AP21" s="275">
        <v>141.01453520999999</v>
      </c>
      <c r="AQ21" s="275">
        <v>41.535496731999999</v>
      </c>
      <c r="AR21" s="275">
        <v>1.4046231159</v>
      </c>
      <c r="AS21" s="275">
        <v>0.30388869818000003</v>
      </c>
      <c r="AT21" s="275">
        <v>0.43514242357999999</v>
      </c>
      <c r="AU21" s="275">
        <v>13.336338956000001</v>
      </c>
      <c r="AV21" s="275">
        <v>139.79932083</v>
      </c>
      <c r="AW21" s="275">
        <v>347.11140827000003</v>
      </c>
      <c r="AX21" s="275">
        <v>484.80327879999999</v>
      </c>
      <c r="AY21" s="275">
        <v>633.67330734999996</v>
      </c>
      <c r="AZ21" s="275">
        <v>517.92224001</v>
      </c>
      <c r="BA21" s="338">
        <v>350.12860000000001</v>
      </c>
      <c r="BB21" s="338">
        <v>145.61279999999999</v>
      </c>
      <c r="BC21" s="338">
        <v>40.958880000000001</v>
      </c>
      <c r="BD21" s="338">
        <v>1.2267509999999999</v>
      </c>
      <c r="BE21" s="338">
        <v>0.30036069999999998</v>
      </c>
      <c r="BF21" s="338">
        <v>0.43195289999999997</v>
      </c>
      <c r="BG21" s="338">
        <v>10.84573</v>
      </c>
      <c r="BH21" s="338">
        <v>131.13849999999999</v>
      </c>
      <c r="BI21" s="338">
        <v>344.11079999999998</v>
      </c>
      <c r="BJ21" s="338">
        <v>489.85059999999999</v>
      </c>
      <c r="BK21" s="338">
        <v>629.95770000000005</v>
      </c>
      <c r="BL21" s="338">
        <v>489.61720000000003</v>
      </c>
      <c r="BM21" s="338">
        <v>353.85120000000001</v>
      </c>
      <c r="BN21" s="338">
        <v>140.22190000000001</v>
      </c>
      <c r="BO21" s="338">
        <v>41.091760000000001</v>
      </c>
      <c r="BP21" s="338">
        <v>1.23838</v>
      </c>
      <c r="BQ21" s="338">
        <v>0.24527289999999999</v>
      </c>
      <c r="BR21" s="338">
        <v>0.45532660000000003</v>
      </c>
      <c r="BS21" s="338">
        <v>11.534319999999999</v>
      </c>
      <c r="BT21" s="338">
        <v>137.64619999999999</v>
      </c>
      <c r="BU21" s="338">
        <v>339.5847</v>
      </c>
      <c r="BV21" s="338">
        <v>497.73559999999998</v>
      </c>
    </row>
    <row r="22" spans="1:74" ht="11.1" customHeight="1" x14ac:dyDescent="0.2">
      <c r="A22" s="9" t="s">
        <v>154</v>
      </c>
      <c r="B22" s="212" t="s">
        <v>591</v>
      </c>
      <c r="C22" s="275">
        <v>783.26569565</v>
      </c>
      <c r="D22" s="275">
        <v>638.47073260000002</v>
      </c>
      <c r="E22" s="275">
        <v>396.94142513000003</v>
      </c>
      <c r="F22" s="275">
        <v>175.34009526</v>
      </c>
      <c r="G22" s="275">
        <v>53.294118628</v>
      </c>
      <c r="H22" s="275">
        <v>2.2222416249000001</v>
      </c>
      <c r="I22" s="275">
        <v>0.16477664257999999</v>
      </c>
      <c r="J22" s="275">
        <v>0.40952751666999998</v>
      </c>
      <c r="K22" s="275">
        <v>20.365854578</v>
      </c>
      <c r="L22" s="275">
        <v>192.24116769</v>
      </c>
      <c r="M22" s="275">
        <v>421.48013478000001</v>
      </c>
      <c r="N22" s="275">
        <v>708.94640480999999</v>
      </c>
      <c r="O22" s="275">
        <v>756.53510488999996</v>
      </c>
      <c r="P22" s="275">
        <v>633.10897771999998</v>
      </c>
      <c r="Q22" s="275">
        <v>420.28876115000003</v>
      </c>
      <c r="R22" s="275">
        <v>180.58386089999999</v>
      </c>
      <c r="S22" s="275">
        <v>54.590623014999998</v>
      </c>
      <c r="T22" s="275">
        <v>1.3250442276000001</v>
      </c>
      <c r="U22" s="275">
        <v>0.16477664257999999</v>
      </c>
      <c r="V22" s="275">
        <v>0.40952751666999998</v>
      </c>
      <c r="W22" s="275">
        <v>18.68339744</v>
      </c>
      <c r="X22" s="275">
        <v>189.94782537</v>
      </c>
      <c r="Y22" s="275">
        <v>442.99481879000001</v>
      </c>
      <c r="Z22" s="275">
        <v>703.43294916000002</v>
      </c>
      <c r="AA22" s="275">
        <v>776.78714591000005</v>
      </c>
      <c r="AB22" s="275">
        <v>635.39967806000004</v>
      </c>
      <c r="AC22" s="275">
        <v>440.90185537000002</v>
      </c>
      <c r="AD22" s="275">
        <v>177.64880141</v>
      </c>
      <c r="AE22" s="275">
        <v>57.093322555999997</v>
      </c>
      <c r="AF22" s="275">
        <v>1.1380500341999999</v>
      </c>
      <c r="AG22" s="275">
        <v>0.23521001063999999</v>
      </c>
      <c r="AH22" s="275">
        <v>4.7079193447999997E-2</v>
      </c>
      <c r="AI22" s="275">
        <v>18.428991009000001</v>
      </c>
      <c r="AJ22" s="275">
        <v>194.76720194999999</v>
      </c>
      <c r="AK22" s="275">
        <v>472.58932865999998</v>
      </c>
      <c r="AL22" s="275">
        <v>691.11691433999999</v>
      </c>
      <c r="AM22" s="275">
        <v>795.82539250000002</v>
      </c>
      <c r="AN22" s="275">
        <v>668.80142536000005</v>
      </c>
      <c r="AO22" s="275">
        <v>433.59821126000003</v>
      </c>
      <c r="AP22" s="275">
        <v>172.60879216999999</v>
      </c>
      <c r="AQ22" s="275">
        <v>51.319006447</v>
      </c>
      <c r="AR22" s="275">
        <v>1.1847173515</v>
      </c>
      <c r="AS22" s="275">
        <v>0.23521001063999999</v>
      </c>
      <c r="AT22" s="275">
        <v>0.16432429036000001</v>
      </c>
      <c r="AU22" s="275">
        <v>18.954936271000001</v>
      </c>
      <c r="AV22" s="275">
        <v>193.59296986000001</v>
      </c>
      <c r="AW22" s="275">
        <v>464.78360763000001</v>
      </c>
      <c r="AX22" s="275">
        <v>649.20345976999999</v>
      </c>
      <c r="AY22" s="275">
        <v>824.02623524000001</v>
      </c>
      <c r="AZ22" s="275">
        <v>658.86973670999998</v>
      </c>
      <c r="BA22" s="338">
        <v>422.30900000000003</v>
      </c>
      <c r="BB22" s="338">
        <v>178.9041</v>
      </c>
      <c r="BC22" s="338">
        <v>51.113149999999997</v>
      </c>
      <c r="BD22" s="338">
        <v>0.82199889999999998</v>
      </c>
      <c r="BE22" s="338">
        <v>0.23521</v>
      </c>
      <c r="BF22" s="338">
        <v>0.16432430000000001</v>
      </c>
      <c r="BG22" s="338">
        <v>15.29271</v>
      </c>
      <c r="BH22" s="338">
        <v>178.2723</v>
      </c>
      <c r="BI22" s="338">
        <v>453.42</v>
      </c>
      <c r="BJ22" s="338">
        <v>654.74490000000003</v>
      </c>
      <c r="BK22" s="338">
        <v>810.55589999999995</v>
      </c>
      <c r="BL22" s="338">
        <v>623.04600000000005</v>
      </c>
      <c r="BM22" s="338">
        <v>435.40030000000002</v>
      </c>
      <c r="BN22" s="338">
        <v>171.2928</v>
      </c>
      <c r="BO22" s="338">
        <v>53.098460000000003</v>
      </c>
      <c r="BP22" s="338">
        <v>0.96433840000000004</v>
      </c>
      <c r="BQ22" s="338">
        <v>0.23521</v>
      </c>
      <c r="BR22" s="338">
        <v>0.18771599999999999</v>
      </c>
      <c r="BS22" s="338">
        <v>16.524629999999998</v>
      </c>
      <c r="BT22" s="338">
        <v>185.4512</v>
      </c>
      <c r="BU22" s="338">
        <v>449.91770000000002</v>
      </c>
      <c r="BV22" s="338">
        <v>666.9502</v>
      </c>
    </row>
    <row r="23" spans="1:74" ht="11.1" customHeight="1" x14ac:dyDescent="0.2">
      <c r="A23" s="9" t="s">
        <v>155</v>
      </c>
      <c r="B23" s="212" t="s">
        <v>592</v>
      </c>
      <c r="C23" s="275">
        <v>538.56265378000001</v>
      </c>
      <c r="D23" s="275">
        <v>419.07424151999999</v>
      </c>
      <c r="E23" s="275">
        <v>219.01395181000001</v>
      </c>
      <c r="F23" s="275">
        <v>70.341801545999999</v>
      </c>
      <c r="G23" s="275">
        <v>8.3850962650999996</v>
      </c>
      <c r="H23" s="275">
        <v>0.21986286443</v>
      </c>
      <c r="I23" s="275">
        <v>8.2734364763999996E-3</v>
      </c>
      <c r="J23" s="275">
        <v>0.18232936093999999</v>
      </c>
      <c r="K23" s="275">
        <v>5.6320700822000003</v>
      </c>
      <c r="L23" s="275">
        <v>67.764862699000005</v>
      </c>
      <c r="M23" s="275">
        <v>232.35180072</v>
      </c>
      <c r="N23" s="275">
        <v>501.28674548999999</v>
      </c>
      <c r="O23" s="275">
        <v>526.38978098999996</v>
      </c>
      <c r="P23" s="275">
        <v>408.75379196</v>
      </c>
      <c r="Q23" s="275">
        <v>222.22220479000001</v>
      </c>
      <c r="R23" s="275">
        <v>76.196206634999996</v>
      </c>
      <c r="S23" s="275">
        <v>9.1339907468000003</v>
      </c>
      <c r="T23" s="275">
        <v>0.1053900874</v>
      </c>
      <c r="U23" s="275">
        <v>8.2734364763999996E-3</v>
      </c>
      <c r="V23" s="275">
        <v>0.19789471142000001</v>
      </c>
      <c r="W23" s="275">
        <v>4.7072791181999998</v>
      </c>
      <c r="X23" s="275">
        <v>68.882676750000002</v>
      </c>
      <c r="Y23" s="275">
        <v>245.9266835</v>
      </c>
      <c r="Z23" s="275">
        <v>512.42841370999997</v>
      </c>
      <c r="AA23" s="275">
        <v>540.73646566000002</v>
      </c>
      <c r="AB23" s="275">
        <v>407.67457911000002</v>
      </c>
      <c r="AC23" s="275">
        <v>239.95375962</v>
      </c>
      <c r="AD23" s="275">
        <v>76.210603517999999</v>
      </c>
      <c r="AE23" s="275">
        <v>9.7733488042999994</v>
      </c>
      <c r="AF23" s="275">
        <v>7.5343012572999996E-2</v>
      </c>
      <c r="AG23" s="275">
        <v>7.7053614068999998E-3</v>
      </c>
      <c r="AH23" s="275">
        <v>9.2410740684000001E-2</v>
      </c>
      <c r="AI23" s="275">
        <v>4.7189732134</v>
      </c>
      <c r="AJ23" s="275">
        <v>69.241762296000005</v>
      </c>
      <c r="AK23" s="275">
        <v>261.04723510000002</v>
      </c>
      <c r="AL23" s="275">
        <v>503.53056124</v>
      </c>
      <c r="AM23" s="275">
        <v>558.00157342</v>
      </c>
      <c r="AN23" s="275">
        <v>422.88130007000001</v>
      </c>
      <c r="AO23" s="275">
        <v>239.79702469</v>
      </c>
      <c r="AP23" s="275">
        <v>73.140882481999995</v>
      </c>
      <c r="AQ23" s="275">
        <v>9.8052839856999991</v>
      </c>
      <c r="AR23" s="275">
        <v>6.7086318515999999E-2</v>
      </c>
      <c r="AS23" s="275">
        <v>7.7053614068999998E-3</v>
      </c>
      <c r="AT23" s="275">
        <v>0.13528397473000001</v>
      </c>
      <c r="AU23" s="275">
        <v>4.7624947267</v>
      </c>
      <c r="AV23" s="275">
        <v>66.944636329999994</v>
      </c>
      <c r="AW23" s="275">
        <v>262.58044411999998</v>
      </c>
      <c r="AX23" s="275">
        <v>485.13187531</v>
      </c>
      <c r="AY23" s="275">
        <v>577.28608252000004</v>
      </c>
      <c r="AZ23" s="275">
        <v>411.11800414999999</v>
      </c>
      <c r="BA23" s="338">
        <v>238.5438</v>
      </c>
      <c r="BB23" s="338">
        <v>76.839029999999994</v>
      </c>
      <c r="BC23" s="338">
        <v>11.09033</v>
      </c>
      <c r="BD23" s="338">
        <v>5.0531600000000003E-2</v>
      </c>
      <c r="BE23" s="338">
        <v>7.7053599999999996E-3</v>
      </c>
      <c r="BF23" s="338">
        <v>0.14284160000000001</v>
      </c>
      <c r="BG23" s="338">
        <v>3.8985159999999999</v>
      </c>
      <c r="BH23" s="338">
        <v>62.279089999999997</v>
      </c>
      <c r="BI23" s="338">
        <v>254.0438</v>
      </c>
      <c r="BJ23" s="338">
        <v>482.94119999999998</v>
      </c>
      <c r="BK23" s="338">
        <v>555.35119999999995</v>
      </c>
      <c r="BL23" s="338">
        <v>386.57400000000001</v>
      </c>
      <c r="BM23" s="338">
        <v>245.1198</v>
      </c>
      <c r="BN23" s="338">
        <v>69.82338</v>
      </c>
      <c r="BO23" s="338">
        <v>10.908899999999999</v>
      </c>
      <c r="BP23" s="338">
        <v>3.8658499999999998E-2</v>
      </c>
      <c r="BQ23" s="338">
        <v>7.7053599999999996E-3</v>
      </c>
      <c r="BR23" s="338">
        <v>0.16018840000000001</v>
      </c>
      <c r="BS23" s="338">
        <v>4.04643</v>
      </c>
      <c r="BT23" s="338">
        <v>63.965479999999999</v>
      </c>
      <c r="BU23" s="338">
        <v>255.58949999999999</v>
      </c>
      <c r="BV23" s="338">
        <v>486.52440000000001</v>
      </c>
    </row>
    <row r="24" spans="1:74" ht="11.1" customHeight="1" x14ac:dyDescent="0.2">
      <c r="A24" s="9" t="s">
        <v>156</v>
      </c>
      <c r="B24" s="212" t="s">
        <v>593</v>
      </c>
      <c r="C24" s="275">
        <v>883.65896100999998</v>
      </c>
      <c r="D24" s="275">
        <v>757.21792618999996</v>
      </c>
      <c r="E24" s="275">
        <v>596.56673325999998</v>
      </c>
      <c r="F24" s="275">
        <v>413.91313579000001</v>
      </c>
      <c r="G24" s="275">
        <v>229.27621113999999</v>
      </c>
      <c r="H24" s="275">
        <v>84.474071026000004</v>
      </c>
      <c r="I24" s="275">
        <v>12.404445102</v>
      </c>
      <c r="J24" s="275">
        <v>25.207416803000001</v>
      </c>
      <c r="K24" s="275">
        <v>120.60681133999999</v>
      </c>
      <c r="L24" s="275">
        <v>340.86006136999998</v>
      </c>
      <c r="M24" s="275">
        <v>613.39430184000003</v>
      </c>
      <c r="N24" s="275">
        <v>915.08793981999997</v>
      </c>
      <c r="O24" s="275">
        <v>913.03464027999996</v>
      </c>
      <c r="P24" s="275">
        <v>760.39757156999997</v>
      </c>
      <c r="Q24" s="275">
        <v>593.57582500000001</v>
      </c>
      <c r="R24" s="275">
        <v>417.68274172000002</v>
      </c>
      <c r="S24" s="275">
        <v>229.95957916</v>
      </c>
      <c r="T24" s="275">
        <v>80.652798918000002</v>
      </c>
      <c r="U24" s="275">
        <v>13.076652782</v>
      </c>
      <c r="V24" s="275">
        <v>25.659140627999999</v>
      </c>
      <c r="W24" s="275">
        <v>117.0495456</v>
      </c>
      <c r="X24" s="275">
        <v>357.33086485000001</v>
      </c>
      <c r="Y24" s="275">
        <v>603.38299041000005</v>
      </c>
      <c r="Z24" s="275">
        <v>926.51921514000003</v>
      </c>
      <c r="AA24" s="275">
        <v>904.26380227000004</v>
      </c>
      <c r="AB24" s="275">
        <v>749.19193356000005</v>
      </c>
      <c r="AC24" s="275">
        <v>604.96226954999997</v>
      </c>
      <c r="AD24" s="275">
        <v>419.12093769000001</v>
      </c>
      <c r="AE24" s="275">
        <v>230.86232075000001</v>
      </c>
      <c r="AF24" s="275">
        <v>80.027271456999998</v>
      </c>
      <c r="AG24" s="275">
        <v>11.965581865000001</v>
      </c>
      <c r="AH24" s="275">
        <v>24.815639548</v>
      </c>
      <c r="AI24" s="275">
        <v>113.42214049</v>
      </c>
      <c r="AJ24" s="275">
        <v>348.95743367</v>
      </c>
      <c r="AK24" s="275">
        <v>599.74809825</v>
      </c>
      <c r="AL24" s="275">
        <v>924.37326599999994</v>
      </c>
      <c r="AM24" s="275">
        <v>902.96905274999995</v>
      </c>
      <c r="AN24" s="275">
        <v>738.70955599000001</v>
      </c>
      <c r="AO24" s="275">
        <v>589.05519301000004</v>
      </c>
      <c r="AP24" s="275">
        <v>415.85289308</v>
      </c>
      <c r="AQ24" s="275">
        <v>235.24496191</v>
      </c>
      <c r="AR24" s="275">
        <v>73.542488489999997</v>
      </c>
      <c r="AS24" s="275">
        <v>13.340327669000001</v>
      </c>
      <c r="AT24" s="275">
        <v>23.675376333999999</v>
      </c>
      <c r="AU24" s="275">
        <v>109.65625688999999</v>
      </c>
      <c r="AV24" s="275">
        <v>341.45154801000001</v>
      </c>
      <c r="AW24" s="275">
        <v>610.25173440000003</v>
      </c>
      <c r="AX24" s="275">
        <v>928.40441728999997</v>
      </c>
      <c r="AY24" s="275">
        <v>913.57126310000001</v>
      </c>
      <c r="AZ24" s="275">
        <v>727.09850336</v>
      </c>
      <c r="BA24" s="338">
        <v>574.65219999999999</v>
      </c>
      <c r="BB24" s="338">
        <v>417.70679999999999</v>
      </c>
      <c r="BC24" s="338">
        <v>242.8955</v>
      </c>
      <c r="BD24" s="338">
        <v>72.921310000000005</v>
      </c>
      <c r="BE24" s="338">
        <v>14.15615</v>
      </c>
      <c r="BF24" s="338">
        <v>23.876470000000001</v>
      </c>
      <c r="BG24" s="338">
        <v>103.9204</v>
      </c>
      <c r="BH24" s="338">
        <v>329.21539999999999</v>
      </c>
      <c r="BI24" s="338">
        <v>602.1</v>
      </c>
      <c r="BJ24" s="338">
        <v>930.47590000000002</v>
      </c>
      <c r="BK24" s="338">
        <v>904.95809999999994</v>
      </c>
      <c r="BL24" s="338">
        <v>715.15170000000001</v>
      </c>
      <c r="BM24" s="338">
        <v>581.57629999999995</v>
      </c>
      <c r="BN24" s="338">
        <v>414.43209999999999</v>
      </c>
      <c r="BO24" s="338">
        <v>241.923</v>
      </c>
      <c r="BP24" s="338">
        <v>72.847089999999994</v>
      </c>
      <c r="BQ24" s="338">
        <v>14.87232</v>
      </c>
      <c r="BR24" s="338">
        <v>23.970130000000001</v>
      </c>
      <c r="BS24" s="338">
        <v>102.8004</v>
      </c>
      <c r="BT24" s="338">
        <v>328.17439999999999</v>
      </c>
      <c r="BU24" s="338">
        <v>607.71140000000003</v>
      </c>
      <c r="BV24" s="338">
        <v>919.79420000000005</v>
      </c>
    </row>
    <row r="25" spans="1:74" ht="11.1" customHeight="1" x14ac:dyDescent="0.2">
      <c r="A25" s="9" t="s">
        <v>157</v>
      </c>
      <c r="B25" s="212" t="s">
        <v>594</v>
      </c>
      <c r="C25" s="275">
        <v>570.84076264999999</v>
      </c>
      <c r="D25" s="275">
        <v>505.49880127</v>
      </c>
      <c r="E25" s="275">
        <v>457.95709149999999</v>
      </c>
      <c r="F25" s="275">
        <v>361.89095259999999</v>
      </c>
      <c r="G25" s="275">
        <v>199.61213991</v>
      </c>
      <c r="H25" s="275">
        <v>83.854647607999993</v>
      </c>
      <c r="I25" s="275">
        <v>17.505157388000001</v>
      </c>
      <c r="J25" s="275">
        <v>19.221657216000001</v>
      </c>
      <c r="K25" s="275">
        <v>57.349241951000003</v>
      </c>
      <c r="L25" s="275">
        <v>207.55267229</v>
      </c>
      <c r="M25" s="275">
        <v>419.79049400000002</v>
      </c>
      <c r="N25" s="275">
        <v>608.91674181999997</v>
      </c>
      <c r="O25" s="275">
        <v>592.35961530999998</v>
      </c>
      <c r="P25" s="275">
        <v>507.43111216</v>
      </c>
      <c r="Q25" s="275">
        <v>454.40187677</v>
      </c>
      <c r="R25" s="275">
        <v>347.60099746999998</v>
      </c>
      <c r="S25" s="275">
        <v>194.82575095000001</v>
      </c>
      <c r="T25" s="275">
        <v>82.728866499999995</v>
      </c>
      <c r="U25" s="275">
        <v>17.731695819999999</v>
      </c>
      <c r="V25" s="275">
        <v>19.029853173999999</v>
      </c>
      <c r="W25" s="275">
        <v>58.842172490000003</v>
      </c>
      <c r="X25" s="275">
        <v>218.44636384</v>
      </c>
      <c r="Y25" s="275">
        <v>408.18092471</v>
      </c>
      <c r="Z25" s="275">
        <v>609.22020788999998</v>
      </c>
      <c r="AA25" s="275">
        <v>574.70499469000004</v>
      </c>
      <c r="AB25" s="275">
        <v>498.91805305000003</v>
      </c>
      <c r="AC25" s="275">
        <v>460.68849799999998</v>
      </c>
      <c r="AD25" s="275">
        <v>347.83685020000001</v>
      </c>
      <c r="AE25" s="275">
        <v>191.22617835</v>
      </c>
      <c r="AF25" s="275">
        <v>82.459704469000002</v>
      </c>
      <c r="AG25" s="275">
        <v>17.655750158</v>
      </c>
      <c r="AH25" s="275">
        <v>19.049868450999998</v>
      </c>
      <c r="AI25" s="275">
        <v>55.719659454999999</v>
      </c>
      <c r="AJ25" s="275">
        <v>206.66898319000001</v>
      </c>
      <c r="AK25" s="275">
        <v>394.91729251999999</v>
      </c>
      <c r="AL25" s="275">
        <v>603.71330169999999</v>
      </c>
      <c r="AM25" s="275">
        <v>563.63540444</v>
      </c>
      <c r="AN25" s="275">
        <v>484.50927849999999</v>
      </c>
      <c r="AO25" s="275">
        <v>447.29720627</v>
      </c>
      <c r="AP25" s="275">
        <v>341.26811597</v>
      </c>
      <c r="AQ25" s="275">
        <v>194.82769780999999</v>
      </c>
      <c r="AR25" s="275">
        <v>73.839552681000001</v>
      </c>
      <c r="AS25" s="275">
        <v>16.939954912000001</v>
      </c>
      <c r="AT25" s="275">
        <v>18.918735169000001</v>
      </c>
      <c r="AU25" s="275">
        <v>52.432319585999998</v>
      </c>
      <c r="AV25" s="275">
        <v>196.60016788999999</v>
      </c>
      <c r="AW25" s="275">
        <v>403.91918242000003</v>
      </c>
      <c r="AX25" s="275">
        <v>611.51779035000004</v>
      </c>
      <c r="AY25" s="275">
        <v>563.72533295999995</v>
      </c>
      <c r="AZ25" s="275">
        <v>471.78352110999998</v>
      </c>
      <c r="BA25" s="338">
        <v>426.01819999999998</v>
      </c>
      <c r="BB25" s="338">
        <v>327.04770000000002</v>
      </c>
      <c r="BC25" s="338">
        <v>196.1919</v>
      </c>
      <c r="BD25" s="338">
        <v>73.899249999999995</v>
      </c>
      <c r="BE25" s="338">
        <v>17.659269999999999</v>
      </c>
      <c r="BF25" s="338">
        <v>17.59084</v>
      </c>
      <c r="BG25" s="338">
        <v>53.207650000000001</v>
      </c>
      <c r="BH25" s="338">
        <v>192.345</v>
      </c>
      <c r="BI25" s="338">
        <v>397.19729999999998</v>
      </c>
      <c r="BJ25" s="338">
        <v>615.12810000000002</v>
      </c>
      <c r="BK25" s="338">
        <v>563.0933</v>
      </c>
      <c r="BL25" s="338">
        <v>467.07760000000002</v>
      </c>
      <c r="BM25" s="338">
        <v>428.7577</v>
      </c>
      <c r="BN25" s="338">
        <v>323.23149999999998</v>
      </c>
      <c r="BO25" s="338">
        <v>194.21709999999999</v>
      </c>
      <c r="BP25" s="338">
        <v>72.464839999999995</v>
      </c>
      <c r="BQ25" s="338">
        <v>17.893889999999999</v>
      </c>
      <c r="BR25" s="338">
        <v>16.708220000000001</v>
      </c>
      <c r="BS25" s="338">
        <v>49.681269999999998</v>
      </c>
      <c r="BT25" s="338">
        <v>185.10820000000001</v>
      </c>
      <c r="BU25" s="338">
        <v>396.50959999999998</v>
      </c>
      <c r="BV25" s="338">
        <v>603.59960000000001</v>
      </c>
    </row>
    <row r="26" spans="1:74" ht="11.1" customHeight="1" x14ac:dyDescent="0.2">
      <c r="A26" s="9" t="s">
        <v>158</v>
      </c>
      <c r="B26" s="212" t="s">
        <v>623</v>
      </c>
      <c r="C26" s="275">
        <v>877.72691404</v>
      </c>
      <c r="D26" s="275">
        <v>741.09302235999996</v>
      </c>
      <c r="E26" s="275">
        <v>552.73705758000006</v>
      </c>
      <c r="F26" s="275">
        <v>317.31398569999999</v>
      </c>
      <c r="G26" s="275">
        <v>146.89935904999999</v>
      </c>
      <c r="H26" s="275">
        <v>34.563120312999999</v>
      </c>
      <c r="I26" s="275">
        <v>6.8480098959999998</v>
      </c>
      <c r="J26" s="275">
        <v>11.356067368</v>
      </c>
      <c r="K26" s="275">
        <v>58.952827186999997</v>
      </c>
      <c r="L26" s="275">
        <v>263.33630111999997</v>
      </c>
      <c r="M26" s="275">
        <v>497.65594971000002</v>
      </c>
      <c r="N26" s="275">
        <v>796.69660243999999</v>
      </c>
      <c r="O26" s="275">
        <v>865.67235301000005</v>
      </c>
      <c r="P26" s="275">
        <v>733.77601738999999</v>
      </c>
      <c r="Q26" s="275">
        <v>560.64409401</v>
      </c>
      <c r="R26" s="275">
        <v>316.09537784999998</v>
      </c>
      <c r="S26" s="275">
        <v>142.85402194</v>
      </c>
      <c r="T26" s="275">
        <v>32.724639226999997</v>
      </c>
      <c r="U26" s="275">
        <v>6.8415513782000001</v>
      </c>
      <c r="V26" s="275">
        <v>11.860540071000001</v>
      </c>
      <c r="W26" s="275">
        <v>58.169296596999999</v>
      </c>
      <c r="X26" s="275">
        <v>262.42329268999998</v>
      </c>
      <c r="Y26" s="275">
        <v>505.88418065000002</v>
      </c>
      <c r="Z26" s="275">
        <v>800.34564366999996</v>
      </c>
      <c r="AA26" s="275">
        <v>865.82729198000004</v>
      </c>
      <c r="AB26" s="275">
        <v>737.00046379000003</v>
      </c>
      <c r="AC26" s="275">
        <v>579.17721123000001</v>
      </c>
      <c r="AD26" s="275">
        <v>317.38466283000002</v>
      </c>
      <c r="AE26" s="275">
        <v>143.88135793000001</v>
      </c>
      <c r="AF26" s="275">
        <v>31.380805343999999</v>
      </c>
      <c r="AG26" s="275">
        <v>6.9283904189000003</v>
      </c>
      <c r="AH26" s="275">
        <v>11.001015832</v>
      </c>
      <c r="AI26" s="275">
        <v>58.627082264000002</v>
      </c>
      <c r="AJ26" s="275">
        <v>258.53254332</v>
      </c>
      <c r="AK26" s="275">
        <v>517.63024349</v>
      </c>
      <c r="AL26" s="275">
        <v>790.63870049000002</v>
      </c>
      <c r="AM26" s="275">
        <v>869.37911007000002</v>
      </c>
      <c r="AN26" s="275">
        <v>756.32897558000002</v>
      </c>
      <c r="AO26" s="275">
        <v>572.87480847999996</v>
      </c>
      <c r="AP26" s="275">
        <v>315.91427038</v>
      </c>
      <c r="AQ26" s="275">
        <v>136.52142325</v>
      </c>
      <c r="AR26" s="275">
        <v>30.731474589000001</v>
      </c>
      <c r="AS26" s="275">
        <v>7.1485926948999996</v>
      </c>
      <c r="AT26" s="275">
        <v>11.302273382999999</v>
      </c>
      <c r="AU26" s="275">
        <v>57.510445494999999</v>
      </c>
      <c r="AV26" s="275">
        <v>256.97000701000002</v>
      </c>
      <c r="AW26" s="275">
        <v>514.85977529000002</v>
      </c>
      <c r="AX26" s="275">
        <v>762.43417633000001</v>
      </c>
      <c r="AY26" s="275">
        <v>887.63778464999996</v>
      </c>
      <c r="AZ26" s="275">
        <v>746.76677567000002</v>
      </c>
      <c r="BA26" s="338">
        <v>557.54970000000003</v>
      </c>
      <c r="BB26" s="338">
        <v>319.30149999999998</v>
      </c>
      <c r="BC26" s="338">
        <v>137.25540000000001</v>
      </c>
      <c r="BD26" s="338">
        <v>30.241430000000001</v>
      </c>
      <c r="BE26" s="338">
        <v>7.4183820000000003</v>
      </c>
      <c r="BF26" s="338">
        <v>10.788489999999999</v>
      </c>
      <c r="BG26" s="338">
        <v>52.664200000000001</v>
      </c>
      <c r="BH26" s="338">
        <v>245.55179999999999</v>
      </c>
      <c r="BI26" s="338">
        <v>509.05939999999998</v>
      </c>
      <c r="BJ26" s="338">
        <v>771.54430000000002</v>
      </c>
      <c r="BK26" s="338">
        <v>880.27840000000003</v>
      </c>
      <c r="BL26" s="338">
        <v>715.13840000000005</v>
      </c>
      <c r="BM26" s="338">
        <v>561.28520000000003</v>
      </c>
      <c r="BN26" s="338">
        <v>311.39229999999998</v>
      </c>
      <c r="BO26" s="338">
        <v>138.23480000000001</v>
      </c>
      <c r="BP26" s="338">
        <v>30.220790000000001</v>
      </c>
      <c r="BQ26" s="338">
        <v>7.3119110000000003</v>
      </c>
      <c r="BR26" s="338">
        <v>10.746420000000001</v>
      </c>
      <c r="BS26" s="338">
        <v>53.07094</v>
      </c>
      <c r="BT26" s="338">
        <v>251.6422</v>
      </c>
      <c r="BU26" s="338">
        <v>505.36500000000001</v>
      </c>
      <c r="BV26" s="338">
        <v>768.52599999999995</v>
      </c>
    </row>
    <row r="27" spans="1:74" ht="11.1" customHeight="1" x14ac:dyDescent="0.2">
      <c r="A27" s="8"/>
      <c r="B27" s="193" t="s">
        <v>171</v>
      </c>
      <c r="C27" s="250"/>
      <c r="D27" s="250"/>
      <c r="E27" s="250"/>
      <c r="F27" s="250"/>
      <c r="G27" s="250"/>
      <c r="H27" s="250"/>
      <c r="I27" s="250"/>
      <c r="J27" s="250"/>
      <c r="K27" s="250"/>
      <c r="L27" s="250"/>
      <c r="M27" s="250"/>
      <c r="N27" s="250"/>
      <c r="O27" s="250"/>
      <c r="P27" s="250"/>
      <c r="Q27" s="250"/>
      <c r="R27" s="250"/>
      <c r="S27" s="250"/>
      <c r="T27" s="250"/>
      <c r="U27" s="250"/>
      <c r="V27" s="250"/>
      <c r="W27" s="250"/>
      <c r="X27" s="250"/>
      <c r="Y27" s="250"/>
      <c r="Z27" s="250"/>
      <c r="AA27" s="250"/>
      <c r="AB27" s="250"/>
      <c r="AC27" s="250"/>
      <c r="AD27" s="250"/>
      <c r="AE27" s="250"/>
      <c r="AF27" s="250"/>
      <c r="AG27" s="250"/>
      <c r="AH27" s="250"/>
      <c r="AI27" s="250"/>
      <c r="AJ27" s="250"/>
      <c r="AK27" s="250"/>
      <c r="AL27" s="250"/>
      <c r="AM27" s="250"/>
      <c r="AN27" s="250"/>
      <c r="AO27" s="250"/>
      <c r="AP27" s="250"/>
      <c r="AQ27" s="250"/>
      <c r="AR27" s="250"/>
      <c r="AS27" s="250"/>
      <c r="AT27" s="250"/>
      <c r="AU27" s="250"/>
      <c r="AV27" s="250"/>
      <c r="AW27" s="250"/>
      <c r="AX27" s="250"/>
      <c r="AY27" s="250"/>
      <c r="AZ27" s="250"/>
      <c r="BA27" s="501"/>
      <c r="BB27" s="501"/>
      <c r="BC27" s="501"/>
      <c r="BD27" s="501"/>
      <c r="BE27" s="501"/>
      <c r="BF27" s="501"/>
      <c r="BG27" s="501"/>
      <c r="BH27" s="501"/>
      <c r="BI27" s="501"/>
      <c r="BJ27" s="501"/>
      <c r="BK27" s="340"/>
      <c r="BL27" s="340"/>
      <c r="BM27" s="340"/>
      <c r="BN27" s="340"/>
      <c r="BO27" s="340"/>
      <c r="BP27" s="340"/>
      <c r="BQ27" s="340"/>
      <c r="BR27" s="340"/>
      <c r="BS27" s="340"/>
      <c r="BT27" s="340"/>
      <c r="BU27" s="340"/>
      <c r="BV27" s="340"/>
    </row>
    <row r="28" spans="1:74" ht="11.1" customHeight="1" x14ac:dyDescent="0.2">
      <c r="A28" s="9" t="s">
        <v>41</v>
      </c>
      <c r="B28" s="212" t="s">
        <v>587</v>
      </c>
      <c r="C28" s="275">
        <v>0</v>
      </c>
      <c r="D28" s="275">
        <v>0</v>
      </c>
      <c r="E28" s="275">
        <v>0</v>
      </c>
      <c r="F28" s="275">
        <v>0</v>
      </c>
      <c r="G28" s="275">
        <v>8.3601185817000001</v>
      </c>
      <c r="H28" s="275">
        <v>87.726855580999995</v>
      </c>
      <c r="I28" s="275">
        <v>303.56004388999997</v>
      </c>
      <c r="J28" s="275">
        <v>123.04803076</v>
      </c>
      <c r="K28" s="275">
        <v>17.242313045</v>
      </c>
      <c r="L28" s="275">
        <v>0</v>
      </c>
      <c r="M28" s="275">
        <v>0</v>
      </c>
      <c r="N28" s="275">
        <v>0</v>
      </c>
      <c r="O28" s="275">
        <v>0</v>
      </c>
      <c r="P28" s="275">
        <v>0</v>
      </c>
      <c r="Q28" s="275">
        <v>0</v>
      </c>
      <c r="R28" s="275">
        <v>0</v>
      </c>
      <c r="S28" s="275">
        <v>7.5605971065000004</v>
      </c>
      <c r="T28" s="275">
        <v>69.027266182999995</v>
      </c>
      <c r="U28" s="275">
        <v>201.03424296</v>
      </c>
      <c r="V28" s="275">
        <v>109.17441801</v>
      </c>
      <c r="W28" s="275">
        <v>32.396057345000003</v>
      </c>
      <c r="X28" s="275">
        <v>0.48847878287000002</v>
      </c>
      <c r="Y28" s="275">
        <v>0</v>
      </c>
      <c r="Z28" s="275">
        <v>0</v>
      </c>
      <c r="AA28" s="275">
        <v>0</v>
      </c>
      <c r="AB28" s="275">
        <v>0</v>
      </c>
      <c r="AC28" s="275">
        <v>0</v>
      </c>
      <c r="AD28" s="275">
        <v>0</v>
      </c>
      <c r="AE28" s="275">
        <v>31.415929753</v>
      </c>
      <c r="AF28" s="275">
        <v>39.765839509000003</v>
      </c>
      <c r="AG28" s="275">
        <v>193.27011938999999</v>
      </c>
      <c r="AH28" s="275">
        <v>205.63024944</v>
      </c>
      <c r="AI28" s="275">
        <v>86.608580766000003</v>
      </c>
      <c r="AJ28" s="275">
        <v>0</v>
      </c>
      <c r="AK28" s="275">
        <v>0</v>
      </c>
      <c r="AL28" s="275">
        <v>0</v>
      </c>
      <c r="AM28" s="275">
        <v>0</v>
      </c>
      <c r="AN28" s="275">
        <v>0</v>
      </c>
      <c r="AO28" s="275">
        <v>0</v>
      </c>
      <c r="AP28" s="275">
        <v>0</v>
      </c>
      <c r="AQ28" s="275">
        <v>6.500376953</v>
      </c>
      <c r="AR28" s="275">
        <v>72.426466035999994</v>
      </c>
      <c r="AS28" s="275">
        <v>240.41328756999999</v>
      </c>
      <c r="AT28" s="275">
        <v>238.43070460999999</v>
      </c>
      <c r="AU28" s="275">
        <v>58.739760429999997</v>
      </c>
      <c r="AV28" s="275">
        <v>0</v>
      </c>
      <c r="AW28" s="275">
        <v>0</v>
      </c>
      <c r="AX28" s="275">
        <v>0</v>
      </c>
      <c r="AY28" s="275">
        <v>0</v>
      </c>
      <c r="AZ28" s="275">
        <v>0</v>
      </c>
      <c r="BA28" s="338">
        <v>0</v>
      </c>
      <c r="BB28" s="338">
        <v>0</v>
      </c>
      <c r="BC28" s="338">
        <v>11.251450156000001</v>
      </c>
      <c r="BD28" s="338">
        <v>83.705330687</v>
      </c>
      <c r="BE28" s="338">
        <v>215.65104421000001</v>
      </c>
      <c r="BF28" s="338">
        <v>179.84527646999999</v>
      </c>
      <c r="BG28" s="338">
        <v>35.754233939999999</v>
      </c>
      <c r="BH28" s="338">
        <v>0.62630237775999997</v>
      </c>
      <c r="BI28" s="338">
        <v>0</v>
      </c>
      <c r="BJ28" s="338">
        <v>0</v>
      </c>
      <c r="BK28" s="338">
        <v>0</v>
      </c>
      <c r="BL28" s="338">
        <v>0</v>
      </c>
      <c r="BM28" s="338">
        <v>0</v>
      </c>
      <c r="BN28" s="338">
        <v>0</v>
      </c>
      <c r="BO28" s="338">
        <v>8.1255519160999992</v>
      </c>
      <c r="BP28" s="338">
        <v>83.694935404999995</v>
      </c>
      <c r="BQ28" s="338">
        <v>215.63711696999999</v>
      </c>
      <c r="BR28" s="338">
        <v>179.83218615999999</v>
      </c>
      <c r="BS28" s="338">
        <v>35.746239996</v>
      </c>
      <c r="BT28" s="338">
        <v>0.62499883723000005</v>
      </c>
      <c r="BU28" s="338">
        <v>0</v>
      </c>
      <c r="BV28" s="338">
        <v>0</v>
      </c>
    </row>
    <row r="29" spans="1:74" ht="11.1" customHeight="1" x14ac:dyDescent="0.2">
      <c r="A29" s="9" t="s">
        <v>42</v>
      </c>
      <c r="B29" s="212" t="s">
        <v>621</v>
      </c>
      <c r="C29" s="275">
        <v>0</v>
      </c>
      <c r="D29" s="275">
        <v>0</v>
      </c>
      <c r="E29" s="275">
        <v>0</v>
      </c>
      <c r="F29" s="275">
        <v>0</v>
      </c>
      <c r="G29" s="275">
        <v>22.524253234</v>
      </c>
      <c r="H29" s="275">
        <v>133.55030603</v>
      </c>
      <c r="I29" s="275">
        <v>325.76759350999998</v>
      </c>
      <c r="J29" s="275">
        <v>159.71071411</v>
      </c>
      <c r="K29" s="275">
        <v>36.134212101000003</v>
      </c>
      <c r="L29" s="275">
        <v>5.6489942646999998</v>
      </c>
      <c r="M29" s="275">
        <v>0</v>
      </c>
      <c r="N29" s="275">
        <v>0</v>
      </c>
      <c r="O29" s="275">
        <v>0</v>
      </c>
      <c r="P29" s="275">
        <v>0</v>
      </c>
      <c r="Q29" s="275">
        <v>0</v>
      </c>
      <c r="R29" s="275">
        <v>0</v>
      </c>
      <c r="S29" s="275">
        <v>26.076899388000001</v>
      </c>
      <c r="T29" s="275">
        <v>131.15593851</v>
      </c>
      <c r="U29" s="275">
        <v>218.58051154</v>
      </c>
      <c r="V29" s="275">
        <v>150.14452120000001</v>
      </c>
      <c r="W29" s="275">
        <v>64.819139190000001</v>
      </c>
      <c r="X29" s="275">
        <v>5.5079373102</v>
      </c>
      <c r="Y29" s="275">
        <v>0</v>
      </c>
      <c r="Z29" s="275">
        <v>0</v>
      </c>
      <c r="AA29" s="275">
        <v>0</v>
      </c>
      <c r="AB29" s="275">
        <v>0</v>
      </c>
      <c r="AC29" s="275">
        <v>0</v>
      </c>
      <c r="AD29" s="275">
        <v>0</v>
      </c>
      <c r="AE29" s="275">
        <v>72.215461379000004</v>
      </c>
      <c r="AF29" s="275">
        <v>114.44828883</v>
      </c>
      <c r="AG29" s="275">
        <v>249.94296069999999</v>
      </c>
      <c r="AH29" s="275">
        <v>230.28993005000001</v>
      </c>
      <c r="AI29" s="275">
        <v>136.10867051</v>
      </c>
      <c r="AJ29" s="275">
        <v>0.86214287155000002</v>
      </c>
      <c r="AK29" s="275">
        <v>0</v>
      </c>
      <c r="AL29" s="275">
        <v>0.86229013220999995</v>
      </c>
      <c r="AM29" s="275">
        <v>0</v>
      </c>
      <c r="AN29" s="275">
        <v>0</v>
      </c>
      <c r="AO29" s="275">
        <v>0</v>
      </c>
      <c r="AP29" s="275">
        <v>0</v>
      </c>
      <c r="AQ29" s="275">
        <v>16.975625900000001</v>
      </c>
      <c r="AR29" s="275">
        <v>128.67419106</v>
      </c>
      <c r="AS29" s="275">
        <v>308.88638486999997</v>
      </c>
      <c r="AT29" s="275">
        <v>310.97037069999999</v>
      </c>
      <c r="AU29" s="275">
        <v>114.92336555999999</v>
      </c>
      <c r="AV29" s="275">
        <v>5.5718063279000001</v>
      </c>
      <c r="AW29" s="275">
        <v>0</v>
      </c>
      <c r="AX29" s="275">
        <v>0</v>
      </c>
      <c r="AY29" s="275">
        <v>0</v>
      </c>
      <c r="AZ29" s="275">
        <v>0</v>
      </c>
      <c r="BA29" s="338">
        <v>0</v>
      </c>
      <c r="BB29" s="338">
        <v>0</v>
      </c>
      <c r="BC29" s="338">
        <v>32.999855717000003</v>
      </c>
      <c r="BD29" s="338">
        <v>142.83824365000001</v>
      </c>
      <c r="BE29" s="338">
        <v>273.45828799999998</v>
      </c>
      <c r="BF29" s="338">
        <v>229.98789486000001</v>
      </c>
      <c r="BG29" s="338">
        <v>70.020705840000005</v>
      </c>
      <c r="BH29" s="338">
        <v>5.9122820394</v>
      </c>
      <c r="BI29" s="338">
        <v>0</v>
      </c>
      <c r="BJ29" s="338">
        <v>0</v>
      </c>
      <c r="BK29" s="338">
        <v>0</v>
      </c>
      <c r="BL29" s="338">
        <v>0</v>
      </c>
      <c r="BM29" s="338">
        <v>0</v>
      </c>
      <c r="BN29" s="338">
        <v>0</v>
      </c>
      <c r="BO29" s="338">
        <v>27.521609130000002</v>
      </c>
      <c r="BP29" s="338">
        <v>142.85290685000001</v>
      </c>
      <c r="BQ29" s="338">
        <v>273.48098463000002</v>
      </c>
      <c r="BR29" s="338">
        <v>230.00632203999999</v>
      </c>
      <c r="BS29" s="338">
        <v>70.031082755</v>
      </c>
      <c r="BT29" s="338">
        <v>5.9142737549</v>
      </c>
      <c r="BU29" s="338">
        <v>0</v>
      </c>
      <c r="BV29" s="338">
        <v>0</v>
      </c>
    </row>
    <row r="30" spans="1:74" ht="11.1" customHeight="1" x14ac:dyDescent="0.2">
      <c r="A30" s="9" t="s">
        <v>43</v>
      </c>
      <c r="B30" s="212" t="s">
        <v>588</v>
      </c>
      <c r="C30" s="275">
        <v>0</v>
      </c>
      <c r="D30" s="275">
        <v>0</v>
      </c>
      <c r="E30" s="275">
        <v>0</v>
      </c>
      <c r="F30" s="275">
        <v>0</v>
      </c>
      <c r="G30" s="275">
        <v>70.623433057</v>
      </c>
      <c r="H30" s="275">
        <v>142.40574826</v>
      </c>
      <c r="I30" s="275">
        <v>217.69418382000001</v>
      </c>
      <c r="J30" s="275">
        <v>181.20696495000001</v>
      </c>
      <c r="K30" s="275">
        <v>72.441172069000004</v>
      </c>
      <c r="L30" s="275">
        <v>5.5712317797999997</v>
      </c>
      <c r="M30" s="275">
        <v>0</v>
      </c>
      <c r="N30" s="275">
        <v>0</v>
      </c>
      <c r="O30" s="275">
        <v>0</v>
      </c>
      <c r="P30" s="275">
        <v>0</v>
      </c>
      <c r="Q30" s="275">
        <v>0</v>
      </c>
      <c r="R30" s="275">
        <v>0.80570705184000002</v>
      </c>
      <c r="S30" s="275">
        <v>53.578095716999997</v>
      </c>
      <c r="T30" s="275">
        <v>176.00648006</v>
      </c>
      <c r="U30" s="275">
        <v>133.11688946999999</v>
      </c>
      <c r="V30" s="275">
        <v>197.10440485999999</v>
      </c>
      <c r="W30" s="275">
        <v>46.481430598999999</v>
      </c>
      <c r="X30" s="275">
        <v>2.4173838430000001</v>
      </c>
      <c r="Y30" s="275">
        <v>0</v>
      </c>
      <c r="Z30" s="275">
        <v>0</v>
      </c>
      <c r="AA30" s="275">
        <v>0</v>
      </c>
      <c r="AB30" s="275">
        <v>0</v>
      </c>
      <c r="AC30" s="275">
        <v>0</v>
      </c>
      <c r="AD30" s="275">
        <v>1.1071035810000001</v>
      </c>
      <c r="AE30" s="275">
        <v>81.942268897999995</v>
      </c>
      <c r="AF30" s="275">
        <v>138.9614574</v>
      </c>
      <c r="AG30" s="275">
        <v>202.43304707999999</v>
      </c>
      <c r="AH30" s="275">
        <v>169.79806139999999</v>
      </c>
      <c r="AI30" s="275">
        <v>127.73475295</v>
      </c>
      <c r="AJ30" s="275">
        <v>7.2141844612000003</v>
      </c>
      <c r="AK30" s="275">
        <v>0</v>
      </c>
      <c r="AL30" s="275">
        <v>1.5509695095</v>
      </c>
      <c r="AM30" s="275">
        <v>0</v>
      </c>
      <c r="AN30" s="275">
        <v>0</v>
      </c>
      <c r="AO30" s="275">
        <v>3.7204625216</v>
      </c>
      <c r="AP30" s="275">
        <v>0.68956429122999996</v>
      </c>
      <c r="AQ30" s="275">
        <v>42.201633661999999</v>
      </c>
      <c r="AR30" s="275">
        <v>186.71118899000001</v>
      </c>
      <c r="AS30" s="275">
        <v>277.56350756000001</v>
      </c>
      <c r="AT30" s="275">
        <v>295.98031616999998</v>
      </c>
      <c r="AU30" s="275">
        <v>131.12990300000001</v>
      </c>
      <c r="AV30" s="275">
        <v>19.003722567000001</v>
      </c>
      <c r="AW30" s="275">
        <v>0</v>
      </c>
      <c r="AX30" s="275">
        <v>0</v>
      </c>
      <c r="AY30" s="275">
        <v>0</v>
      </c>
      <c r="AZ30" s="275">
        <v>0</v>
      </c>
      <c r="BA30" s="338">
        <v>0.41535132192000002</v>
      </c>
      <c r="BB30" s="338">
        <v>2.4066266127999998</v>
      </c>
      <c r="BC30" s="338">
        <v>60.664902939000001</v>
      </c>
      <c r="BD30" s="338">
        <v>164.87177881</v>
      </c>
      <c r="BE30" s="338">
        <v>262.16516102000003</v>
      </c>
      <c r="BF30" s="338">
        <v>225.22770052000001</v>
      </c>
      <c r="BG30" s="338">
        <v>72.764153682</v>
      </c>
      <c r="BH30" s="338">
        <v>8.6007493603</v>
      </c>
      <c r="BI30" s="338">
        <v>0</v>
      </c>
      <c r="BJ30" s="338">
        <v>0</v>
      </c>
      <c r="BK30" s="338">
        <v>0</v>
      </c>
      <c r="BL30" s="338">
        <v>0</v>
      </c>
      <c r="BM30" s="338">
        <v>0.41517218607</v>
      </c>
      <c r="BN30" s="338">
        <v>1.7421615774000001</v>
      </c>
      <c r="BO30" s="338">
        <v>53.728002048</v>
      </c>
      <c r="BP30" s="338">
        <v>164.85716414999999</v>
      </c>
      <c r="BQ30" s="338">
        <v>262.14476417999998</v>
      </c>
      <c r="BR30" s="338">
        <v>225.20996144</v>
      </c>
      <c r="BS30" s="338">
        <v>72.756071792</v>
      </c>
      <c r="BT30" s="338">
        <v>8.5995568996999996</v>
      </c>
      <c r="BU30" s="338">
        <v>0</v>
      </c>
      <c r="BV30" s="338">
        <v>0</v>
      </c>
    </row>
    <row r="31" spans="1:74" ht="11.1" customHeight="1" x14ac:dyDescent="0.2">
      <c r="A31" s="9" t="s">
        <v>44</v>
      </c>
      <c r="B31" s="212" t="s">
        <v>589</v>
      </c>
      <c r="C31" s="275">
        <v>0</v>
      </c>
      <c r="D31" s="275">
        <v>0</v>
      </c>
      <c r="E31" s="275">
        <v>0</v>
      </c>
      <c r="F31" s="275">
        <v>0.57883947924000001</v>
      </c>
      <c r="G31" s="275">
        <v>49.109606608999997</v>
      </c>
      <c r="H31" s="275">
        <v>180.66147695000001</v>
      </c>
      <c r="I31" s="275">
        <v>262.63775441000001</v>
      </c>
      <c r="J31" s="275">
        <v>251.05366432</v>
      </c>
      <c r="K31" s="275">
        <v>140.92241834000001</v>
      </c>
      <c r="L31" s="275">
        <v>6.6450819291999998</v>
      </c>
      <c r="M31" s="275">
        <v>0</v>
      </c>
      <c r="N31" s="275">
        <v>0</v>
      </c>
      <c r="O31" s="275">
        <v>0</v>
      </c>
      <c r="P31" s="275">
        <v>0</v>
      </c>
      <c r="Q31" s="275">
        <v>0</v>
      </c>
      <c r="R31" s="275">
        <v>3.6911987807000002</v>
      </c>
      <c r="S31" s="275">
        <v>64.908910646999999</v>
      </c>
      <c r="T31" s="275">
        <v>194.10151217999999</v>
      </c>
      <c r="U31" s="275">
        <v>199.89005423</v>
      </c>
      <c r="V31" s="275">
        <v>261.30265629000002</v>
      </c>
      <c r="W31" s="275">
        <v>78.068706899000006</v>
      </c>
      <c r="X31" s="275">
        <v>11.720224703</v>
      </c>
      <c r="Y31" s="275">
        <v>0</v>
      </c>
      <c r="Z31" s="275">
        <v>0</v>
      </c>
      <c r="AA31" s="275">
        <v>0</v>
      </c>
      <c r="AB31" s="275">
        <v>0</v>
      </c>
      <c r="AC31" s="275">
        <v>2.9721936415000001</v>
      </c>
      <c r="AD31" s="275">
        <v>8.4723389340999997</v>
      </c>
      <c r="AE31" s="275">
        <v>55.357745213999998</v>
      </c>
      <c r="AF31" s="275">
        <v>202.68088581999999</v>
      </c>
      <c r="AG31" s="275">
        <v>289.10452077999997</v>
      </c>
      <c r="AH31" s="275">
        <v>202.19585484999999</v>
      </c>
      <c r="AI31" s="275">
        <v>168.05129944000001</v>
      </c>
      <c r="AJ31" s="275">
        <v>12.918708876</v>
      </c>
      <c r="AK31" s="275">
        <v>0</v>
      </c>
      <c r="AL31" s="275">
        <v>0</v>
      </c>
      <c r="AM31" s="275">
        <v>0</v>
      </c>
      <c r="AN31" s="275">
        <v>0.21397613511999999</v>
      </c>
      <c r="AO31" s="275">
        <v>9.5576834824999999</v>
      </c>
      <c r="AP31" s="275">
        <v>7.8853080213000002</v>
      </c>
      <c r="AQ31" s="275">
        <v>48.562475210999999</v>
      </c>
      <c r="AR31" s="275">
        <v>262.88395458000002</v>
      </c>
      <c r="AS31" s="275">
        <v>306.17906110000001</v>
      </c>
      <c r="AT31" s="275">
        <v>268.48609004000002</v>
      </c>
      <c r="AU31" s="275">
        <v>138.49430143999999</v>
      </c>
      <c r="AV31" s="275">
        <v>28.340938744999999</v>
      </c>
      <c r="AW31" s="275">
        <v>1.8479654157000001</v>
      </c>
      <c r="AX31" s="275">
        <v>0</v>
      </c>
      <c r="AY31" s="275">
        <v>0</v>
      </c>
      <c r="AZ31" s="275">
        <v>0</v>
      </c>
      <c r="BA31" s="338">
        <v>3.1957757479</v>
      </c>
      <c r="BB31" s="338">
        <v>8.4687539101000002</v>
      </c>
      <c r="BC31" s="338">
        <v>74.003135049999997</v>
      </c>
      <c r="BD31" s="338">
        <v>200.79801615</v>
      </c>
      <c r="BE31" s="338">
        <v>320.5561161</v>
      </c>
      <c r="BF31" s="338">
        <v>279.02383642000001</v>
      </c>
      <c r="BG31" s="338">
        <v>101.31290178</v>
      </c>
      <c r="BH31" s="338">
        <v>11.651773984</v>
      </c>
      <c r="BI31" s="338">
        <v>0.28710732147000001</v>
      </c>
      <c r="BJ31" s="338">
        <v>0</v>
      </c>
      <c r="BK31" s="338">
        <v>0</v>
      </c>
      <c r="BL31" s="338">
        <v>0</v>
      </c>
      <c r="BM31" s="338">
        <v>2.7671475860000001</v>
      </c>
      <c r="BN31" s="338">
        <v>7.6111432569000002</v>
      </c>
      <c r="BO31" s="338">
        <v>68.670579853999996</v>
      </c>
      <c r="BP31" s="338">
        <v>200.70474016</v>
      </c>
      <c r="BQ31" s="338">
        <v>320.43926298999997</v>
      </c>
      <c r="BR31" s="338">
        <v>278.89383939999999</v>
      </c>
      <c r="BS31" s="338">
        <v>101.23855901</v>
      </c>
      <c r="BT31" s="338">
        <v>11.638278521</v>
      </c>
      <c r="BU31" s="338">
        <v>0.28685165373999999</v>
      </c>
      <c r="BV31" s="338">
        <v>0</v>
      </c>
    </row>
    <row r="32" spans="1:74" ht="11.1" customHeight="1" x14ac:dyDescent="0.2">
      <c r="A32" s="9" t="s">
        <v>358</v>
      </c>
      <c r="B32" s="212" t="s">
        <v>622</v>
      </c>
      <c r="C32" s="275">
        <v>57.499234459999997</v>
      </c>
      <c r="D32" s="275">
        <v>35.077448066999999</v>
      </c>
      <c r="E32" s="275">
        <v>16.158807968000001</v>
      </c>
      <c r="F32" s="275">
        <v>91.184873096000004</v>
      </c>
      <c r="G32" s="275">
        <v>155.42525842000001</v>
      </c>
      <c r="H32" s="275">
        <v>349.75860318999997</v>
      </c>
      <c r="I32" s="275">
        <v>415.5347969</v>
      </c>
      <c r="J32" s="275">
        <v>371.66975724999998</v>
      </c>
      <c r="K32" s="275">
        <v>256.68726917999999</v>
      </c>
      <c r="L32" s="275">
        <v>134.25339464999999</v>
      </c>
      <c r="M32" s="275">
        <v>66.082655521000007</v>
      </c>
      <c r="N32" s="275">
        <v>57.993105556000003</v>
      </c>
      <c r="O32" s="275">
        <v>20.265808540999998</v>
      </c>
      <c r="P32" s="275">
        <v>44.686740479000001</v>
      </c>
      <c r="Q32" s="275">
        <v>42.557168058000002</v>
      </c>
      <c r="R32" s="275">
        <v>82.659389265000002</v>
      </c>
      <c r="S32" s="275">
        <v>209.66199714000001</v>
      </c>
      <c r="T32" s="275">
        <v>351.04831001999997</v>
      </c>
      <c r="U32" s="275">
        <v>400.68611572999998</v>
      </c>
      <c r="V32" s="275">
        <v>382.04536123000003</v>
      </c>
      <c r="W32" s="275">
        <v>280.75942375</v>
      </c>
      <c r="X32" s="275">
        <v>126.71985001</v>
      </c>
      <c r="Y32" s="275">
        <v>31.461379278999999</v>
      </c>
      <c r="Z32" s="275">
        <v>36.103442569000002</v>
      </c>
      <c r="AA32" s="275">
        <v>33.643756115999999</v>
      </c>
      <c r="AB32" s="275">
        <v>18.87290058</v>
      </c>
      <c r="AC32" s="275">
        <v>84.455582828000004</v>
      </c>
      <c r="AD32" s="275">
        <v>130.94127230000001</v>
      </c>
      <c r="AE32" s="275">
        <v>242.33452743000001</v>
      </c>
      <c r="AF32" s="275">
        <v>394.22673727</v>
      </c>
      <c r="AG32" s="275">
        <v>456.08486885999997</v>
      </c>
      <c r="AH32" s="275">
        <v>410.78469318999998</v>
      </c>
      <c r="AI32" s="275">
        <v>295.86077871999998</v>
      </c>
      <c r="AJ32" s="275">
        <v>135.28445407000001</v>
      </c>
      <c r="AK32" s="275">
        <v>103.14145641</v>
      </c>
      <c r="AL32" s="275">
        <v>100.36627451</v>
      </c>
      <c r="AM32" s="275">
        <v>23.878477628999999</v>
      </c>
      <c r="AN32" s="275">
        <v>23.336131358999999</v>
      </c>
      <c r="AO32" s="275">
        <v>88.707474809000004</v>
      </c>
      <c r="AP32" s="275">
        <v>86.932033630999996</v>
      </c>
      <c r="AQ32" s="275">
        <v>184.53717882000001</v>
      </c>
      <c r="AR32" s="275">
        <v>379.19496778000001</v>
      </c>
      <c r="AS32" s="275">
        <v>508.66013615999998</v>
      </c>
      <c r="AT32" s="275">
        <v>484.52828740000001</v>
      </c>
      <c r="AU32" s="275">
        <v>352.93553714000001</v>
      </c>
      <c r="AV32" s="275">
        <v>158.18294263999999</v>
      </c>
      <c r="AW32" s="275">
        <v>57.021092396999997</v>
      </c>
      <c r="AX32" s="275">
        <v>65.334046119000007</v>
      </c>
      <c r="AY32" s="275">
        <v>49.330110953999998</v>
      </c>
      <c r="AZ32" s="275">
        <v>42.342024070000001</v>
      </c>
      <c r="BA32" s="338">
        <v>55.720683321000003</v>
      </c>
      <c r="BB32" s="338">
        <v>83.463116822000003</v>
      </c>
      <c r="BC32" s="338">
        <v>208.08787795000001</v>
      </c>
      <c r="BD32" s="338">
        <v>358.25403249999999</v>
      </c>
      <c r="BE32" s="338">
        <v>453.58877355999999</v>
      </c>
      <c r="BF32" s="338">
        <v>425.35156752</v>
      </c>
      <c r="BG32" s="338">
        <v>280.26698329999999</v>
      </c>
      <c r="BH32" s="338">
        <v>137.05598932000001</v>
      </c>
      <c r="BI32" s="338">
        <v>59.103060921999997</v>
      </c>
      <c r="BJ32" s="338">
        <v>35.493129058999997</v>
      </c>
      <c r="BK32" s="338">
        <v>32.476772171999997</v>
      </c>
      <c r="BL32" s="338">
        <v>32.769399943000003</v>
      </c>
      <c r="BM32" s="338">
        <v>51.972262774000001</v>
      </c>
      <c r="BN32" s="338">
        <v>77.648962277999999</v>
      </c>
      <c r="BO32" s="338">
        <v>196.26110617000001</v>
      </c>
      <c r="BP32" s="338">
        <v>358.69097792999997</v>
      </c>
      <c r="BQ32" s="338">
        <v>453.95589006</v>
      </c>
      <c r="BR32" s="338">
        <v>425.71101011000002</v>
      </c>
      <c r="BS32" s="338">
        <v>280.76382057000001</v>
      </c>
      <c r="BT32" s="338">
        <v>137.37784533999999</v>
      </c>
      <c r="BU32" s="338">
        <v>59.324615446999999</v>
      </c>
      <c r="BV32" s="338">
        <v>35.623792065000004</v>
      </c>
    </row>
    <row r="33" spans="1:74" ht="11.1" customHeight="1" x14ac:dyDescent="0.2">
      <c r="A33" s="9" t="s">
        <v>45</v>
      </c>
      <c r="B33" s="212" t="s">
        <v>591</v>
      </c>
      <c r="C33" s="275">
        <v>9.1973130060999999</v>
      </c>
      <c r="D33" s="275">
        <v>2.3115183141000002</v>
      </c>
      <c r="E33" s="275">
        <v>2.3111816132</v>
      </c>
      <c r="F33" s="275">
        <v>20.203505074999999</v>
      </c>
      <c r="G33" s="275">
        <v>112.78573403</v>
      </c>
      <c r="H33" s="275">
        <v>319.06882880000001</v>
      </c>
      <c r="I33" s="275">
        <v>338.65884111999998</v>
      </c>
      <c r="J33" s="275">
        <v>342.19952986999999</v>
      </c>
      <c r="K33" s="275">
        <v>235.41901759000001</v>
      </c>
      <c r="L33" s="275">
        <v>55.261550726000003</v>
      </c>
      <c r="M33" s="275">
        <v>1.4116660451</v>
      </c>
      <c r="N33" s="275">
        <v>1.6692445435000001</v>
      </c>
      <c r="O33" s="275">
        <v>0.25782255542999999</v>
      </c>
      <c r="P33" s="275">
        <v>1.4108491742</v>
      </c>
      <c r="Q33" s="275">
        <v>4.5879435062000002</v>
      </c>
      <c r="R33" s="275">
        <v>26.146419176999999</v>
      </c>
      <c r="S33" s="275">
        <v>147.33289583000001</v>
      </c>
      <c r="T33" s="275">
        <v>329.35085564000002</v>
      </c>
      <c r="U33" s="275">
        <v>307.33662779000002</v>
      </c>
      <c r="V33" s="275">
        <v>375.67374168999999</v>
      </c>
      <c r="W33" s="275">
        <v>236.47357134999999</v>
      </c>
      <c r="X33" s="275">
        <v>60.448840386000001</v>
      </c>
      <c r="Y33" s="275">
        <v>0.41636840547999998</v>
      </c>
      <c r="Z33" s="275">
        <v>3.8065629628000002</v>
      </c>
      <c r="AA33" s="275">
        <v>2.5570827037999999</v>
      </c>
      <c r="AB33" s="275">
        <v>0</v>
      </c>
      <c r="AC33" s="275">
        <v>20.759550301000001</v>
      </c>
      <c r="AD33" s="275">
        <v>52.403231304999998</v>
      </c>
      <c r="AE33" s="275">
        <v>174.79658162999999</v>
      </c>
      <c r="AF33" s="275">
        <v>352.68727853000001</v>
      </c>
      <c r="AG33" s="275">
        <v>442.89510228</v>
      </c>
      <c r="AH33" s="275">
        <v>339.68218786</v>
      </c>
      <c r="AI33" s="275">
        <v>235.24020575</v>
      </c>
      <c r="AJ33" s="275">
        <v>58.756459303</v>
      </c>
      <c r="AK33" s="275">
        <v>16.05188854</v>
      </c>
      <c r="AL33" s="275">
        <v>23.680252443000001</v>
      </c>
      <c r="AM33" s="275">
        <v>2.2920166230999999</v>
      </c>
      <c r="AN33" s="275">
        <v>3.4370689846000002</v>
      </c>
      <c r="AO33" s="275">
        <v>36.215550772</v>
      </c>
      <c r="AP33" s="275">
        <v>37.990710180000001</v>
      </c>
      <c r="AQ33" s="275">
        <v>123.98696440000001</v>
      </c>
      <c r="AR33" s="275">
        <v>370.83134013</v>
      </c>
      <c r="AS33" s="275">
        <v>473.90039251000002</v>
      </c>
      <c r="AT33" s="275">
        <v>460.07644782</v>
      </c>
      <c r="AU33" s="275">
        <v>320.73522173999999</v>
      </c>
      <c r="AV33" s="275">
        <v>113.81839929</v>
      </c>
      <c r="AW33" s="275">
        <v>12.14503131</v>
      </c>
      <c r="AX33" s="275">
        <v>3.8823484637000001</v>
      </c>
      <c r="AY33" s="275">
        <v>19.815543948999998</v>
      </c>
      <c r="AZ33" s="275">
        <v>4.6590327942999998</v>
      </c>
      <c r="BA33" s="338">
        <v>19.625112987000001</v>
      </c>
      <c r="BB33" s="338">
        <v>38.799021314000001</v>
      </c>
      <c r="BC33" s="338">
        <v>164.34944142000001</v>
      </c>
      <c r="BD33" s="338">
        <v>323.24768908999999</v>
      </c>
      <c r="BE33" s="338">
        <v>430.06197007999998</v>
      </c>
      <c r="BF33" s="338">
        <v>407.97776461000001</v>
      </c>
      <c r="BG33" s="338">
        <v>226.73819806</v>
      </c>
      <c r="BH33" s="338">
        <v>59.430978717000002</v>
      </c>
      <c r="BI33" s="338">
        <v>7.2508339398999997</v>
      </c>
      <c r="BJ33" s="338">
        <v>2.9869104428000002</v>
      </c>
      <c r="BK33" s="338">
        <v>6.2836790099000002</v>
      </c>
      <c r="BL33" s="338">
        <v>3.2996136966999998</v>
      </c>
      <c r="BM33" s="338">
        <v>17.426927241000001</v>
      </c>
      <c r="BN33" s="338">
        <v>32.831680579999997</v>
      </c>
      <c r="BO33" s="338">
        <v>148.55436406000001</v>
      </c>
      <c r="BP33" s="338">
        <v>323.15124794000002</v>
      </c>
      <c r="BQ33" s="338">
        <v>429.98086953000001</v>
      </c>
      <c r="BR33" s="338">
        <v>407.88581472999999</v>
      </c>
      <c r="BS33" s="338">
        <v>226.62877442999999</v>
      </c>
      <c r="BT33" s="338">
        <v>59.379139385000002</v>
      </c>
      <c r="BU33" s="338">
        <v>7.2351157093999996</v>
      </c>
      <c r="BV33" s="338">
        <v>2.9815985191999999</v>
      </c>
    </row>
    <row r="34" spans="1:74" ht="11.1" customHeight="1" x14ac:dyDescent="0.2">
      <c r="A34" s="9" t="s">
        <v>46</v>
      </c>
      <c r="B34" s="212" t="s">
        <v>592</v>
      </c>
      <c r="C34" s="275">
        <v>17.781653536</v>
      </c>
      <c r="D34" s="275">
        <v>22.350681787999999</v>
      </c>
      <c r="E34" s="275">
        <v>34.351132503999999</v>
      </c>
      <c r="F34" s="275">
        <v>63.790461174000001</v>
      </c>
      <c r="G34" s="275">
        <v>228.57912981000001</v>
      </c>
      <c r="H34" s="275">
        <v>490.36823668</v>
      </c>
      <c r="I34" s="275">
        <v>518.70980457999997</v>
      </c>
      <c r="J34" s="275">
        <v>562.87396317000002</v>
      </c>
      <c r="K34" s="275">
        <v>432.93895508999998</v>
      </c>
      <c r="L34" s="275">
        <v>144.60583292999999</v>
      </c>
      <c r="M34" s="275">
        <v>15.358743036</v>
      </c>
      <c r="N34" s="275">
        <v>3.7706212184000001</v>
      </c>
      <c r="O34" s="275">
        <v>4.8071484988000002</v>
      </c>
      <c r="P34" s="275">
        <v>8.3365779135999993</v>
      </c>
      <c r="Q34" s="275">
        <v>21.273466413000001</v>
      </c>
      <c r="R34" s="275">
        <v>96.317519450000006</v>
      </c>
      <c r="S34" s="275">
        <v>226.13681296999999</v>
      </c>
      <c r="T34" s="275">
        <v>457.13494458000002</v>
      </c>
      <c r="U34" s="275">
        <v>502.36842845000001</v>
      </c>
      <c r="V34" s="275">
        <v>556.61755664999998</v>
      </c>
      <c r="W34" s="275">
        <v>380.86911092000003</v>
      </c>
      <c r="X34" s="275">
        <v>195.37796954999999</v>
      </c>
      <c r="Y34" s="275">
        <v>10.213244056000001</v>
      </c>
      <c r="Z34" s="275">
        <v>14.588522934</v>
      </c>
      <c r="AA34" s="275">
        <v>5.3159945650999996</v>
      </c>
      <c r="AB34" s="275">
        <v>5.6411088857999996</v>
      </c>
      <c r="AC34" s="275">
        <v>39.117268436000003</v>
      </c>
      <c r="AD34" s="275">
        <v>141.26524139</v>
      </c>
      <c r="AE34" s="275">
        <v>260.38265611000003</v>
      </c>
      <c r="AF34" s="275">
        <v>452.87298148000002</v>
      </c>
      <c r="AG34" s="275">
        <v>585.81293676999996</v>
      </c>
      <c r="AH34" s="275">
        <v>561.14286013000003</v>
      </c>
      <c r="AI34" s="275">
        <v>423.83493025000001</v>
      </c>
      <c r="AJ34" s="275">
        <v>188.06212396999999</v>
      </c>
      <c r="AK34" s="275">
        <v>52.239120859000003</v>
      </c>
      <c r="AL34" s="275">
        <v>25.306721713000002</v>
      </c>
      <c r="AM34" s="275">
        <v>9.3146653831999995</v>
      </c>
      <c r="AN34" s="275">
        <v>26.304451028999999</v>
      </c>
      <c r="AO34" s="275">
        <v>86.020882329000003</v>
      </c>
      <c r="AP34" s="275">
        <v>122.66466271</v>
      </c>
      <c r="AQ34" s="275">
        <v>234.9866696</v>
      </c>
      <c r="AR34" s="275">
        <v>473.62941000000001</v>
      </c>
      <c r="AS34" s="275">
        <v>619.66928603999997</v>
      </c>
      <c r="AT34" s="275">
        <v>548.09913151000001</v>
      </c>
      <c r="AU34" s="275">
        <v>429.18782821000002</v>
      </c>
      <c r="AV34" s="275">
        <v>232.1251039</v>
      </c>
      <c r="AW34" s="275">
        <v>80.145952011000006</v>
      </c>
      <c r="AX34" s="275">
        <v>16.749199688000001</v>
      </c>
      <c r="AY34" s="275">
        <v>35.774549262000001</v>
      </c>
      <c r="AZ34" s="275">
        <v>57.457630811999998</v>
      </c>
      <c r="BA34" s="338">
        <v>60.514348894000001</v>
      </c>
      <c r="BB34" s="338">
        <v>129.62140787999999</v>
      </c>
      <c r="BC34" s="338">
        <v>311.14958303999998</v>
      </c>
      <c r="BD34" s="338">
        <v>474.62549769999998</v>
      </c>
      <c r="BE34" s="338">
        <v>581.30483849999996</v>
      </c>
      <c r="BF34" s="338">
        <v>577.21259726999995</v>
      </c>
      <c r="BG34" s="338">
        <v>379.0218911</v>
      </c>
      <c r="BH34" s="338">
        <v>152.34124213999999</v>
      </c>
      <c r="BI34" s="338">
        <v>41.918532311</v>
      </c>
      <c r="BJ34" s="338">
        <v>11.292890845000001</v>
      </c>
      <c r="BK34" s="338">
        <v>14.690949834</v>
      </c>
      <c r="BL34" s="338">
        <v>16.814638839000001</v>
      </c>
      <c r="BM34" s="338">
        <v>50.850128279000003</v>
      </c>
      <c r="BN34" s="338">
        <v>109.47358875</v>
      </c>
      <c r="BO34" s="338">
        <v>281.80648998999999</v>
      </c>
      <c r="BP34" s="338">
        <v>474.82247782000002</v>
      </c>
      <c r="BQ34" s="338">
        <v>581.45847517000004</v>
      </c>
      <c r="BR34" s="338">
        <v>577.38124530000005</v>
      </c>
      <c r="BS34" s="338">
        <v>379.20099950000002</v>
      </c>
      <c r="BT34" s="338">
        <v>152.49374012000001</v>
      </c>
      <c r="BU34" s="338">
        <v>41.977582562000002</v>
      </c>
      <c r="BV34" s="338">
        <v>11.304055290000001</v>
      </c>
    </row>
    <row r="35" spans="1:74" ht="11.1" customHeight="1" x14ac:dyDescent="0.2">
      <c r="A35" s="9" t="s">
        <v>49</v>
      </c>
      <c r="B35" s="212" t="s">
        <v>593</v>
      </c>
      <c r="C35" s="275">
        <v>0</v>
      </c>
      <c r="D35" s="275">
        <v>0</v>
      </c>
      <c r="E35" s="275">
        <v>22.646349116</v>
      </c>
      <c r="F35" s="275">
        <v>47.012052863999997</v>
      </c>
      <c r="G35" s="275">
        <v>122.01080849</v>
      </c>
      <c r="H35" s="275">
        <v>309.13395981000002</v>
      </c>
      <c r="I35" s="275">
        <v>389.79043234</v>
      </c>
      <c r="J35" s="275">
        <v>336.72596241000002</v>
      </c>
      <c r="K35" s="275">
        <v>185.49891174000001</v>
      </c>
      <c r="L35" s="275">
        <v>39.383722806000002</v>
      </c>
      <c r="M35" s="275">
        <v>9.1830517708000006</v>
      </c>
      <c r="N35" s="275">
        <v>0</v>
      </c>
      <c r="O35" s="275">
        <v>3.0962255672999999</v>
      </c>
      <c r="P35" s="275">
        <v>7.2339527229999998</v>
      </c>
      <c r="Q35" s="275">
        <v>20.255311668000001</v>
      </c>
      <c r="R35" s="275">
        <v>47.096377248000003</v>
      </c>
      <c r="S35" s="275">
        <v>118.93386080000001</v>
      </c>
      <c r="T35" s="275">
        <v>271.46301018000003</v>
      </c>
      <c r="U35" s="275">
        <v>391.18514355999997</v>
      </c>
      <c r="V35" s="275">
        <v>272.26322298999997</v>
      </c>
      <c r="W35" s="275">
        <v>205.75298117</v>
      </c>
      <c r="X35" s="275">
        <v>85.3779751</v>
      </c>
      <c r="Y35" s="275">
        <v>8.6911804718999992</v>
      </c>
      <c r="Z35" s="275">
        <v>0</v>
      </c>
      <c r="AA35" s="275">
        <v>1.9411624593000001</v>
      </c>
      <c r="AB35" s="275">
        <v>11.002226682</v>
      </c>
      <c r="AC35" s="275">
        <v>31.886301396</v>
      </c>
      <c r="AD35" s="275">
        <v>40.276872562999998</v>
      </c>
      <c r="AE35" s="275">
        <v>75.169001928</v>
      </c>
      <c r="AF35" s="275">
        <v>313.44519166999999</v>
      </c>
      <c r="AG35" s="275">
        <v>325.18824785999999</v>
      </c>
      <c r="AH35" s="275">
        <v>361.72536052999999</v>
      </c>
      <c r="AI35" s="275">
        <v>231.20397571999999</v>
      </c>
      <c r="AJ35" s="275">
        <v>83.917594680999997</v>
      </c>
      <c r="AK35" s="275">
        <v>2.9037646650000002</v>
      </c>
      <c r="AL35" s="275">
        <v>0</v>
      </c>
      <c r="AM35" s="275">
        <v>0</v>
      </c>
      <c r="AN35" s="275">
        <v>10.076871228</v>
      </c>
      <c r="AO35" s="275">
        <v>24.416655434999999</v>
      </c>
      <c r="AP35" s="275">
        <v>42.502336866999997</v>
      </c>
      <c r="AQ35" s="275">
        <v>91.656752840999999</v>
      </c>
      <c r="AR35" s="275">
        <v>332.99866909000002</v>
      </c>
      <c r="AS35" s="275">
        <v>407.68836749000002</v>
      </c>
      <c r="AT35" s="275">
        <v>306.08209674</v>
      </c>
      <c r="AU35" s="275">
        <v>174.7841099</v>
      </c>
      <c r="AV35" s="275">
        <v>99.964012554000007</v>
      </c>
      <c r="AW35" s="275">
        <v>14.608626562</v>
      </c>
      <c r="AX35" s="275">
        <v>0</v>
      </c>
      <c r="AY35" s="275">
        <v>0</v>
      </c>
      <c r="AZ35" s="275">
        <v>2.2437368875999999</v>
      </c>
      <c r="BA35" s="338">
        <v>15.772266549999999</v>
      </c>
      <c r="BB35" s="338">
        <v>52.130250406000002</v>
      </c>
      <c r="BC35" s="338">
        <v>138.13386478000001</v>
      </c>
      <c r="BD35" s="338">
        <v>280.67533507000002</v>
      </c>
      <c r="BE35" s="338">
        <v>406.97024499999998</v>
      </c>
      <c r="BF35" s="338">
        <v>364.80039124000001</v>
      </c>
      <c r="BG35" s="338">
        <v>212.39476948000001</v>
      </c>
      <c r="BH35" s="338">
        <v>73.818565131</v>
      </c>
      <c r="BI35" s="338">
        <v>9.6469898394999998</v>
      </c>
      <c r="BJ35" s="338">
        <v>0.29129696287000001</v>
      </c>
      <c r="BK35" s="338">
        <v>1.3323243321</v>
      </c>
      <c r="BL35" s="338">
        <v>4.4506067401999996</v>
      </c>
      <c r="BM35" s="338">
        <v>16.215842142</v>
      </c>
      <c r="BN35" s="338">
        <v>50.583145688000002</v>
      </c>
      <c r="BO35" s="338">
        <v>135.22370172000001</v>
      </c>
      <c r="BP35" s="338">
        <v>280.89825775000003</v>
      </c>
      <c r="BQ35" s="338">
        <v>407.26830204999999</v>
      </c>
      <c r="BR35" s="338">
        <v>365.10771654000001</v>
      </c>
      <c r="BS35" s="338">
        <v>212.65157396999999</v>
      </c>
      <c r="BT35" s="338">
        <v>73.949888158999997</v>
      </c>
      <c r="BU35" s="338">
        <v>9.6670646879</v>
      </c>
      <c r="BV35" s="338">
        <v>0.29195733148000003</v>
      </c>
    </row>
    <row r="36" spans="1:74" ht="11.1" customHeight="1" x14ac:dyDescent="0.2">
      <c r="A36" s="9" t="s">
        <v>50</v>
      </c>
      <c r="B36" s="212" t="s">
        <v>594</v>
      </c>
      <c r="C36" s="275">
        <v>6.6215761763999996</v>
      </c>
      <c r="D36" s="275">
        <v>6.9783222033000003</v>
      </c>
      <c r="E36" s="275">
        <v>12.730372143</v>
      </c>
      <c r="F36" s="275">
        <v>25.123617439</v>
      </c>
      <c r="G36" s="275">
        <v>58.133890598000001</v>
      </c>
      <c r="H36" s="275">
        <v>135.26227789000001</v>
      </c>
      <c r="I36" s="275">
        <v>251.73303654</v>
      </c>
      <c r="J36" s="275">
        <v>208.54782220999999</v>
      </c>
      <c r="K36" s="275">
        <v>137.33493444000001</v>
      </c>
      <c r="L36" s="275">
        <v>27.319480711000001</v>
      </c>
      <c r="M36" s="275">
        <v>13.410623223</v>
      </c>
      <c r="N36" s="275">
        <v>8.7487835415999999</v>
      </c>
      <c r="O36" s="275">
        <v>14.047830640000001</v>
      </c>
      <c r="P36" s="275">
        <v>9.6441743187999993</v>
      </c>
      <c r="Q36" s="275">
        <v>15.492875097000001</v>
      </c>
      <c r="R36" s="275">
        <v>25.836416724999999</v>
      </c>
      <c r="S36" s="275">
        <v>72.103310692999997</v>
      </c>
      <c r="T36" s="275">
        <v>126.5323626</v>
      </c>
      <c r="U36" s="275">
        <v>274.06737353</v>
      </c>
      <c r="V36" s="275">
        <v>228.16536034000001</v>
      </c>
      <c r="W36" s="275">
        <v>189.92705465</v>
      </c>
      <c r="X36" s="275">
        <v>85.873234015999998</v>
      </c>
      <c r="Y36" s="275">
        <v>18.671736014</v>
      </c>
      <c r="Z36" s="275">
        <v>7.4700998838999997</v>
      </c>
      <c r="AA36" s="275">
        <v>10.213430066000001</v>
      </c>
      <c r="AB36" s="275">
        <v>12.764514704</v>
      </c>
      <c r="AC36" s="275">
        <v>26.756268491</v>
      </c>
      <c r="AD36" s="275">
        <v>22.618198199999998</v>
      </c>
      <c r="AE36" s="275">
        <v>27.701980622000001</v>
      </c>
      <c r="AF36" s="275">
        <v>175.54123675</v>
      </c>
      <c r="AG36" s="275">
        <v>217.5817816</v>
      </c>
      <c r="AH36" s="275">
        <v>261.50031754000003</v>
      </c>
      <c r="AI36" s="275">
        <v>193.10584356999999</v>
      </c>
      <c r="AJ36" s="275">
        <v>97.043602309999997</v>
      </c>
      <c r="AK36" s="275">
        <v>12.186351022</v>
      </c>
      <c r="AL36" s="275">
        <v>10.416650731000001</v>
      </c>
      <c r="AM36" s="275">
        <v>7.7812349274999999</v>
      </c>
      <c r="AN36" s="275">
        <v>14.281200846999999</v>
      </c>
      <c r="AO36" s="275">
        <v>13.384567808</v>
      </c>
      <c r="AP36" s="275">
        <v>26.807745076</v>
      </c>
      <c r="AQ36" s="275">
        <v>37.610315976999999</v>
      </c>
      <c r="AR36" s="275">
        <v>161.83284266000001</v>
      </c>
      <c r="AS36" s="275">
        <v>234.81180171</v>
      </c>
      <c r="AT36" s="275">
        <v>232.92606738999999</v>
      </c>
      <c r="AU36" s="275">
        <v>126.00588686</v>
      </c>
      <c r="AV36" s="275">
        <v>47.822102936</v>
      </c>
      <c r="AW36" s="275">
        <v>17.136143707999999</v>
      </c>
      <c r="AX36" s="275">
        <v>8.0065185563999997</v>
      </c>
      <c r="AY36" s="275">
        <v>7.0055698208999999</v>
      </c>
      <c r="AZ36" s="275">
        <v>6.8108951156000002</v>
      </c>
      <c r="BA36" s="338">
        <v>13.752322081000001</v>
      </c>
      <c r="BB36" s="338">
        <v>25.233210970999998</v>
      </c>
      <c r="BC36" s="338">
        <v>58.104926251999998</v>
      </c>
      <c r="BD36" s="338">
        <v>116.64669807999999</v>
      </c>
      <c r="BE36" s="338">
        <v>220.81182783</v>
      </c>
      <c r="BF36" s="338">
        <v>222.94744023000001</v>
      </c>
      <c r="BG36" s="338">
        <v>146.21142133999999</v>
      </c>
      <c r="BH36" s="338">
        <v>52.330584635999998</v>
      </c>
      <c r="BI36" s="338">
        <v>14.367111812999999</v>
      </c>
      <c r="BJ36" s="338">
        <v>8.3284479438000005</v>
      </c>
      <c r="BK36" s="338">
        <v>9.12133517</v>
      </c>
      <c r="BL36" s="338">
        <v>8.3227923973000006</v>
      </c>
      <c r="BM36" s="338">
        <v>13.711855966</v>
      </c>
      <c r="BN36" s="338">
        <v>25.165613226000001</v>
      </c>
      <c r="BO36" s="338">
        <v>58.722115236999997</v>
      </c>
      <c r="BP36" s="338">
        <v>116.47229159</v>
      </c>
      <c r="BQ36" s="338">
        <v>220.63353794</v>
      </c>
      <c r="BR36" s="338">
        <v>222.77853433000001</v>
      </c>
      <c r="BS36" s="338">
        <v>146.06317998</v>
      </c>
      <c r="BT36" s="338">
        <v>52.260081069999998</v>
      </c>
      <c r="BU36" s="338">
        <v>14.371114822999999</v>
      </c>
      <c r="BV36" s="338">
        <v>8.2661427838999995</v>
      </c>
    </row>
    <row r="37" spans="1:74" ht="11.1" customHeight="1" x14ac:dyDescent="0.2">
      <c r="A37" s="9" t="s">
        <v>728</v>
      </c>
      <c r="B37" s="212" t="s">
        <v>623</v>
      </c>
      <c r="C37" s="275">
        <v>14.976482535000001</v>
      </c>
      <c r="D37" s="275">
        <v>10.797520615</v>
      </c>
      <c r="E37" s="275">
        <v>11.113123855</v>
      </c>
      <c r="F37" s="275">
        <v>34.176086681999998</v>
      </c>
      <c r="G37" s="275">
        <v>99.725131488000002</v>
      </c>
      <c r="H37" s="275">
        <v>244.87750356000001</v>
      </c>
      <c r="I37" s="275">
        <v>338.71785822999999</v>
      </c>
      <c r="J37" s="275">
        <v>288.63917193999998</v>
      </c>
      <c r="K37" s="275">
        <v>177.41121082999999</v>
      </c>
      <c r="L37" s="275">
        <v>56.217606643000003</v>
      </c>
      <c r="M37" s="275">
        <v>17.714229160999999</v>
      </c>
      <c r="N37" s="275">
        <v>13.331389766999999</v>
      </c>
      <c r="O37" s="275">
        <v>7.0735496506000004</v>
      </c>
      <c r="P37" s="275">
        <v>11.937372457</v>
      </c>
      <c r="Q37" s="275">
        <v>15.168158774</v>
      </c>
      <c r="R37" s="275">
        <v>37.3513053</v>
      </c>
      <c r="S37" s="275">
        <v>113.35238332999999</v>
      </c>
      <c r="T37" s="275">
        <v>242.64729621999999</v>
      </c>
      <c r="U37" s="275">
        <v>300.86845421999999</v>
      </c>
      <c r="V37" s="275">
        <v>292.00217147000001</v>
      </c>
      <c r="W37" s="275">
        <v>182.90687987999999</v>
      </c>
      <c r="X37" s="275">
        <v>74.173629296000001</v>
      </c>
      <c r="Y37" s="275">
        <v>11.120122426</v>
      </c>
      <c r="Z37" s="275">
        <v>10.305895662999999</v>
      </c>
      <c r="AA37" s="275">
        <v>9.2173741840000005</v>
      </c>
      <c r="AB37" s="275">
        <v>7.2818764305999997</v>
      </c>
      <c r="AC37" s="275">
        <v>29.477502602000001</v>
      </c>
      <c r="AD37" s="275">
        <v>53.364073261000001</v>
      </c>
      <c r="AE37" s="275">
        <v>125.99938672</v>
      </c>
      <c r="AF37" s="275">
        <v>255.18764246000001</v>
      </c>
      <c r="AG37" s="275">
        <v>336.04447284000003</v>
      </c>
      <c r="AH37" s="275">
        <v>315.50995982000001</v>
      </c>
      <c r="AI37" s="275">
        <v>223.35165216999999</v>
      </c>
      <c r="AJ37" s="275">
        <v>77.050678164999994</v>
      </c>
      <c r="AK37" s="275">
        <v>29.865572098000001</v>
      </c>
      <c r="AL37" s="275">
        <v>26.327734358000001</v>
      </c>
      <c r="AM37" s="275">
        <v>7.2573432557000004</v>
      </c>
      <c r="AN37" s="275">
        <v>11.109805335000001</v>
      </c>
      <c r="AO37" s="275">
        <v>35.306535691999997</v>
      </c>
      <c r="AP37" s="275">
        <v>42.522765526000001</v>
      </c>
      <c r="AQ37" s="275">
        <v>97.145635235</v>
      </c>
      <c r="AR37" s="275">
        <v>269.72301059</v>
      </c>
      <c r="AS37" s="275">
        <v>383.45634619999998</v>
      </c>
      <c r="AT37" s="275">
        <v>361.69494258999998</v>
      </c>
      <c r="AU37" s="275">
        <v>220.13856231</v>
      </c>
      <c r="AV37" s="275">
        <v>86.954744832000003</v>
      </c>
      <c r="AW37" s="275">
        <v>25.833589985</v>
      </c>
      <c r="AX37" s="275">
        <v>16.545723597999999</v>
      </c>
      <c r="AY37" s="275">
        <v>16.475470493</v>
      </c>
      <c r="AZ37" s="275">
        <v>16.999569396999998</v>
      </c>
      <c r="BA37" s="338">
        <v>23.322177568000001</v>
      </c>
      <c r="BB37" s="338">
        <v>43.652559625999999</v>
      </c>
      <c r="BC37" s="338">
        <v>127.20291247</v>
      </c>
      <c r="BD37" s="338">
        <v>247.17471721000001</v>
      </c>
      <c r="BE37" s="338">
        <v>356.39031138000001</v>
      </c>
      <c r="BF37" s="338">
        <v>331.04779732999998</v>
      </c>
      <c r="BG37" s="338">
        <v>182.97206586999999</v>
      </c>
      <c r="BH37" s="338">
        <v>66.337806932999996</v>
      </c>
      <c r="BI37" s="338">
        <v>20.438973378</v>
      </c>
      <c r="BJ37" s="338">
        <v>10.018351901000001</v>
      </c>
      <c r="BK37" s="338">
        <v>10.239158753</v>
      </c>
      <c r="BL37" s="338">
        <v>10.490427212</v>
      </c>
      <c r="BM37" s="338">
        <v>21.343833877000002</v>
      </c>
      <c r="BN37" s="338">
        <v>39.554927640000002</v>
      </c>
      <c r="BO37" s="338">
        <v>118.33791578</v>
      </c>
      <c r="BP37" s="338">
        <v>247.65244364</v>
      </c>
      <c r="BQ37" s="338">
        <v>356.83321322</v>
      </c>
      <c r="BR37" s="338">
        <v>331.53048067999998</v>
      </c>
      <c r="BS37" s="338">
        <v>183.50063897999999</v>
      </c>
      <c r="BT37" s="338">
        <v>66.642593671</v>
      </c>
      <c r="BU37" s="338">
        <v>20.568294411</v>
      </c>
      <c r="BV37" s="338">
        <v>10.069585333999999</v>
      </c>
    </row>
    <row r="38" spans="1:74" ht="11.1" customHeight="1" x14ac:dyDescent="0.2">
      <c r="A38" s="9"/>
      <c r="B38" s="193" t="s">
        <v>172</v>
      </c>
      <c r="C38" s="249"/>
      <c r="D38" s="249"/>
      <c r="E38" s="249"/>
      <c r="F38" s="249"/>
      <c r="G38" s="249"/>
      <c r="H38" s="249"/>
      <c r="I38" s="249"/>
      <c r="J38" s="249"/>
      <c r="K38" s="249"/>
      <c r="L38" s="249"/>
      <c r="M38" s="249"/>
      <c r="N38" s="249"/>
      <c r="O38" s="249"/>
      <c r="P38" s="249"/>
      <c r="Q38" s="249"/>
      <c r="R38" s="249"/>
      <c r="S38" s="249"/>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762"/>
      <c r="AZ38" s="762"/>
      <c r="BA38" s="339"/>
      <c r="BB38" s="339"/>
      <c r="BC38" s="339"/>
      <c r="BD38" s="339"/>
      <c r="BE38" s="339"/>
      <c r="BF38" s="339"/>
      <c r="BG38" s="339"/>
      <c r="BH38" s="339"/>
      <c r="BI38" s="339"/>
      <c r="BJ38" s="339"/>
      <c r="BK38" s="339"/>
      <c r="BL38" s="339"/>
      <c r="BM38" s="339"/>
      <c r="BN38" s="339"/>
      <c r="BO38" s="339"/>
      <c r="BP38" s="339"/>
      <c r="BQ38" s="339"/>
      <c r="BR38" s="339"/>
      <c r="BS38" s="339"/>
      <c r="BT38" s="339"/>
      <c r="BU38" s="339"/>
      <c r="BV38" s="339"/>
    </row>
    <row r="39" spans="1:74" ht="11.1" customHeight="1" x14ac:dyDescent="0.2">
      <c r="A39" s="9" t="s">
        <v>159</v>
      </c>
      <c r="B39" s="212" t="s">
        <v>587</v>
      </c>
      <c r="C39" s="257">
        <v>0</v>
      </c>
      <c r="D39" s="257">
        <v>0</v>
      </c>
      <c r="E39" s="257">
        <v>0</v>
      </c>
      <c r="F39" s="257">
        <v>0</v>
      </c>
      <c r="G39" s="257">
        <v>8.6143984989</v>
      </c>
      <c r="H39" s="257">
        <v>68.851871703</v>
      </c>
      <c r="I39" s="257">
        <v>207.79687218000001</v>
      </c>
      <c r="J39" s="257">
        <v>171.03559236000001</v>
      </c>
      <c r="K39" s="257">
        <v>36.904334808000002</v>
      </c>
      <c r="L39" s="257">
        <v>0.71475225021</v>
      </c>
      <c r="M39" s="257">
        <v>0</v>
      </c>
      <c r="N39" s="257">
        <v>0</v>
      </c>
      <c r="O39" s="257">
        <v>0</v>
      </c>
      <c r="P39" s="257">
        <v>0</v>
      </c>
      <c r="Q39" s="257">
        <v>0</v>
      </c>
      <c r="R39" s="257">
        <v>0</v>
      </c>
      <c r="S39" s="257">
        <v>9.4504103570000009</v>
      </c>
      <c r="T39" s="257">
        <v>73.393917826000006</v>
      </c>
      <c r="U39" s="257">
        <v>218.9777364</v>
      </c>
      <c r="V39" s="257">
        <v>162.50946547000001</v>
      </c>
      <c r="W39" s="257">
        <v>35.325811399999999</v>
      </c>
      <c r="X39" s="257">
        <v>0.71475225021</v>
      </c>
      <c r="Y39" s="257">
        <v>0</v>
      </c>
      <c r="Z39" s="257">
        <v>0</v>
      </c>
      <c r="AA39" s="257">
        <v>0</v>
      </c>
      <c r="AB39" s="257">
        <v>0</v>
      </c>
      <c r="AC39" s="257">
        <v>0</v>
      </c>
      <c r="AD39" s="257">
        <v>0</v>
      </c>
      <c r="AE39" s="257">
        <v>8.9985542288999998</v>
      </c>
      <c r="AF39" s="257">
        <v>76.166150192999993</v>
      </c>
      <c r="AG39" s="257">
        <v>225.04125897</v>
      </c>
      <c r="AH39" s="257">
        <v>159.13487696000001</v>
      </c>
      <c r="AI39" s="257">
        <v>35.396177313000003</v>
      </c>
      <c r="AJ39" s="257">
        <v>0.76360012850000003</v>
      </c>
      <c r="AK39" s="257">
        <v>0</v>
      </c>
      <c r="AL39" s="257">
        <v>0</v>
      </c>
      <c r="AM39" s="257">
        <v>0</v>
      </c>
      <c r="AN39" s="257">
        <v>0</v>
      </c>
      <c r="AO39" s="257">
        <v>0</v>
      </c>
      <c r="AP39" s="257">
        <v>0</v>
      </c>
      <c r="AQ39" s="257">
        <v>12.140147204</v>
      </c>
      <c r="AR39" s="257">
        <v>69.020785678999999</v>
      </c>
      <c r="AS39" s="257">
        <v>224.10114590000001</v>
      </c>
      <c r="AT39" s="257">
        <v>157.39461277000001</v>
      </c>
      <c r="AU39" s="257">
        <v>37.902803634000001</v>
      </c>
      <c r="AV39" s="257">
        <v>0.76360012850000003</v>
      </c>
      <c r="AW39" s="257">
        <v>0</v>
      </c>
      <c r="AX39" s="257">
        <v>0</v>
      </c>
      <c r="AY39" s="257">
        <v>0</v>
      </c>
      <c r="AZ39" s="257">
        <v>0</v>
      </c>
      <c r="BA39" s="341">
        <v>0</v>
      </c>
      <c r="BB39" s="341">
        <v>0</v>
      </c>
      <c r="BC39" s="341">
        <v>12.353490000000001</v>
      </c>
      <c r="BD39" s="341">
        <v>68.461910000000003</v>
      </c>
      <c r="BE39" s="341">
        <v>222.34950000000001</v>
      </c>
      <c r="BF39" s="341">
        <v>168.1403</v>
      </c>
      <c r="BG39" s="341">
        <v>42.38109</v>
      </c>
      <c r="BH39" s="341">
        <v>0.7636001</v>
      </c>
      <c r="BI39" s="341">
        <v>0</v>
      </c>
      <c r="BJ39" s="341">
        <v>0</v>
      </c>
      <c r="BK39" s="341">
        <v>0</v>
      </c>
      <c r="BL39" s="341">
        <v>0</v>
      </c>
      <c r="BM39" s="341">
        <v>0</v>
      </c>
      <c r="BN39" s="341">
        <v>0</v>
      </c>
      <c r="BO39" s="341">
        <v>12.38448</v>
      </c>
      <c r="BP39" s="341">
        <v>70.319630000000004</v>
      </c>
      <c r="BQ39" s="341">
        <v>227.07490000000001</v>
      </c>
      <c r="BR39" s="341">
        <v>170.67939999999999</v>
      </c>
      <c r="BS39" s="341">
        <v>41.825060000000001</v>
      </c>
      <c r="BT39" s="341">
        <v>0.16070889999999999</v>
      </c>
      <c r="BU39" s="341">
        <v>0</v>
      </c>
      <c r="BV39" s="341">
        <v>0</v>
      </c>
    </row>
    <row r="40" spans="1:74" ht="11.1" customHeight="1" x14ac:dyDescent="0.2">
      <c r="A40" s="9" t="s">
        <v>160</v>
      </c>
      <c r="B40" s="212" t="s">
        <v>621</v>
      </c>
      <c r="C40" s="257">
        <v>0</v>
      </c>
      <c r="D40" s="257">
        <v>0</v>
      </c>
      <c r="E40" s="257">
        <v>0.19787499651000001</v>
      </c>
      <c r="F40" s="257">
        <v>4.3029058380999997E-2</v>
      </c>
      <c r="G40" s="257">
        <v>30.055870998</v>
      </c>
      <c r="H40" s="257">
        <v>128.71441131</v>
      </c>
      <c r="I40" s="257">
        <v>264.23386512000002</v>
      </c>
      <c r="J40" s="257">
        <v>223.10257573000001</v>
      </c>
      <c r="K40" s="257">
        <v>72.730445829999994</v>
      </c>
      <c r="L40" s="257">
        <v>4.4290838807000004</v>
      </c>
      <c r="M40" s="257">
        <v>0</v>
      </c>
      <c r="N40" s="257">
        <v>0</v>
      </c>
      <c r="O40" s="257">
        <v>0</v>
      </c>
      <c r="P40" s="257">
        <v>0</v>
      </c>
      <c r="Q40" s="257">
        <v>0.19787499651000001</v>
      </c>
      <c r="R40" s="257">
        <v>4.3029058380999997E-2</v>
      </c>
      <c r="S40" s="257">
        <v>31.618898141999999</v>
      </c>
      <c r="T40" s="257">
        <v>135.23087222000001</v>
      </c>
      <c r="U40" s="257">
        <v>274.10149258000001</v>
      </c>
      <c r="V40" s="257">
        <v>213.80749261</v>
      </c>
      <c r="W40" s="257">
        <v>70.350657850999994</v>
      </c>
      <c r="X40" s="257">
        <v>4.9939833071999997</v>
      </c>
      <c r="Y40" s="257">
        <v>0</v>
      </c>
      <c r="Z40" s="257">
        <v>0</v>
      </c>
      <c r="AA40" s="257">
        <v>0</v>
      </c>
      <c r="AB40" s="257">
        <v>0</v>
      </c>
      <c r="AC40" s="257">
        <v>0.19787499651000001</v>
      </c>
      <c r="AD40" s="257">
        <v>4.3029058380999997E-2</v>
      </c>
      <c r="AE40" s="257">
        <v>28.192290242999999</v>
      </c>
      <c r="AF40" s="257">
        <v>139.61999854000001</v>
      </c>
      <c r="AG40" s="257">
        <v>276.59112739</v>
      </c>
      <c r="AH40" s="257">
        <v>211.43848392000001</v>
      </c>
      <c r="AI40" s="257">
        <v>69.31474523</v>
      </c>
      <c r="AJ40" s="257">
        <v>5.4803247232999999</v>
      </c>
      <c r="AK40" s="257">
        <v>0</v>
      </c>
      <c r="AL40" s="257">
        <v>0</v>
      </c>
      <c r="AM40" s="257">
        <v>0</v>
      </c>
      <c r="AN40" s="257">
        <v>0</v>
      </c>
      <c r="AO40" s="257">
        <v>0.19787499651000001</v>
      </c>
      <c r="AP40" s="257">
        <v>4.3029058380999997E-2</v>
      </c>
      <c r="AQ40" s="257">
        <v>35.132721648</v>
      </c>
      <c r="AR40" s="257">
        <v>132.72820780000001</v>
      </c>
      <c r="AS40" s="257">
        <v>272.87315597999998</v>
      </c>
      <c r="AT40" s="257">
        <v>205.17704846999999</v>
      </c>
      <c r="AU40" s="257">
        <v>70.781029715000003</v>
      </c>
      <c r="AV40" s="257">
        <v>5.1710329581999996</v>
      </c>
      <c r="AW40" s="257">
        <v>0</v>
      </c>
      <c r="AX40" s="257">
        <v>8.6229013221000003E-2</v>
      </c>
      <c r="AY40" s="257">
        <v>0</v>
      </c>
      <c r="AZ40" s="257">
        <v>0</v>
      </c>
      <c r="BA40" s="341">
        <v>0.197875</v>
      </c>
      <c r="BB40" s="341">
        <v>4.3029100000000001E-2</v>
      </c>
      <c r="BC40" s="341">
        <v>34.797080000000001</v>
      </c>
      <c r="BD40" s="341">
        <v>134.08029999999999</v>
      </c>
      <c r="BE40" s="341">
        <v>273.72949999999997</v>
      </c>
      <c r="BF40" s="341">
        <v>213.9375</v>
      </c>
      <c r="BG40" s="341">
        <v>78.933760000000007</v>
      </c>
      <c r="BH40" s="341">
        <v>5.6637120000000003</v>
      </c>
      <c r="BI40" s="341">
        <v>0</v>
      </c>
      <c r="BJ40" s="341">
        <v>8.6229E-2</v>
      </c>
      <c r="BK40" s="341">
        <v>0</v>
      </c>
      <c r="BL40" s="341">
        <v>0</v>
      </c>
      <c r="BM40" s="341">
        <v>0.197875</v>
      </c>
      <c r="BN40" s="341">
        <v>4.3029100000000001E-2</v>
      </c>
      <c r="BO40" s="341">
        <v>34.741</v>
      </c>
      <c r="BP40" s="341">
        <v>134.9889</v>
      </c>
      <c r="BQ40" s="341">
        <v>280.86180000000002</v>
      </c>
      <c r="BR40" s="341">
        <v>215.4332</v>
      </c>
      <c r="BS40" s="341">
        <v>77.684910000000002</v>
      </c>
      <c r="BT40" s="341">
        <v>3.5590799999999998</v>
      </c>
      <c r="BU40" s="341">
        <v>0</v>
      </c>
      <c r="BV40" s="341">
        <v>8.6229E-2</v>
      </c>
    </row>
    <row r="41" spans="1:74" ht="11.1" customHeight="1" x14ac:dyDescent="0.2">
      <c r="A41" s="9" t="s">
        <v>161</v>
      </c>
      <c r="B41" s="212" t="s">
        <v>588</v>
      </c>
      <c r="C41" s="257">
        <v>0.10473953073</v>
      </c>
      <c r="D41" s="257">
        <v>0</v>
      </c>
      <c r="E41" s="257">
        <v>2.8592541007999999</v>
      </c>
      <c r="F41" s="257">
        <v>2.0153575767</v>
      </c>
      <c r="G41" s="257">
        <v>56.602298349000002</v>
      </c>
      <c r="H41" s="257">
        <v>161.86279415999999</v>
      </c>
      <c r="I41" s="257">
        <v>261.52323962999998</v>
      </c>
      <c r="J41" s="257">
        <v>216.98588165000001</v>
      </c>
      <c r="K41" s="257">
        <v>69.662885071999995</v>
      </c>
      <c r="L41" s="257">
        <v>5.9908868752000002</v>
      </c>
      <c r="M41" s="257">
        <v>0</v>
      </c>
      <c r="N41" s="257">
        <v>0</v>
      </c>
      <c r="O41" s="257">
        <v>0.10473953073</v>
      </c>
      <c r="P41" s="257">
        <v>0</v>
      </c>
      <c r="Q41" s="257">
        <v>2.8182292317000002</v>
      </c>
      <c r="R41" s="257">
        <v>1.9082869220000001</v>
      </c>
      <c r="S41" s="257">
        <v>60.437531583999998</v>
      </c>
      <c r="T41" s="257">
        <v>167.23023054000001</v>
      </c>
      <c r="U41" s="257">
        <v>262.2373753</v>
      </c>
      <c r="V41" s="257">
        <v>210.97256877000001</v>
      </c>
      <c r="W41" s="257">
        <v>72.650354977000006</v>
      </c>
      <c r="X41" s="257">
        <v>6.3452744720999998</v>
      </c>
      <c r="Y41" s="257">
        <v>0</v>
      </c>
      <c r="Z41" s="257">
        <v>0</v>
      </c>
      <c r="AA41" s="257">
        <v>0.10473953073</v>
      </c>
      <c r="AB41" s="257">
        <v>0</v>
      </c>
      <c r="AC41" s="257">
        <v>2.7361234669000001</v>
      </c>
      <c r="AD41" s="257">
        <v>1.9067481496000001</v>
      </c>
      <c r="AE41" s="257">
        <v>58.417923328999997</v>
      </c>
      <c r="AF41" s="257">
        <v>173.31961290000001</v>
      </c>
      <c r="AG41" s="257">
        <v>256.97998808</v>
      </c>
      <c r="AH41" s="257">
        <v>219.37564508</v>
      </c>
      <c r="AI41" s="257">
        <v>68.277985240999996</v>
      </c>
      <c r="AJ41" s="257">
        <v>6.0513915815999999</v>
      </c>
      <c r="AK41" s="257">
        <v>0</v>
      </c>
      <c r="AL41" s="257">
        <v>0</v>
      </c>
      <c r="AM41" s="257">
        <v>0.10473953073</v>
      </c>
      <c r="AN41" s="257">
        <v>0</v>
      </c>
      <c r="AO41" s="257">
        <v>2.7361234669000001</v>
      </c>
      <c r="AP41" s="257">
        <v>1.8555436661</v>
      </c>
      <c r="AQ41" s="257">
        <v>64.089473992999999</v>
      </c>
      <c r="AR41" s="257">
        <v>162.87355615000001</v>
      </c>
      <c r="AS41" s="257">
        <v>248.85001922000001</v>
      </c>
      <c r="AT41" s="257">
        <v>210.49833099</v>
      </c>
      <c r="AU41" s="257">
        <v>68.694737188000005</v>
      </c>
      <c r="AV41" s="257">
        <v>6.0002580033999999</v>
      </c>
      <c r="AW41" s="257">
        <v>0</v>
      </c>
      <c r="AX41" s="257">
        <v>0.15509695095000001</v>
      </c>
      <c r="AY41" s="257">
        <v>0</v>
      </c>
      <c r="AZ41" s="257">
        <v>0</v>
      </c>
      <c r="BA41" s="341">
        <v>3.0807259999999999</v>
      </c>
      <c r="BB41" s="341">
        <v>1.3897079999999999</v>
      </c>
      <c r="BC41" s="341">
        <v>64.182280000000006</v>
      </c>
      <c r="BD41" s="341">
        <v>168.7313</v>
      </c>
      <c r="BE41" s="341">
        <v>247.25239999999999</v>
      </c>
      <c r="BF41" s="341">
        <v>216.95949999999999</v>
      </c>
      <c r="BG41" s="341">
        <v>78.590810000000005</v>
      </c>
      <c r="BH41" s="341">
        <v>7.8593950000000001</v>
      </c>
      <c r="BI41" s="341">
        <v>0</v>
      </c>
      <c r="BJ41" s="341">
        <v>0.15509700000000001</v>
      </c>
      <c r="BK41" s="341">
        <v>0</v>
      </c>
      <c r="BL41" s="341">
        <v>0</v>
      </c>
      <c r="BM41" s="341">
        <v>2.824646</v>
      </c>
      <c r="BN41" s="341">
        <v>1.630371</v>
      </c>
      <c r="BO41" s="341">
        <v>61.121319999999997</v>
      </c>
      <c r="BP41" s="341">
        <v>167.24780000000001</v>
      </c>
      <c r="BQ41" s="341">
        <v>253.9145</v>
      </c>
      <c r="BR41" s="341">
        <v>211.36019999999999</v>
      </c>
      <c r="BS41" s="341">
        <v>75.550479999999993</v>
      </c>
      <c r="BT41" s="341">
        <v>5.9629799999999999</v>
      </c>
      <c r="BU41" s="341">
        <v>0</v>
      </c>
      <c r="BV41" s="341">
        <v>0.15509700000000001</v>
      </c>
    </row>
    <row r="42" spans="1:74" ht="11.1" customHeight="1" x14ac:dyDescent="0.2">
      <c r="A42" s="9" t="s">
        <v>162</v>
      </c>
      <c r="B42" s="212" t="s">
        <v>589</v>
      </c>
      <c r="C42" s="257">
        <v>0.20605248340999999</v>
      </c>
      <c r="D42" s="257">
        <v>0</v>
      </c>
      <c r="E42" s="257">
        <v>7.2741070011</v>
      </c>
      <c r="F42" s="257">
        <v>8.5493114205000005</v>
      </c>
      <c r="G42" s="257">
        <v>67.128778529000002</v>
      </c>
      <c r="H42" s="257">
        <v>196.90916279000001</v>
      </c>
      <c r="I42" s="257">
        <v>327.68946619000002</v>
      </c>
      <c r="J42" s="257">
        <v>266.78195434000003</v>
      </c>
      <c r="K42" s="257">
        <v>89.527510274999997</v>
      </c>
      <c r="L42" s="257">
        <v>9.4041087991999994</v>
      </c>
      <c r="M42" s="257">
        <v>7.2334818071999998E-2</v>
      </c>
      <c r="N42" s="257">
        <v>0</v>
      </c>
      <c r="O42" s="257">
        <v>0.20605248340999999</v>
      </c>
      <c r="P42" s="257">
        <v>0</v>
      </c>
      <c r="Q42" s="257">
        <v>7.1448373642999998</v>
      </c>
      <c r="R42" s="257">
        <v>7.9230100304000004</v>
      </c>
      <c r="S42" s="257">
        <v>67.361324381000003</v>
      </c>
      <c r="T42" s="257">
        <v>202.04403414999999</v>
      </c>
      <c r="U42" s="257">
        <v>322.04430358000002</v>
      </c>
      <c r="V42" s="257">
        <v>258.28794670000002</v>
      </c>
      <c r="W42" s="257">
        <v>97.949617946999993</v>
      </c>
      <c r="X42" s="257">
        <v>9.0089289240999992</v>
      </c>
      <c r="Y42" s="257">
        <v>7.2334818071999998E-2</v>
      </c>
      <c r="Z42" s="257">
        <v>0</v>
      </c>
      <c r="AA42" s="257">
        <v>0.20605248340999999</v>
      </c>
      <c r="AB42" s="257">
        <v>0</v>
      </c>
      <c r="AC42" s="257">
        <v>6.4850523080000002</v>
      </c>
      <c r="AD42" s="257">
        <v>7.699296876</v>
      </c>
      <c r="AE42" s="257">
        <v>66.060292040999997</v>
      </c>
      <c r="AF42" s="257">
        <v>208.42624079000001</v>
      </c>
      <c r="AG42" s="257">
        <v>319.53579747999999</v>
      </c>
      <c r="AH42" s="257">
        <v>270.23790122999998</v>
      </c>
      <c r="AI42" s="257">
        <v>93.556208885999993</v>
      </c>
      <c r="AJ42" s="257">
        <v>8.9390886850999998</v>
      </c>
      <c r="AK42" s="257">
        <v>7.2334818071999998E-2</v>
      </c>
      <c r="AL42" s="257">
        <v>0</v>
      </c>
      <c r="AM42" s="257">
        <v>0.20605248340999999</v>
      </c>
      <c r="AN42" s="257">
        <v>0</v>
      </c>
      <c r="AO42" s="257">
        <v>6.6851996075000004</v>
      </c>
      <c r="AP42" s="257">
        <v>7.6259545523999996</v>
      </c>
      <c r="AQ42" s="257">
        <v>66.770727418000007</v>
      </c>
      <c r="AR42" s="257">
        <v>204.46060843999999</v>
      </c>
      <c r="AS42" s="257">
        <v>315.50689123000001</v>
      </c>
      <c r="AT42" s="257">
        <v>263.37857473000003</v>
      </c>
      <c r="AU42" s="257">
        <v>95.141824467999996</v>
      </c>
      <c r="AV42" s="257">
        <v>9.2136891554999991</v>
      </c>
      <c r="AW42" s="257">
        <v>7.2334818071999998E-2</v>
      </c>
      <c r="AX42" s="257">
        <v>0</v>
      </c>
      <c r="AY42" s="257">
        <v>0</v>
      </c>
      <c r="AZ42" s="257">
        <v>2.1397613512000001E-2</v>
      </c>
      <c r="BA42" s="341">
        <v>7.2821769999999999</v>
      </c>
      <c r="BB42" s="341">
        <v>6.3343410000000002</v>
      </c>
      <c r="BC42" s="341">
        <v>64.651949999999999</v>
      </c>
      <c r="BD42" s="341">
        <v>210.07</v>
      </c>
      <c r="BE42" s="341">
        <v>308.16039999999998</v>
      </c>
      <c r="BF42" s="341">
        <v>260.74770000000001</v>
      </c>
      <c r="BG42" s="341">
        <v>103.7687</v>
      </c>
      <c r="BH42" s="341">
        <v>11.662839999999999</v>
      </c>
      <c r="BI42" s="341">
        <v>0.25713140000000001</v>
      </c>
      <c r="BJ42" s="341">
        <v>0</v>
      </c>
      <c r="BK42" s="341">
        <v>0</v>
      </c>
      <c r="BL42" s="341">
        <v>2.1397599999999999E-2</v>
      </c>
      <c r="BM42" s="341">
        <v>6.1969110000000001</v>
      </c>
      <c r="BN42" s="341">
        <v>7.1535270000000004</v>
      </c>
      <c r="BO42" s="341">
        <v>61.319629999999997</v>
      </c>
      <c r="BP42" s="341">
        <v>210.09960000000001</v>
      </c>
      <c r="BQ42" s="341">
        <v>310.04140000000001</v>
      </c>
      <c r="BR42" s="341">
        <v>254.6087</v>
      </c>
      <c r="BS42" s="341">
        <v>102.0874</v>
      </c>
      <c r="BT42" s="341">
        <v>10.8239</v>
      </c>
      <c r="BU42" s="341">
        <v>0.28584209999999999</v>
      </c>
      <c r="BV42" s="341">
        <v>0</v>
      </c>
    </row>
    <row r="43" spans="1:74" ht="11.1" customHeight="1" x14ac:dyDescent="0.2">
      <c r="A43" s="9" t="s">
        <v>163</v>
      </c>
      <c r="B43" s="212" t="s">
        <v>622</v>
      </c>
      <c r="C43" s="257">
        <v>26.685457805999999</v>
      </c>
      <c r="D43" s="257">
        <v>28.675360908999998</v>
      </c>
      <c r="E43" s="257">
        <v>56.873400685999997</v>
      </c>
      <c r="F43" s="257">
        <v>76.469692561000002</v>
      </c>
      <c r="G43" s="257">
        <v>204.02521049999999</v>
      </c>
      <c r="H43" s="257">
        <v>353.84659648000002</v>
      </c>
      <c r="I43" s="257">
        <v>445.46030832000002</v>
      </c>
      <c r="J43" s="257">
        <v>435.77239821000001</v>
      </c>
      <c r="K43" s="257">
        <v>278.97459758000002</v>
      </c>
      <c r="L43" s="257">
        <v>126.23210413</v>
      </c>
      <c r="M43" s="257">
        <v>49.565527238000001</v>
      </c>
      <c r="N43" s="257">
        <v>32.543767131000003</v>
      </c>
      <c r="O43" s="257">
        <v>31.497004757999999</v>
      </c>
      <c r="P43" s="257">
        <v>28.701141688</v>
      </c>
      <c r="Q43" s="257">
        <v>49.438793011999998</v>
      </c>
      <c r="R43" s="257">
        <v>78.927282457999993</v>
      </c>
      <c r="S43" s="257">
        <v>199.70757042</v>
      </c>
      <c r="T43" s="257">
        <v>359.39079149999998</v>
      </c>
      <c r="U43" s="257">
        <v>446.17969640000001</v>
      </c>
      <c r="V43" s="257">
        <v>430.97350979999999</v>
      </c>
      <c r="W43" s="257">
        <v>279.87438897999999</v>
      </c>
      <c r="X43" s="257">
        <v>127.35547596000001</v>
      </c>
      <c r="Y43" s="257">
        <v>48.729072015</v>
      </c>
      <c r="Z43" s="257">
        <v>36.738283969000001</v>
      </c>
      <c r="AA43" s="257">
        <v>31.264661614000001</v>
      </c>
      <c r="AB43" s="257">
        <v>30.255645397999999</v>
      </c>
      <c r="AC43" s="257">
        <v>48.184287920000003</v>
      </c>
      <c r="AD43" s="257">
        <v>81.609572814000003</v>
      </c>
      <c r="AE43" s="257">
        <v>194.87703332999999</v>
      </c>
      <c r="AF43" s="257">
        <v>359.99179710999999</v>
      </c>
      <c r="AG43" s="257">
        <v>444.02504112000003</v>
      </c>
      <c r="AH43" s="257">
        <v>432.68826426999999</v>
      </c>
      <c r="AI43" s="257">
        <v>281.26251048</v>
      </c>
      <c r="AJ43" s="257">
        <v>126.04453555000001</v>
      </c>
      <c r="AK43" s="257">
        <v>45.735717770999997</v>
      </c>
      <c r="AL43" s="257">
        <v>38.202085853</v>
      </c>
      <c r="AM43" s="257">
        <v>31.185597226999999</v>
      </c>
      <c r="AN43" s="257">
        <v>29.351726158999998</v>
      </c>
      <c r="AO43" s="257">
        <v>53.007773872999998</v>
      </c>
      <c r="AP43" s="257">
        <v>90.030843063999995</v>
      </c>
      <c r="AQ43" s="257">
        <v>204.70397169</v>
      </c>
      <c r="AR43" s="257">
        <v>366.70417120000002</v>
      </c>
      <c r="AS43" s="257">
        <v>441.97811497999999</v>
      </c>
      <c r="AT43" s="257">
        <v>427.63533124999998</v>
      </c>
      <c r="AU43" s="257">
        <v>277.82569029000001</v>
      </c>
      <c r="AV43" s="257">
        <v>125.91931477</v>
      </c>
      <c r="AW43" s="257">
        <v>49.929021290999998</v>
      </c>
      <c r="AX43" s="257">
        <v>46.189631314000003</v>
      </c>
      <c r="AY43" s="257">
        <v>29.531871753000001</v>
      </c>
      <c r="AZ43" s="257">
        <v>29.691698542000001</v>
      </c>
      <c r="BA43" s="341">
        <v>57.286529999999999</v>
      </c>
      <c r="BB43" s="341">
        <v>87.857640000000004</v>
      </c>
      <c r="BC43" s="341">
        <v>206.23509999999999</v>
      </c>
      <c r="BD43" s="341">
        <v>371.9323</v>
      </c>
      <c r="BE43" s="341">
        <v>447.99160000000001</v>
      </c>
      <c r="BF43" s="341">
        <v>429.74470000000002</v>
      </c>
      <c r="BG43" s="341">
        <v>289.58769999999998</v>
      </c>
      <c r="BH43" s="341">
        <v>131.17359999999999</v>
      </c>
      <c r="BI43" s="341">
        <v>51.903469999999999</v>
      </c>
      <c r="BJ43" s="341">
        <v>47.14096</v>
      </c>
      <c r="BK43" s="341">
        <v>29.706589999999998</v>
      </c>
      <c r="BL43" s="341">
        <v>31.714020000000001</v>
      </c>
      <c r="BM43" s="341">
        <v>56.429220000000001</v>
      </c>
      <c r="BN43" s="341">
        <v>90.166079999999994</v>
      </c>
      <c r="BO43" s="341">
        <v>209.02109999999999</v>
      </c>
      <c r="BP43" s="341">
        <v>373.81849999999997</v>
      </c>
      <c r="BQ43" s="341">
        <v>452.5111</v>
      </c>
      <c r="BR43" s="341">
        <v>421.91820000000001</v>
      </c>
      <c r="BS43" s="341">
        <v>286.85739999999998</v>
      </c>
      <c r="BT43" s="341">
        <v>125.8466</v>
      </c>
      <c r="BU43" s="341">
        <v>53.053840000000001</v>
      </c>
      <c r="BV43" s="341">
        <v>45.425379999999997</v>
      </c>
    </row>
    <row r="44" spans="1:74" ht="11.1" customHeight="1" x14ac:dyDescent="0.2">
      <c r="A44" s="9" t="s">
        <v>164</v>
      </c>
      <c r="B44" s="212" t="s">
        <v>591</v>
      </c>
      <c r="C44" s="257">
        <v>6.1529210078999999</v>
      </c>
      <c r="D44" s="257">
        <v>2.5966812249000002</v>
      </c>
      <c r="E44" s="257">
        <v>27.722849636999999</v>
      </c>
      <c r="F44" s="257">
        <v>36.250457736999998</v>
      </c>
      <c r="G44" s="257">
        <v>159.59333434000001</v>
      </c>
      <c r="H44" s="257">
        <v>328.97943905</v>
      </c>
      <c r="I44" s="257">
        <v>417.11384131</v>
      </c>
      <c r="J44" s="257">
        <v>412.93137632000003</v>
      </c>
      <c r="K44" s="257">
        <v>218.58929363999999</v>
      </c>
      <c r="L44" s="257">
        <v>49.061573422999999</v>
      </c>
      <c r="M44" s="257">
        <v>5.4629578650999999</v>
      </c>
      <c r="N44" s="257">
        <v>2.2789972159</v>
      </c>
      <c r="O44" s="257">
        <v>6.9709915075</v>
      </c>
      <c r="P44" s="257">
        <v>2.6576635512000002</v>
      </c>
      <c r="Q44" s="257">
        <v>25.850146312</v>
      </c>
      <c r="R44" s="257">
        <v>34.798151799000003</v>
      </c>
      <c r="S44" s="257">
        <v>155.19893759000001</v>
      </c>
      <c r="T44" s="257">
        <v>337.85433762999997</v>
      </c>
      <c r="U44" s="257">
        <v>413.61077991000002</v>
      </c>
      <c r="V44" s="257">
        <v>406.98970861999999</v>
      </c>
      <c r="W44" s="257">
        <v>224.71275578000001</v>
      </c>
      <c r="X44" s="257">
        <v>50.161512471000002</v>
      </c>
      <c r="Y44" s="257">
        <v>4.3428832721999999</v>
      </c>
      <c r="Z44" s="257">
        <v>2.4199756189000001</v>
      </c>
      <c r="AA44" s="257">
        <v>6.6757702286000002</v>
      </c>
      <c r="AB44" s="257">
        <v>2.7303395047999999</v>
      </c>
      <c r="AC44" s="257">
        <v>23.317191918999999</v>
      </c>
      <c r="AD44" s="257">
        <v>35.381044301999999</v>
      </c>
      <c r="AE44" s="257">
        <v>149.18834856000001</v>
      </c>
      <c r="AF44" s="257">
        <v>341.43728554</v>
      </c>
      <c r="AG44" s="257">
        <v>407.87083947000002</v>
      </c>
      <c r="AH44" s="257">
        <v>417.10713069000002</v>
      </c>
      <c r="AI44" s="257">
        <v>227.64898656</v>
      </c>
      <c r="AJ44" s="257">
        <v>45.980949035999998</v>
      </c>
      <c r="AK44" s="257">
        <v>3.1337025637</v>
      </c>
      <c r="AL44" s="257">
        <v>2.7582344847</v>
      </c>
      <c r="AM44" s="257">
        <v>5.7300315327</v>
      </c>
      <c r="AN44" s="257">
        <v>2.1643096770999999</v>
      </c>
      <c r="AO44" s="257">
        <v>24.514803086000001</v>
      </c>
      <c r="AP44" s="257">
        <v>38.395748951000002</v>
      </c>
      <c r="AQ44" s="257">
        <v>157.02106162999999</v>
      </c>
      <c r="AR44" s="257">
        <v>345.89774252000001</v>
      </c>
      <c r="AS44" s="257">
        <v>408.99380272000002</v>
      </c>
      <c r="AT44" s="257">
        <v>405.97098703</v>
      </c>
      <c r="AU44" s="257">
        <v>222.62310797999999</v>
      </c>
      <c r="AV44" s="257">
        <v>47.097777415000003</v>
      </c>
      <c r="AW44" s="257">
        <v>4.0568366654999997</v>
      </c>
      <c r="AX44" s="257">
        <v>5.0839796197</v>
      </c>
      <c r="AY44" s="257">
        <v>4.1257592009000001</v>
      </c>
      <c r="AZ44" s="257">
        <v>2.3908455347999999</v>
      </c>
      <c r="BA44" s="341">
        <v>26.372489999999999</v>
      </c>
      <c r="BB44" s="341">
        <v>34.309759999999997</v>
      </c>
      <c r="BC44" s="341">
        <v>156.5763</v>
      </c>
      <c r="BD44" s="341">
        <v>353.28129999999999</v>
      </c>
      <c r="BE44" s="341">
        <v>412.23779999999999</v>
      </c>
      <c r="BF44" s="341">
        <v>405.07749999999999</v>
      </c>
      <c r="BG44" s="341">
        <v>238.8254</v>
      </c>
      <c r="BH44" s="341">
        <v>55.28922</v>
      </c>
      <c r="BI44" s="341">
        <v>5.0538080000000001</v>
      </c>
      <c r="BJ44" s="341">
        <v>5.1606870000000002</v>
      </c>
      <c r="BK44" s="341">
        <v>5.5752870000000003</v>
      </c>
      <c r="BL44" s="341">
        <v>2.739913</v>
      </c>
      <c r="BM44" s="341">
        <v>23.748640000000002</v>
      </c>
      <c r="BN44" s="341">
        <v>36.914700000000003</v>
      </c>
      <c r="BO44" s="341">
        <v>155.14259999999999</v>
      </c>
      <c r="BP44" s="341">
        <v>351.30810000000002</v>
      </c>
      <c r="BQ44" s="341">
        <v>418.06689999999998</v>
      </c>
      <c r="BR44" s="341">
        <v>390.44940000000003</v>
      </c>
      <c r="BS44" s="341">
        <v>233.41220000000001</v>
      </c>
      <c r="BT44" s="341">
        <v>52.333509999999997</v>
      </c>
      <c r="BU44" s="341">
        <v>5.4125899999999998</v>
      </c>
      <c r="BV44" s="341">
        <v>4.8630699999999996</v>
      </c>
    </row>
    <row r="45" spans="1:74" ht="11.1" customHeight="1" x14ac:dyDescent="0.2">
      <c r="A45" s="9" t="s">
        <v>165</v>
      </c>
      <c r="B45" s="212" t="s">
        <v>592</v>
      </c>
      <c r="C45" s="257">
        <v>15.820777883</v>
      </c>
      <c r="D45" s="257">
        <v>14.569895489</v>
      </c>
      <c r="E45" s="257">
        <v>69.116298639999997</v>
      </c>
      <c r="F45" s="257">
        <v>120.16990631</v>
      </c>
      <c r="G45" s="257">
        <v>290.77235128000001</v>
      </c>
      <c r="H45" s="257">
        <v>477.76971269000001</v>
      </c>
      <c r="I45" s="257">
        <v>556.40861702999996</v>
      </c>
      <c r="J45" s="257">
        <v>575.91101303000005</v>
      </c>
      <c r="K45" s="257">
        <v>361.29694678999999</v>
      </c>
      <c r="L45" s="257">
        <v>144.43379773999999</v>
      </c>
      <c r="M45" s="257">
        <v>41.566257645</v>
      </c>
      <c r="N45" s="257">
        <v>8.2258612851000006</v>
      </c>
      <c r="O45" s="257">
        <v>16.990792770999999</v>
      </c>
      <c r="P45" s="257">
        <v>16.101983299</v>
      </c>
      <c r="Q45" s="257">
        <v>68.740187293999995</v>
      </c>
      <c r="R45" s="257">
        <v>115.5215316</v>
      </c>
      <c r="S45" s="257">
        <v>280.16270128000002</v>
      </c>
      <c r="T45" s="257">
        <v>486.25111987999998</v>
      </c>
      <c r="U45" s="257">
        <v>554.46773714999995</v>
      </c>
      <c r="V45" s="257">
        <v>575.80857956</v>
      </c>
      <c r="W45" s="257">
        <v>375.58959060000001</v>
      </c>
      <c r="X45" s="257">
        <v>144.58774912999999</v>
      </c>
      <c r="Y45" s="257">
        <v>37.799498474000004</v>
      </c>
      <c r="Z45" s="257">
        <v>8.0093689938000008</v>
      </c>
      <c r="AA45" s="257">
        <v>15.795107471</v>
      </c>
      <c r="AB45" s="257">
        <v>16.286975897000001</v>
      </c>
      <c r="AC45" s="257">
        <v>61.982065454000001</v>
      </c>
      <c r="AD45" s="257">
        <v>116.16304212</v>
      </c>
      <c r="AE45" s="257">
        <v>275.48513091000001</v>
      </c>
      <c r="AF45" s="257">
        <v>491.28428878</v>
      </c>
      <c r="AG45" s="257">
        <v>555.08083159</v>
      </c>
      <c r="AH45" s="257">
        <v>585.84887755</v>
      </c>
      <c r="AI45" s="257">
        <v>377.63800891</v>
      </c>
      <c r="AJ45" s="257">
        <v>140.23139089</v>
      </c>
      <c r="AK45" s="257">
        <v>34.456315574000001</v>
      </c>
      <c r="AL45" s="257">
        <v>8.9812091182000007</v>
      </c>
      <c r="AM45" s="257">
        <v>13.724427894</v>
      </c>
      <c r="AN45" s="257">
        <v>14.79174377</v>
      </c>
      <c r="AO45" s="257">
        <v>61.799244217999998</v>
      </c>
      <c r="AP45" s="257">
        <v>121.76647233</v>
      </c>
      <c r="AQ45" s="257">
        <v>278.26018275000001</v>
      </c>
      <c r="AR45" s="257">
        <v>489.72682758000002</v>
      </c>
      <c r="AS45" s="257">
        <v>558.81363081999996</v>
      </c>
      <c r="AT45" s="257">
        <v>586.18209034999995</v>
      </c>
      <c r="AU45" s="257">
        <v>372.54758158999999</v>
      </c>
      <c r="AV45" s="257">
        <v>145.57877187</v>
      </c>
      <c r="AW45" s="257">
        <v>34.393960831999998</v>
      </c>
      <c r="AX45" s="257">
        <v>11.024843374</v>
      </c>
      <c r="AY45" s="257">
        <v>11.176180055</v>
      </c>
      <c r="AZ45" s="257">
        <v>16.354283314</v>
      </c>
      <c r="BA45" s="341">
        <v>61.975520000000003</v>
      </c>
      <c r="BB45" s="341">
        <v>113.6396</v>
      </c>
      <c r="BC45" s="341">
        <v>270.60700000000003</v>
      </c>
      <c r="BD45" s="341">
        <v>491.7937</v>
      </c>
      <c r="BE45" s="341">
        <v>563.99030000000005</v>
      </c>
      <c r="BF45" s="341">
        <v>579.88369999999998</v>
      </c>
      <c r="BG45" s="341">
        <v>383.90710000000001</v>
      </c>
      <c r="BH45" s="341">
        <v>154.2236</v>
      </c>
      <c r="BI45" s="341">
        <v>38.468020000000003</v>
      </c>
      <c r="BJ45" s="341">
        <v>11.849360000000001</v>
      </c>
      <c r="BK45" s="341">
        <v>14.051539999999999</v>
      </c>
      <c r="BL45" s="341">
        <v>21.23122</v>
      </c>
      <c r="BM45" s="341">
        <v>58.491840000000003</v>
      </c>
      <c r="BN45" s="341">
        <v>121.1567</v>
      </c>
      <c r="BO45" s="341">
        <v>276.31560000000002</v>
      </c>
      <c r="BP45" s="341">
        <v>497.76589999999999</v>
      </c>
      <c r="BQ45" s="341">
        <v>576.29949999999997</v>
      </c>
      <c r="BR45" s="341">
        <v>580.74789999999996</v>
      </c>
      <c r="BS45" s="341">
        <v>382.97570000000002</v>
      </c>
      <c r="BT45" s="341">
        <v>152.64619999999999</v>
      </c>
      <c r="BU45" s="341">
        <v>38.50179</v>
      </c>
      <c r="BV45" s="341">
        <v>11.362450000000001</v>
      </c>
    </row>
    <row r="46" spans="1:74" ht="11.1" customHeight="1" x14ac:dyDescent="0.2">
      <c r="A46" s="9" t="s">
        <v>166</v>
      </c>
      <c r="B46" s="212" t="s">
        <v>593</v>
      </c>
      <c r="C46" s="257">
        <v>1.2019958977</v>
      </c>
      <c r="D46" s="257">
        <v>2.0391565438999999</v>
      </c>
      <c r="E46" s="257">
        <v>14.193281882000001</v>
      </c>
      <c r="F46" s="257">
        <v>36.941507172000001</v>
      </c>
      <c r="G46" s="257">
        <v>119.73791334000001</v>
      </c>
      <c r="H46" s="257">
        <v>254.56583075</v>
      </c>
      <c r="I46" s="257">
        <v>399.94426117</v>
      </c>
      <c r="J46" s="257">
        <v>336.49999308999998</v>
      </c>
      <c r="K46" s="257">
        <v>197.93789630000001</v>
      </c>
      <c r="L46" s="257">
        <v>67.332472359999997</v>
      </c>
      <c r="M46" s="257">
        <v>9.9290818952999995</v>
      </c>
      <c r="N46" s="257">
        <v>0</v>
      </c>
      <c r="O46" s="257">
        <v>0.69887731715000001</v>
      </c>
      <c r="P46" s="257">
        <v>1.8396330213000001</v>
      </c>
      <c r="Q46" s="257">
        <v>15.634252843000001</v>
      </c>
      <c r="R46" s="257">
        <v>39.270528059</v>
      </c>
      <c r="S46" s="257">
        <v>119.63321190000001</v>
      </c>
      <c r="T46" s="257">
        <v>261.37858059000001</v>
      </c>
      <c r="U46" s="257">
        <v>392.72280103999998</v>
      </c>
      <c r="V46" s="257">
        <v>333.83238482000002</v>
      </c>
      <c r="W46" s="257">
        <v>195.73428264</v>
      </c>
      <c r="X46" s="257">
        <v>59.899121117</v>
      </c>
      <c r="Y46" s="257">
        <v>10.532717792</v>
      </c>
      <c r="Z46" s="257">
        <v>0</v>
      </c>
      <c r="AA46" s="257">
        <v>1.0084998739</v>
      </c>
      <c r="AB46" s="257">
        <v>2.5630282936</v>
      </c>
      <c r="AC46" s="257">
        <v>13.718971412</v>
      </c>
      <c r="AD46" s="257">
        <v>40.106498805000001</v>
      </c>
      <c r="AE46" s="257">
        <v>118.66143363</v>
      </c>
      <c r="AF46" s="257">
        <v>264.61828774000003</v>
      </c>
      <c r="AG46" s="257">
        <v>397.28810612000001</v>
      </c>
      <c r="AH46" s="257">
        <v>332.93735693000002</v>
      </c>
      <c r="AI46" s="257">
        <v>199.24335561999999</v>
      </c>
      <c r="AJ46" s="257">
        <v>63.920654525000003</v>
      </c>
      <c r="AK46" s="257">
        <v>11.200157832</v>
      </c>
      <c r="AL46" s="257">
        <v>0</v>
      </c>
      <c r="AM46" s="257">
        <v>1.0871966850999999</v>
      </c>
      <c r="AN46" s="257">
        <v>3.432238248</v>
      </c>
      <c r="AO46" s="257">
        <v>16.238233356999999</v>
      </c>
      <c r="AP46" s="257">
        <v>41.034870085000001</v>
      </c>
      <c r="AQ46" s="257">
        <v>114.02963914999999</v>
      </c>
      <c r="AR46" s="257">
        <v>273.97200407000003</v>
      </c>
      <c r="AS46" s="257">
        <v>387.95977075000002</v>
      </c>
      <c r="AT46" s="257">
        <v>339.05391488999999</v>
      </c>
      <c r="AU46" s="257">
        <v>203.14330917999999</v>
      </c>
      <c r="AV46" s="257">
        <v>65.615453978000005</v>
      </c>
      <c r="AW46" s="257">
        <v>10.348410953</v>
      </c>
      <c r="AX46" s="257">
        <v>0</v>
      </c>
      <c r="AY46" s="257">
        <v>0.94322547236999998</v>
      </c>
      <c r="AZ46" s="257">
        <v>4.0133163551999997</v>
      </c>
      <c r="BA46" s="341">
        <v>18.24353</v>
      </c>
      <c r="BB46" s="341">
        <v>41.446770000000001</v>
      </c>
      <c r="BC46" s="341">
        <v>107.7422</v>
      </c>
      <c r="BD46" s="341">
        <v>275.39060000000001</v>
      </c>
      <c r="BE46" s="341">
        <v>385.93540000000002</v>
      </c>
      <c r="BF46" s="341">
        <v>339.15320000000003</v>
      </c>
      <c r="BG46" s="341">
        <v>205.81819999999999</v>
      </c>
      <c r="BH46" s="341">
        <v>70.534099999999995</v>
      </c>
      <c r="BI46" s="341">
        <v>10.58751</v>
      </c>
      <c r="BJ46" s="341">
        <v>0</v>
      </c>
      <c r="BK46" s="341">
        <v>0.94322550000000005</v>
      </c>
      <c r="BL46" s="341">
        <v>3.9264130000000002</v>
      </c>
      <c r="BM46" s="341">
        <v>17.497299999999999</v>
      </c>
      <c r="BN46" s="341">
        <v>42.205800000000004</v>
      </c>
      <c r="BO46" s="341">
        <v>108.1484</v>
      </c>
      <c r="BP46" s="341">
        <v>276.47789999999998</v>
      </c>
      <c r="BQ46" s="341">
        <v>383.74380000000002</v>
      </c>
      <c r="BR46" s="341">
        <v>338.4187</v>
      </c>
      <c r="BS46" s="341">
        <v>207.04230000000001</v>
      </c>
      <c r="BT46" s="341">
        <v>71.196250000000006</v>
      </c>
      <c r="BU46" s="341">
        <v>9.4691139999999994</v>
      </c>
      <c r="BV46" s="341">
        <v>2.9129700000000001E-2</v>
      </c>
    </row>
    <row r="47" spans="1:74" ht="11.1" customHeight="1" x14ac:dyDescent="0.2">
      <c r="A47" s="9" t="s">
        <v>167</v>
      </c>
      <c r="B47" s="212" t="s">
        <v>594</v>
      </c>
      <c r="C47" s="257">
        <v>8.6750519531000005</v>
      </c>
      <c r="D47" s="257">
        <v>6.6267653476000001</v>
      </c>
      <c r="E47" s="257">
        <v>11.172854113</v>
      </c>
      <c r="F47" s="257">
        <v>15.13174469</v>
      </c>
      <c r="G47" s="257">
        <v>44.392913491000002</v>
      </c>
      <c r="H47" s="257">
        <v>99.723307917</v>
      </c>
      <c r="I47" s="257">
        <v>234.64831559000001</v>
      </c>
      <c r="J47" s="257">
        <v>220.11812846000001</v>
      </c>
      <c r="K47" s="257">
        <v>143.487604</v>
      </c>
      <c r="L47" s="257">
        <v>41.542638478000001</v>
      </c>
      <c r="M47" s="257">
        <v>13.436557258000001</v>
      </c>
      <c r="N47" s="257">
        <v>8.3241158238999997</v>
      </c>
      <c r="O47" s="257">
        <v>7.8993370963</v>
      </c>
      <c r="P47" s="257">
        <v>6.6693890173000003</v>
      </c>
      <c r="Q47" s="257">
        <v>11.289058355</v>
      </c>
      <c r="R47" s="257">
        <v>16.649451139</v>
      </c>
      <c r="S47" s="257">
        <v>46.461118343000003</v>
      </c>
      <c r="T47" s="257">
        <v>102.72866916</v>
      </c>
      <c r="U47" s="257">
        <v>231.95172013000001</v>
      </c>
      <c r="V47" s="257">
        <v>217.22514373000001</v>
      </c>
      <c r="W47" s="257">
        <v>139.73550051999999</v>
      </c>
      <c r="X47" s="257">
        <v>35.986467548</v>
      </c>
      <c r="Y47" s="257">
        <v>13.725425265</v>
      </c>
      <c r="Z47" s="257">
        <v>8.3367904484000004</v>
      </c>
      <c r="AA47" s="257">
        <v>8.5891617020000002</v>
      </c>
      <c r="AB47" s="257">
        <v>6.8080895194000002</v>
      </c>
      <c r="AC47" s="257">
        <v>10.530539495999999</v>
      </c>
      <c r="AD47" s="257">
        <v>16.954087108</v>
      </c>
      <c r="AE47" s="257">
        <v>48.281398383999999</v>
      </c>
      <c r="AF47" s="257">
        <v>104.97152217999999</v>
      </c>
      <c r="AG47" s="257">
        <v>237.12825437999999</v>
      </c>
      <c r="AH47" s="257">
        <v>219.07433854000001</v>
      </c>
      <c r="AI47" s="257">
        <v>145.23778823999999</v>
      </c>
      <c r="AJ47" s="257">
        <v>42.199005710000002</v>
      </c>
      <c r="AK47" s="257">
        <v>14.600295622999999</v>
      </c>
      <c r="AL47" s="257">
        <v>8.2478702882999997</v>
      </c>
      <c r="AM47" s="257">
        <v>8.9392367790999998</v>
      </c>
      <c r="AN47" s="257">
        <v>7.4291630180999997</v>
      </c>
      <c r="AO47" s="257">
        <v>12.391246025999999</v>
      </c>
      <c r="AP47" s="257">
        <v>17.723667416000001</v>
      </c>
      <c r="AQ47" s="257">
        <v>46.372469000000002</v>
      </c>
      <c r="AR47" s="257">
        <v>115.77903953000001</v>
      </c>
      <c r="AS47" s="257">
        <v>232.71854865</v>
      </c>
      <c r="AT47" s="257">
        <v>222.24435825</v>
      </c>
      <c r="AU47" s="257">
        <v>156.34050639</v>
      </c>
      <c r="AV47" s="257">
        <v>48.906253530999997</v>
      </c>
      <c r="AW47" s="257">
        <v>14.253024176</v>
      </c>
      <c r="AX47" s="257">
        <v>8.5550440954999996</v>
      </c>
      <c r="AY47" s="257">
        <v>8.9094803815999999</v>
      </c>
      <c r="AZ47" s="257">
        <v>8.3073254981000009</v>
      </c>
      <c r="BA47" s="341">
        <v>12.983420000000001</v>
      </c>
      <c r="BB47" s="341">
        <v>19.40269</v>
      </c>
      <c r="BC47" s="341">
        <v>44.903350000000003</v>
      </c>
      <c r="BD47" s="341">
        <v>115.8428</v>
      </c>
      <c r="BE47" s="341">
        <v>224.4555</v>
      </c>
      <c r="BF47" s="341">
        <v>227.04239999999999</v>
      </c>
      <c r="BG47" s="341">
        <v>156.58539999999999</v>
      </c>
      <c r="BH47" s="341">
        <v>51.097250000000003</v>
      </c>
      <c r="BI47" s="341">
        <v>14.3224</v>
      </c>
      <c r="BJ47" s="341">
        <v>8.4606600000000007</v>
      </c>
      <c r="BK47" s="341">
        <v>8.7995660000000004</v>
      </c>
      <c r="BL47" s="341">
        <v>8.3684980000000007</v>
      </c>
      <c r="BM47" s="341">
        <v>12.829829999999999</v>
      </c>
      <c r="BN47" s="341">
        <v>20.050840000000001</v>
      </c>
      <c r="BO47" s="341">
        <v>45.93289</v>
      </c>
      <c r="BP47" s="341">
        <v>116.7949</v>
      </c>
      <c r="BQ47" s="341">
        <v>222.79339999999999</v>
      </c>
      <c r="BR47" s="341">
        <v>225.66290000000001</v>
      </c>
      <c r="BS47" s="341">
        <v>161.87260000000001</v>
      </c>
      <c r="BT47" s="341">
        <v>52.937240000000003</v>
      </c>
      <c r="BU47" s="341">
        <v>14.28923</v>
      </c>
      <c r="BV47" s="341">
        <v>8.4287449999999993</v>
      </c>
    </row>
    <row r="48" spans="1:74" ht="11.1" customHeight="1" x14ac:dyDescent="0.2">
      <c r="A48" s="9" t="s">
        <v>168</v>
      </c>
      <c r="B48" s="213" t="s">
        <v>623</v>
      </c>
      <c r="C48" s="255">
        <v>8.8248344622000001</v>
      </c>
      <c r="D48" s="255">
        <v>8.5536951951999995</v>
      </c>
      <c r="E48" s="255">
        <v>24.296279413000001</v>
      </c>
      <c r="F48" s="255">
        <v>36.726320293000001</v>
      </c>
      <c r="G48" s="255">
        <v>115.43115598</v>
      </c>
      <c r="H48" s="255">
        <v>235.29942917</v>
      </c>
      <c r="I48" s="255">
        <v>347.75509011999998</v>
      </c>
      <c r="J48" s="255">
        <v>323.33224923</v>
      </c>
      <c r="K48" s="255">
        <v>173.81078961</v>
      </c>
      <c r="L48" s="255">
        <v>57.508205308999997</v>
      </c>
      <c r="M48" s="255">
        <v>17.531345755</v>
      </c>
      <c r="N48" s="255">
        <v>8.7134404994000008</v>
      </c>
      <c r="O48" s="255">
        <v>9.8072863522000002</v>
      </c>
      <c r="P48" s="255">
        <v>8.7744911106999997</v>
      </c>
      <c r="Q48" s="255">
        <v>22.903410816000001</v>
      </c>
      <c r="R48" s="255">
        <v>37.064181763000001</v>
      </c>
      <c r="S48" s="255">
        <v>114.62793229</v>
      </c>
      <c r="T48" s="255">
        <v>241.59377011000001</v>
      </c>
      <c r="U48" s="255">
        <v>348.54366735000002</v>
      </c>
      <c r="V48" s="255">
        <v>318.72864125000001</v>
      </c>
      <c r="W48" s="255">
        <v>176.33736218999999</v>
      </c>
      <c r="X48" s="255">
        <v>56.736721277000001</v>
      </c>
      <c r="Y48" s="255">
        <v>17.038359408000002</v>
      </c>
      <c r="Z48" s="255">
        <v>9.5371611878000007</v>
      </c>
      <c r="AA48" s="255">
        <v>9.7654795963000005</v>
      </c>
      <c r="AB48" s="255">
        <v>9.2091639724000007</v>
      </c>
      <c r="AC48" s="255">
        <v>21.502467103000001</v>
      </c>
      <c r="AD48" s="255">
        <v>37.925674884000003</v>
      </c>
      <c r="AE48" s="255">
        <v>112.46434893</v>
      </c>
      <c r="AF48" s="255">
        <v>245.61590495999999</v>
      </c>
      <c r="AG48" s="255">
        <v>349.17876768000002</v>
      </c>
      <c r="AH48" s="255">
        <v>323.13939141999998</v>
      </c>
      <c r="AI48" s="255">
        <v>177.51053569999999</v>
      </c>
      <c r="AJ48" s="255">
        <v>57.318238971</v>
      </c>
      <c r="AK48" s="255">
        <v>16.243770482999999</v>
      </c>
      <c r="AL48" s="255">
        <v>9.9684862419000009</v>
      </c>
      <c r="AM48" s="255">
        <v>9.5506901323999998</v>
      </c>
      <c r="AN48" s="255">
        <v>9.0184017097000009</v>
      </c>
      <c r="AO48" s="255">
        <v>23.060608492</v>
      </c>
      <c r="AP48" s="255">
        <v>40.731835736000001</v>
      </c>
      <c r="AQ48" s="255">
        <v>116.76142790999999</v>
      </c>
      <c r="AR48" s="255">
        <v>246.70770793</v>
      </c>
      <c r="AS48" s="255">
        <v>346.30951332000001</v>
      </c>
      <c r="AT48" s="255">
        <v>320.20917842</v>
      </c>
      <c r="AU48" s="255">
        <v>178.91123268000001</v>
      </c>
      <c r="AV48" s="255">
        <v>59.415582454000003</v>
      </c>
      <c r="AW48" s="255">
        <v>17.087655335000001</v>
      </c>
      <c r="AX48" s="255">
        <v>12.033476567999999</v>
      </c>
      <c r="AY48" s="255">
        <v>8.8274460543999993</v>
      </c>
      <c r="AZ48" s="255">
        <v>9.5012270560999994</v>
      </c>
      <c r="BA48" s="342">
        <v>24.46686</v>
      </c>
      <c r="BB48" s="342">
        <v>39.455030000000001</v>
      </c>
      <c r="BC48" s="342">
        <v>115.595</v>
      </c>
      <c r="BD48" s="342">
        <v>250.36670000000001</v>
      </c>
      <c r="BE48" s="342">
        <v>346.49079999999998</v>
      </c>
      <c r="BF48" s="342">
        <v>323.4205</v>
      </c>
      <c r="BG48" s="342">
        <v>187.4658</v>
      </c>
      <c r="BH48" s="342">
        <v>63.411209999999997</v>
      </c>
      <c r="BI48" s="342">
        <v>18.140509999999999</v>
      </c>
      <c r="BJ48" s="342">
        <v>12.355689999999999</v>
      </c>
      <c r="BK48" s="342">
        <v>9.3179020000000001</v>
      </c>
      <c r="BL48" s="342">
        <v>10.547689999999999</v>
      </c>
      <c r="BM48" s="342">
        <v>23.643460000000001</v>
      </c>
      <c r="BN48" s="342">
        <v>41.339849999999998</v>
      </c>
      <c r="BO48" s="342">
        <v>116.52330000000001</v>
      </c>
      <c r="BP48" s="342">
        <v>251.905</v>
      </c>
      <c r="BQ48" s="342">
        <v>351.40989999999999</v>
      </c>
      <c r="BR48" s="342">
        <v>320.33659999999998</v>
      </c>
      <c r="BS48" s="342">
        <v>187.0966</v>
      </c>
      <c r="BT48" s="342">
        <v>61.936340000000001</v>
      </c>
      <c r="BU48" s="342">
        <v>18.380960000000002</v>
      </c>
      <c r="BV48" s="342">
        <v>11.98082</v>
      </c>
    </row>
    <row r="49" spans="1:74" s="197" customFormat="1" ht="11.1" customHeight="1" x14ac:dyDescent="0.2">
      <c r="A49" s="148"/>
      <c r="B49" s="195"/>
      <c r="C49" s="196"/>
      <c r="D49" s="196"/>
      <c r="E49" s="196"/>
      <c r="F49" s="196"/>
      <c r="G49" s="196"/>
      <c r="H49" s="196"/>
      <c r="I49" s="196"/>
      <c r="J49" s="196"/>
      <c r="K49" s="196"/>
      <c r="L49" s="196"/>
      <c r="M49" s="196"/>
      <c r="N49" s="196"/>
      <c r="O49" s="196"/>
      <c r="P49" s="196"/>
      <c r="Q49" s="196"/>
      <c r="R49" s="196"/>
      <c r="S49" s="196"/>
      <c r="T49" s="196"/>
      <c r="U49" s="196"/>
      <c r="V49" s="196"/>
      <c r="W49" s="196"/>
      <c r="X49" s="196"/>
      <c r="Y49" s="196"/>
      <c r="Z49" s="196"/>
      <c r="AA49" s="196"/>
      <c r="AB49" s="196"/>
      <c r="AC49" s="196"/>
      <c r="AD49" s="196"/>
      <c r="AE49" s="196"/>
      <c r="AF49" s="196"/>
      <c r="AG49" s="196"/>
      <c r="AH49" s="196"/>
      <c r="AI49" s="196"/>
      <c r="AJ49" s="196"/>
      <c r="AK49" s="196"/>
      <c r="AL49" s="196"/>
      <c r="AM49" s="196"/>
      <c r="AN49" s="196"/>
      <c r="AO49" s="196"/>
      <c r="AP49" s="196"/>
      <c r="AQ49" s="196"/>
      <c r="AR49" s="196"/>
      <c r="AS49" s="196"/>
      <c r="AT49" s="196"/>
      <c r="AU49" s="196"/>
      <c r="AV49" s="196"/>
      <c r="AW49" s="196"/>
      <c r="AX49" s="196"/>
      <c r="AY49" s="343"/>
      <c r="AZ49" s="343"/>
      <c r="BA49" s="343"/>
      <c r="BB49" s="343"/>
      <c r="BC49" s="343"/>
      <c r="BD49" s="343"/>
      <c r="BE49" s="343"/>
      <c r="BF49" s="736"/>
      <c r="BG49" s="343"/>
      <c r="BH49" s="343"/>
      <c r="BI49" s="343"/>
      <c r="BJ49" s="343"/>
      <c r="BK49" s="343"/>
      <c r="BL49" s="343"/>
      <c r="BM49" s="343"/>
      <c r="BN49" s="343"/>
      <c r="BO49" s="343"/>
      <c r="BP49" s="343"/>
      <c r="BQ49" s="343"/>
      <c r="BR49" s="343"/>
      <c r="BS49" s="343"/>
      <c r="BT49" s="343"/>
      <c r="BU49" s="343"/>
      <c r="BV49" s="343"/>
    </row>
    <row r="50" spans="1:74" s="197" customFormat="1" ht="12" customHeight="1" x14ac:dyDescent="0.2">
      <c r="A50" s="148"/>
      <c r="B50" s="835" t="s">
        <v>1037</v>
      </c>
      <c r="C50" s="764"/>
      <c r="D50" s="764"/>
      <c r="E50" s="764"/>
      <c r="F50" s="764"/>
      <c r="G50" s="764"/>
      <c r="H50" s="764"/>
      <c r="I50" s="764"/>
      <c r="J50" s="764"/>
      <c r="K50" s="764"/>
      <c r="L50" s="764"/>
      <c r="M50" s="764"/>
      <c r="N50" s="764"/>
      <c r="O50" s="764"/>
      <c r="P50" s="764"/>
      <c r="Q50" s="764"/>
      <c r="AY50" s="506"/>
      <c r="AZ50" s="506"/>
      <c r="BA50" s="506"/>
      <c r="BB50" s="506"/>
      <c r="BC50" s="506"/>
      <c r="BD50" s="506"/>
      <c r="BE50" s="506"/>
      <c r="BF50" s="737"/>
      <c r="BG50" s="506"/>
      <c r="BH50" s="506"/>
      <c r="BI50" s="506"/>
      <c r="BJ50" s="506"/>
    </row>
    <row r="51" spans="1:74" s="472" customFormat="1" ht="12" customHeight="1" x14ac:dyDescent="0.2">
      <c r="A51" s="469"/>
      <c r="B51" s="785" t="s">
        <v>177</v>
      </c>
      <c r="C51" s="785"/>
      <c r="D51" s="785"/>
      <c r="E51" s="785"/>
      <c r="F51" s="785"/>
      <c r="G51" s="785"/>
      <c r="H51" s="785"/>
      <c r="I51" s="785"/>
      <c r="J51" s="785"/>
      <c r="K51" s="785"/>
      <c r="L51" s="785"/>
      <c r="M51" s="785"/>
      <c r="N51" s="785"/>
      <c r="O51" s="785"/>
      <c r="P51" s="785"/>
      <c r="Q51" s="785"/>
      <c r="AY51" s="507"/>
      <c r="AZ51" s="507"/>
      <c r="BA51" s="507"/>
      <c r="BB51" s="507"/>
      <c r="BC51" s="507"/>
      <c r="BD51" s="507"/>
      <c r="BE51" s="507"/>
      <c r="BF51" s="738"/>
      <c r="BG51" s="507"/>
      <c r="BH51" s="507"/>
      <c r="BI51" s="507"/>
      <c r="BJ51" s="507"/>
    </row>
    <row r="52" spans="1:74" s="472" customFormat="1" ht="12" customHeight="1" x14ac:dyDescent="0.2">
      <c r="A52" s="473"/>
      <c r="B52" s="836" t="s">
        <v>178</v>
      </c>
      <c r="C52" s="786"/>
      <c r="D52" s="786"/>
      <c r="E52" s="786"/>
      <c r="F52" s="786"/>
      <c r="G52" s="786"/>
      <c r="H52" s="786"/>
      <c r="I52" s="786"/>
      <c r="J52" s="786"/>
      <c r="K52" s="786"/>
      <c r="L52" s="786"/>
      <c r="M52" s="786"/>
      <c r="N52" s="786"/>
      <c r="O52" s="786"/>
      <c r="P52" s="786"/>
      <c r="Q52" s="782"/>
      <c r="AY52" s="507"/>
      <c r="AZ52" s="507"/>
      <c r="BA52" s="507"/>
      <c r="BB52" s="507"/>
      <c r="BC52" s="507"/>
      <c r="BD52" s="507"/>
      <c r="BE52" s="507"/>
      <c r="BF52" s="738"/>
      <c r="BG52" s="507"/>
      <c r="BH52" s="507"/>
      <c r="BI52" s="507"/>
      <c r="BJ52" s="507"/>
    </row>
    <row r="53" spans="1:74" s="472" customFormat="1" ht="12" customHeight="1" x14ac:dyDescent="0.2">
      <c r="A53" s="473"/>
      <c r="B53" s="836" t="s">
        <v>173</v>
      </c>
      <c r="C53" s="786"/>
      <c r="D53" s="786"/>
      <c r="E53" s="786"/>
      <c r="F53" s="786"/>
      <c r="G53" s="786"/>
      <c r="H53" s="786"/>
      <c r="I53" s="786"/>
      <c r="J53" s="786"/>
      <c r="K53" s="786"/>
      <c r="L53" s="786"/>
      <c r="M53" s="786"/>
      <c r="N53" s="786"/>
      <c r="O53" s="786"/>
      <c r="P53" s="786"/>
      <c r="Q53" s="782"/>
      <c r="AY53" s="507"/>
      <c r="AZ53" s="507"/>
      <c r="BA53" s="507"/>
      <c r="BB53" s="507"/>
      <c r="BC53" s="507"/>
      <c r="BD53" s="507"/>
      <c r="BE53" s="507"/>
      <c r="BF53" s="738"/>
      <c r="BG53" s="507"/>
      <c r="BH53" s="507"/>
      <c r="BI53" s="507"/>
      <c r="BJ53" s="507"/>
    </row>
    <row r="54" spans="1:74" s="472" customFormat="1" ht="12" customHeight="1" x14ac:dyDescent="0.2">
      <c r="A54" s="473"/>
      <c r="B54" s="836" t="s">
        <v>495</v>
      </c>
      <c r="C54" s="786"/>
      <c r="D54" s="786"/>
      <c r="E54" s="786"/>
      <c r="F54" s="786"/>
      <c r="G54" s="786"/>
      <c r="H54" s="786"/>
      <c r="I54" s="786"/>
      <c r="J54" s="786"/>
      <c r="K54" s="786"/>
      <c r="L54" s="786"/>
      <c r="M54" s="786"/>
      <c r="N54" s="786"/>
      <c r="O54" s="786"/>
      <c r="P54" s="786"/>
      <c r="Q54" s="782"/>
      <c r="AY54" s="507"/>
      <c r="AZ54" s="507"/>
      <c r="BA54" s="507"/>
      <c r="BB54" s="507"/>
      <c r="BC54" s="507"/>
      <c r="BD54" s="507"/>
      <c r="BE54" s="507"/>
      <c r="BF54" s="738"/>
      <c r="BG54" s="507"/>
      <c r="BH54" s="507"/>
      <c r="BI54" s="507"/>
      <c r="BJ54" s="507"/>
    </row>
    <row r="55" spans="1:74" s="474" customFormat="1" ht="12" customHeight="1" x14ac:dyDescent="0.2">
      <c r="A55" s="473"/>
      <c r="B55" s="836" t="s">
        <v>174</v>
      </c>
      <c r="C55" s="786"/>
      <c r="D55" s="786"/>
      <c r="E55" s="786"/>
      <c r="F55" s="786"/>
      <c r="G55" s="786"/>
      <c r="H55" s="786"/>
      <c r="I55" s="786"/>
      <c r="J55" s="786"/>
      <c r="K55" s="786"/>
      <c r="L55" s="786"/>
      <c r="M55" s="786"/>
      <c r="N55" s="786"/>
      <c r="O55" s="786"/>
      <c r="P55" s="786"/>
      <c r="Q55" s="782"/>
      <c r="AY55" s="508"/>
      <c r="AZ55" s="508"/>
      <c r="BA55" s="508"/>
      <c r="BB55" s="508"/>
      <c r="BC55" s="508"/>
      <c r="BD55" s="508"/>
      <c r="BE55" s="508"/>
      <c r="BF55" s="739"/>
      <c r="BG55" s="508"/>
      <c r="BH55" s="508"/>
      <c r="BI55" s="508"/>
      <c r="BJ55" s="508"/>
    </row>
    <row r="56" spans="1:74" s="474" customFormat="1" ht="12" customHeight="1" x14ac:dyDescent="0.2">
      <c r="A56" s="473"/>
      <c r="B56" s="785" t="s">
        <v>175</v>
      </c>
      <c r="C56" s="786"/>
      <c r="D56" s="786"/>
      <c r="E56" s="786"/>
      <c r="F56" s="786"/>
      <c r="G56" s="786"/>
      <c r="H56" s="786"/>
      <c r="I56" s="786"/>
      <c r="J56" s="786"/>
      <c r="K56" s="786"/>
      <c r="L56" s="786"/>
      <c r="M56" s="786"/>
      <c r="N56" s="786"/>
      <c r="O56" s="786"/>
      <c r="P56" s="786"/>
      <c r="Q56" s="782"/>
      <c r="AY56" s="508"/>
      <c r="AZ56" s="508"/>
      <c r="BA56" s="508"/>
      <c r="BB56" s="508"/>
      <c r="BC56" s="508"/>
      <c r="BD56" s="508"/>
      <c r="BE56" s="508"/>
      <c r="BF56" s="739"/>
      <c r="BG56" s="508"/>
      <c r="BH56" s="508"/>
      <c r="BI56" s="508"/>
      <c r="BJ56" s="508"/>
    </row>
    <row r="57" spans="1:74" s="474" customFormat="1" ht="12" customHeight="1" x14ac:dyDescent="0.2">
      <c r="A57" s="436"/>
      <c r="B57" s="794" t="s">
        <v>176</v>
      </c>
      <c r="C57" s="782"/>
      <c r="D57" s="782"/>
      <c r="E57" s="782"/>
      <c r="F57" s="782"/>
      <c r="G57" s="782"/>
      <c r="H57" s="782"/>
      <c r="I57" s="782"/>
      <c r="J57" s="782"/>
      <c r="K57" s="782"/>
      <c r="L57" s="782"/>
      <c r="M57" s="782"/>
      <c r="N57" s="782"/>
      <c r="O57" s="782"/>
      <c r="P57" s="782"/>
      <c r="Q57" s="782"/>
      <c r="AY57" s="508"/>
      <c r="AZ57" s="508"/>
      <c r="BA57" s="508"/>
      <c r="BB57" s="508"/>
      <c r="BC57" s="508"/>
      <c r="BD57" s="508"/>
      <c r="BE57" s="508"/>
      <c r="BF57" s="739"/>
      <c r="BG57" s="508"/>
      <c r="BH57" s="508"/>
      <c r="BI57" s="508"/>
      <c r="BJ57" s="508"/>
    </row>
    <row r="58" spans="1:74" x14ac:dyDescent="0.15">
      <c r="BK58" s="344"/>
      <c r="BL58" s="344"/>
      <c r="BM58" s="344"/>
      <c r="BN58" s="344"/>
      <c r="BO58" s="344"/>
      <c r="BP58" s="344"/>
      <c r="BQ58" s="344"/>
      <c r="BR58" s="344"/>
      <c r="BS58" s="344"/>
      <c r="BT58" s="344"/>
      <c r="BU58" s="344"/>
      <c r="BV58" s="344"/>
    </row>
    <row r="59" spans="1:74" x14ac:dyDescent="0.15">
      <c r="BK59" s="344"/>
      <c r="BL59" s="344"/>
      <c r="BM59" s="344"/>
      <c r="BN59" s="344"/>
      <c r="BO59" s="344"/>
      <c r="BP59" s="344"/>
      <c r="BQ59" s="344"/>
      <c r="BR59" s="344"/>
      <c r="BS59" s="344"/>
      <c r="BT59" s="344"/>
      <c r="BU59" s="344"/>
      <c r="BV59" s="344"/>
    </row>
    <row r="60" spans="1:74" x14ac:dyDescent="0.15">
      <c r="BK60" s="344"/>
      <c r="BL60" s="344"/>
      <c r="BM60" s="344"/>
      <c r="BN60" s="344"/>
      <c r="BO60" s="344"/>
      <c r="BP60" s="344"/>
      <c r="BQ60" s="344"/>
      <c r="BR60" s="344"/>
      <c r="BS60" s="344"/>
      <c r="BT60" s="344"/>
      <c r="BU60" s="344"/>
      <c r="BV60" s="344"/>
    </row>
    <row r="61" spans="1:74" x14ac:dyDescent="0.15">
      <c r="BK61" s="344"/>
      <c r="BL61" s="344"/>
      <c r="BM61" s="344"/>
      <c r="BN61" s="344"/>
      <c r="BO61" s="344"/>
      <c r="BP61" s="344"/>
      <c r="BQ61" s="344"/>
      <c r="BR61" s="344"/>
      <c r="BS61" s="344"/>
      <c r="BT61" s="344"/>
      <c r="BU61" s="344"/>
      <c r="BV61" s="344"/>
    </row>
    <row r="62" spans="1:74" x14ac:dyDescent="0.15">
      <c r="BK62" s="344"/>
      <c r="BL62" s="344"/>
      <c r="BM62" s="344"/>
      <c r="BN62" s="344"/>
      <c r="BO62" s="344"/>
      <c r="BP62" s="344"/>
      <c r="BQ62" s="344"/>
      <c r="BR62" s="344"/>
      <c r="BS62" s="344"/>
      <c r="BT62" s="344"/>
      <c r="BU62" s="344"/>
      <c r="BV62" s="344"/>
    </row>
    <row r="63" spans="1:74" x14ac:dyDescent="0.15">
      <c r="BK63" s="344"/>
      <c r="BL63" s="344"/>
      <c r="BM63" s="344"/>
      <c r="BN63" s="344"/>
      <c r="BO63" s="344"/>
      <c r="BP63" s="344"/>
      <c r="BQ63" s="344"/>
      <c r="BR63" s="344"/>
      <c r="BS63" s="344"/>
      <c r="BT63" s="344"/>
      <c r="BU63" s="344"/>
      <c r="BV63" s="344"/>
    </row>
    <row r="64" spans="1:74" x14ac:dyDescent="0.15">
      <c r="BK64" s="344"/>
      <c r="BL64" s="344"/>
      <c r="BM64" s="344"/>
      <c r="BN64" s="344"/>
      <c r="BO64" s="344"/>
      <c r="BP64" s="344"/>
      <c r="BQ64" s="344"/>
      <c r="BR64" s="344"/>
      <c r="BS64" s="344"/>
      <c r="BT64" s="344"/>
      <c r="BU64" s="344"/>
      <c r="BV64" s="344"/>
    </row>
    <row r="65" spans="63:74" x14ac:dyDescent="0.15">
      <c r="BK65" s="344"/>
      <c r="BL65" s="344"/>
      <c r="BM65" s="344"/>
      <c r="BN65" s="344"/>
      <c r="BO65" s="344"/>
      <c r="BP65" s="344"/>
      <c r="BQ65" s="344"/>
      <c r="BR65" s="344"/>
      <c r="BS65" s="344"/>
      <c r="BT65" s="344"/>
      <c r="BU65" s="344"/>
      <c r="BV65" s="344"/>
    </row>
    <row r="66" spans="63:74" x14ac:dyDescent="0.15">
      <c r="BK66" s="344"/>
      <c r="BL66" s="344"/>
      <c r="BM66" s="344"/>
      <c r="BN66" s="344"/>
      <c r="BO66" s="344"/>
      <c r="BP66" s="344"/>
      <c r="BQ66" s="344"/>
      <c r="BR66" s="344"/>
      <c r="BS66" s="344"/>
      <c r="BT66" s="344"/>
      <c r="BU66" s="344"/>
      <c r="BV66" s="344"/>
    </row>
    <row r="67" spans="63:74" x14ac:dyDescent="0.15">
      <c r="BK67" s="344"/>
      <c r="BL67" s="344"/>
      <c r="BM67" s="344"/>
      <c r="BN67" s="344"/>
      <c r="BO67" s="344"/>
      <c r="BP67" s="344"/>
      <c r="BQ67" s="344"/>
      <c r="BR67" s="344"/>
      <c r="BS67" s="344"/>
      <c r="BT67" s="344"/>
      <c r="BU67" s="344"/>
      <c r="BV67" s="344"/>
    </row>
    <row r="68" spans="63:74" x14ac:dyDescent="0.15">
      <c r="BK68" s="344"/>
      <c r="BL68" s="344"/>
      <c r="BM68" s="344"/>
      <c r="BN68" s="344"/>
      <c r="BO68" s="344"/>
      <c r="BP68" s="344"/>
      <c r="BQ68" s="344"/>
      <c r="BR68" s="344"/>
      <c r="BS68" s="344"/>
      <c r="BT68" s="344"/>
      <c r="BU68" s="344"/>
      <c r="BV68" s="344"/>
    </row>
    <row r="69" spans="63:74" x14ac:dyDescent="0.15">
      <c r="BK69" s="344"/>
      <c r="BL69" s="344"/>
      <c r="BM69" s="344"/>
      <c r="BN69" s="344"/>
      <c r="BO69" s="344"/>
      <c r="BP69" s="344"/>
      <c r="BQ69" s="344"/>
      <c r="BR69" s="344"/>
      <c r="BS69" s="344"/>
      <c r="BT69" s="344"/>
      <c r="BU69" s="344"/>
      <c r="BV69" s="344"/>
    </row>
    <row r="70" spans="63:74" x14ac:dyDescent="0.15">
      <c r="BK70" s="344"/>
      <c r="BL70" s="344"/>
      <c r="BM70" s="344"/>
      <c r="BN70" s="344"/>
      <c r="BO70" s="344"/>
      <c r="BP70" s="344"/>
      <c r="BQ70" s="344"/>
      <c r="BR70" s="344"/>
      <c r="BS70" s="344"/>
      <c r="BT70" s="344"/>
      <c r="BU70" s="344"/>
      <c r="BV70" s="344"/>
    </row>
    <row r="71" spans="63:74" x14ac:dyDescent="0.15">
      <c r="BK71" s="344"/>
      <c r="BL71" s="344"/>
      <c r="BM71" s="344"/>
      <c r="BN71" s="344"/>
      <c r="BO71" s="344"/>
      <c r="BP71" s="344"/>
      <c r="BQ71" s="344"/>
      <c r="BR71" s="344"/>
      <c r="BS71" s="344"/>
      <c r="BT71" s="344"/>
      <c r="BU71" s="344"/>
      <c r="BV71" s="344"/>
    </row>
    <row r="72" spans="63:74" x14ac:dyDescent="0.15">
      <c r="BK72" s="344"/>
      <c r="BL72" s="344"/>
      <c r="BM72" s="344"/>
      <c r="BN72" s="344"/>
      <c r="BO72" s="344"/>
      <c r="BP72" s="344"/>
      <c r="BQ72" s="344"/>
      <c r="BR72" s="344"/>
      <c r="BS72" s="344"/>
      <c r="BT72" s="344"/>
      <c r="BU72" s="344"/>
      <c r="BV72" s="344"/>
    </row>
    <row r="73" spans="63:74" x14ac:dyDescent="0.15">
      <c r="BK73" s="344"/>
      <c r="BL73" s="344"/>
      <c r="BM73" s="344"/>
      <c r="BN73" s="344"/>
      <c r="BO73" s="344"/>
      <c r="BP73" s="344"/>
      <c r="BQ73" s="344"/>
      <c r="BR73" s="344"/>
      <c r="BS73" s="344"/>
      <c r="BT73" s="344"/>
      <c r="BU73" s="344"/>
      <c r="BV73" s="344"/>
    </row>
    <row r="74" spans="63:74" x14ac:dyDescent="0.15">
      <c r="BK74" s="344"/>
      <c r="BL74" s="344"/>
      <c r="BM74" s="344"/>
      <c r="BN74" s="344"/>
      <c r="BO74" s="344"/>
      <c r="BP74" s="344"/>
      <c r="BQ74" s="344"/>
      <c r="BR74" s="344"/>
      <c r="BS74" s="344"/>
      <c r="BT74" s="344"/>
      <c r="BU74" s="344"/>
      <c r="BV74" s="344"/>
    </row>
    <row r="75" spans="63:74" x14ac:dyDescent="0.15">
      <c r="BK75" s="344"/>
      <c r="BL75" s="344"/>
      <c r="BM75" s="344"/>
      <c r="BN75" s="344"/>
      <c r="BO75" s="344"/>
      <c r="BP75" s="344"/>
      <c r="BQ75" s="344"/>
      <c r="BR75" s="344"/>
      <c r="BS75" s="344"/>
      <c r="BT75" s="344"/>
      <c r="BU75" s="344"/>
      <c r="BV75" s="344"/>
    </row>
    <row r="76" spans="63:74" x14ac:dyDescent="0.15">
      <c r="BK76" s="344"/>
      <c r="BL76" s="344"/>
      <c r="BM76" s="344"/>
      <c r="BN76" s="344"/>
      <c r="BO76" s="344"/>
      <c r="BP76" s="344"/>
      <c r="BQ76" s="344"/>
      <c r="BR76" s="344"/>
      <c r="BS76" s="344"/>
      <c r="BT76" s="344"/>
      <c r="BU76" s="344"/>
      <c r="BV76" s="344"/>
    </row>
    <row r="77" spans="63:74" x14ac:dyDescent="0.15">
      <c r="BK77" s="344"/>
      <c r="BL77" s="344"/>
      <c r="BM77" s="344"/>
      <c r="BN77" s="344"/>
      <c r="BO77" s="344"/>
      <c r="BP77" s="344"/>
      <c r="BQ77" s="344"/>
      <c r="BR77" s="344"/>
      <c r="BS77" s="344"/>
      <c r="BT77" s="344"/>
      <c r="BU77" s="344"/>
      <c r="BV77" s="344"/>
    </row>
    <row r="78" spans="63:74" x14ac:dyDescent="0.15">
      <c r="BK78" s="344"/>
      <c r="BL78" s="344"/>
      <c r="BM78" s="344"/>
      <c r="BN78" s="344"/>
      <c r="BO78" s="344"/>
      <c r="BP78" s="344"/>
      <c r="BQ78" s="344"/>
      <c r="BR78" s="344"/>
      <c r="BS78" s="344"/>
      <c r="BT78" s="344"/>
      <c r="BU78" s="344"/>
      <c r="BV78" s="344"/>
    </row>
    <row r="79" spans="63:74" x14ac:dyDescent="0.15">
      <c r="BK79" s="344"/>
      <c r="BL79" s="344"/>
      <c r="BM79" s="344"/>
      <c r="BN79" s="344"/>
      <c r="BO79" s="344"/>
      <c r="BP79" s="344"/>
      <c r="BQ79" s="344"/>
      <c r="BR79" s="344"/>
      <c r="BS79" s="344"/>
      <c r="BT79" s="344"/>
      <c r="BU79" s="344"/>
      <c r="BV79" s="344"/>
    </row>
    <row r="80" spans="63:74" x14ac:dyDescent="0.15">
      <c r="BK80" s="344"/>
      <c r="BL80" s="344"/>
      <c r="BM80" s="344"/>
      <c r="BN80" s="344"/>
      <c r="BO80" s="344"/>
      <c r="BP80" s="344"/>
      <c r="BQ80" s="344"/>
      <c r="BR80" s="344"/>
      <c r="BS80" s="344"/>
      <c r="BT80" s="344"/>
      <c r="BU80" s="344"/>
      <c r="BV80" s="344"/>
    </row>
    <row r="81" spans="63:74" x14ac:dyDescent="0.15">
      <c r="BK81" s="344"/>
      <c r="BL81" s="344"/>
      <c r="BM81" s="344"/>
      <c r="BN81" s="344"/>
      <c r="BO81" s="344"/>
      <c r="BP81" s="344"/>
      <c r="BQ81" s="344"/>
      <c r="BR81" s="344"/>
      <c r="BS81" s="344"/>
      <c r="BT81" s="344"/>
      <c r="BU81" s="344"/>
      <c r="BV81" s="344"/>
    </row>
    <row r="82" spans="63:74" x14ac:dyDescent="0.15">
      <c r="BK82" s="344"/>
      <c r="BL82" s="344"/>
      <c r="BM82" s="344"/>
      <c r="BN82" s="344"/>
      <c r="BO82" s="344"/>
      <c r="BP82" s="344"/>
      <c r="BQ82" s="344"/>
      <c r="BR82" s="344"/>
      <c r="BS82" s="344"/>
      <c r="BT82" s="344"/>
      <c r="BU82" s="344"/>
      <c r="BV82" s="344"/>
    </row>
    <row r="83" spans="63:74" x14ac:dyDescent="0.15">
      <c r="BK83" s="344"/>
      <c r="BL83" s="344"/>
      <c r="BM83" s="344"/>
      <c r="BN83" s="344"/>
      <c r="BO83" s="344"/>
      <c r="BP83" s="344"/>
      <c r="BQ83" s="344"/>
      <c r="BR83" s="344"/>
      <c r="BS83" s="344"/>
      <c r="BT83" s="344"/>
      <c r="BU83" s="344"/>
      <c r="BV83" s="344"/>
    </row>
    <row r="84" spans="63:74" x14ac:dyDescent="0.15">
      <c r="BK84" s="344"/>
      <c r="BL84" s="344"/>
      <c r="BM84" s="344"/>
      <c r="BN84" s="344"/>
      <c r="BO84" s="344"/>
      <c r="BP84" s="344"/>
      <c r="BQ84" s="344"/>
      <c r="BR84" s="344"/>
      <c r="BS84" s="344"/>
      <c r="BT84" s="344"/>
      <c r="BU84" s="344"/>
      <c r="BV84" s="344"/>
    </row>
    <row r="85" spans="63:74" x14ac:dyDescent="0.15">
      <c r="BK85" s="344"/>
      <c r="BL85" s="344"/>
      <c r="BM85" s="344"/>
      <c r="BN85" s="344"/>
      <c r="BO85" s="344"/>
      <c r="BP85" s="344"/>
      <c r="BQ85" s="344"/>
      <c r="BR85" s="344"/>
      <c r="BS85" s="344"/>
      <c r="BT85" s="344"/>
      <c r="BU85" s="344"/>
      <c r="BV85" s="344"/>
    </row>
    <row r="86" spans="63:74" x14ac:dyDescent="0.15">
      <c r="BK86" s="344"/>
      <c r="BL86" s="344"/>
      <c r="BM86" s="344"/>
      <c r="BN86" s="344"/>
      <c r="BO86" s="344"/>
      <c r="BP86" s="344"/>
      <c r="BQ86" s="344"/>
      <c r="BR86" s="344"/>
      <c r="BS86" s="344"/>
      <c r="BT86" s="344"/>
      <c r="BU86" s="344"/>
      <c r="BV86" s="344"/>
    </row>
    <row r="87" spans="63:74" x14ac:dyDescent="0.15">
      <c r="BK87" s="344"/>
      <c r="BL87" s="344"/>
      <c r="BM87" s="344"/>
      <c r="BN87" s="344"/>
      <c r="BO87" s="344"/>
      <c r="BP87" s="344"/>
      <c r="BQ87" s="344"/>
      <c r="BR87" s="344"/>
      <c r="BS87" s="344"/>
      <c r="BT87" s="344"/>
      <c r="BU87" s="344"/>
      <c r="BV87" s="344"/>
    </row>
    <row r="88" spans="63:74" x14ac:dyDescent="0.15">
      <c r="BK88" s="344"/>
      <c r="BL88" s="344"/>
      <c r="BM88" s="344"/>
      <c r="BN88" s="344"/>
      <c r="BO88" s="344"/>
      <c r="BP88" s="344"/>
      <c r="BQ88" s="344"/>
      <c r="BR88" s="344"/>
      <c r="BS88" s="344"/>
      <c r="BT88" s="344"/>
      <c r="BU88" s="344"/>
      <c r="BV88" s="344"/>
    </row>
    <row r="89" spans="63:74" x14ac:dyDescent="0.15">
      <c r="BK89" s="344"/>
      <c r="BL89" s="344"/>
      <c r="BM89" s="344"/>
      <c r="BN89" s="344"/>
      <c r="BO89" s="344"/>
      <c r="BP89" s="344"/>
      <c r="BQ89" s="344"/>
      <c r="BR89" s="344"/>
      <c r="BS89" s="344"/>
      <c r="BT89" s="344"/>
      <c r="BU89" s="344"/>
      <c r="BV89" s="344"/>
    </row>
    <row r="90" spans="63:74" x14ac:dyDescent="0.15">
      <c r="BK90" s="344"/>
      <c r="BL90" s="344"/>
      <c r="BM90" s="344"/>
      <c r="BN90" s="344"/>
      <c r="BO90" s="344"/>
      <c r="BP90" s="344"/>
      <c r="BQ90" s="344"/>
      <c r="BR90" s="344"/>
      <c r="BS90" s="344"/>
      <c r="BT90" s="344"/>
      <c r="BU90" s="344"/>
      <c r="BV90" s="344"/>
    </row>
    <row r="91" spans="63:74" x14ac:dyDescent="0.15">
      <c r="BK91" s="344"/>
      <c r="BL91" s="344"/>
      <c r="BM91" s="344"/>
      <c r="BN91" s="344"/>
      <c r="BO91" s="344"/>
      <c r="BP91" s="344"/>
      <c r="BQ91" s="344"/>
      <c r="BR91" s="344"/>
      <c r="BS91" s="344"/>
      <c r="BT91" s="344"/>
      <c r="BU91" s="344"/>
      <c r="BV91" s="344"/>
    </row>
    <row r="92" spans="63:74" x14ac:dyDescent="0.15">
      <c r="BK92" s="344"/>
      <c r="BL92" s="344"/>
      <c r="BM92" s="344"/>
      <c r="BN92" s="344"/>
      <c r="BO92" s="344"/>
      <c r="BP92" s="344"/>
      <c r="BQ92" s="344"/>
      <c r="BR92" s="344"/>
      <c r="BS92" s="344"/>
      <c r="BT92" s="344"/>
      <c r="BU92" s="344"/>
      <c r="BV92" s="344"/>
    </row>
    <row r="93" spans="63:74" x14ac:dyDescent="0.15">
      <c r="BK93" s="344"/>
      <c r="BL93" s="344"/>
      <c r="BM93" s="344"/>
      <c r="BN93" s="344"/>
      <c r="BO93" s="344"/>
      <c r="BP93" s="344"/>
      <c r="BQ93" s="344"/>
      <c r="BR93" s="344"/>
      <c r="BS93" s="344"/>
      <c r="BT93" s="344"/>
      <c r="BU93" s="344"/>
      <c r="BV93" s="344"/>
    </row>
    <row r="94" spans="63:74" x14ac:dyDescent="0.15">
      <c r="BK94" s="344"/>
      <c r="BL94" s="344"/>
      <c r="BM94" s="344"/>
      <c r="BN94" s="344"/>
      <c r="BO94" s="344"/>
      <c r="BP94" s="344"/>
      <c r="BQ94" s="344"/>
      <c r="BR94" s="344"/>
      <c r="BS94" s="344"/>
      <c r="BT94" s="344"/>
      <c r="BU94" s="344"/>
      <c r="BV94" s="344"/>
    </row>
    <row r="95" spans="63:74" x14ac:dyDescent="0.15">
      <c r="BK95" s="344"/>
      <c r="BL95" s="344"/>
      <c r="BM95" s="344"/>
      <c r="BN95" s="344"/>
      <c r="BO95" s="344"/>
      <c r="BP95" s="344"/>
      <c r="BQ95" s="344"/>
      <c r="BR95" s="344"/>
      <c r="BS95" s="344"/>
      <c r="BT95" s="344"/>
      <c r="BU95" s="344"/>
      <c r="BV95" s="344"/>
    </row>
    <row r="96" spans="63:74" x14ac:dyDescent="0.15">
      <c r="BK96" s="344"/>
      <c r="BL96" s="344"/>
      <c r="BM96" s="344"/>
      <c r="BN96" s="344"/>
      <c r="BO96" s="344"/>
      <c r="BP96" s="344"/>
      <c r="BQ96" s="344"/>
      <c r="BR96" s="344"/>
      <c r="BS96" s="344"/>
      <c r="BT96" s="344"/>
      <c r="BU96" s="344"/>
      <c r="BV96" s="344"/>
    </row>
    <row r="97" spans="63:74" x14ac:dyDescent="0.15">
      <c r="BK97" s="344"/>
      <c r="BL97" s="344"/>
      <c r="BM97" s="344"/>
      <c r="BN97" s="344"/>
      <c r="BO97" s="344"/>
      <c r="BP97" s="344"/>
      <c r="BQ97" s="344"/>
      <c r="BR97" s="344"/>
      <c r="BS97" s="344"/>
      <c r="BT97" s="344"/>
      <c r="BU97" s="344"/>
      <c r="BV97" s="344"/>
    </row>
    <row r="98" spans="63:74" x14ac:dyDescent="0.15">
      <c r="BK98" s="344"/>
      <c r="BL98" s="344"/>
      <c r="BM98" s="344"/>
      <c r="BN98" s="344"/>
      <c r="BO98" s="344"/>
      <c r="BP98" s="344"/>
      <c r="BQ98" s="344"/>
      <c r="BR98" s="344"/>
      <c r="BS98" s="344"/>
      <c r="BT98" s="344"/>
      <c r="BU98" s="344"/>
      <c r="BV98" s="344"/>
    </row>
    <row r="99" spans="63:74" x14ac:dyDescent="0.15">
      <c r="BK99" s="344"/>
      <c r="BL99" s="344"/>
      <c r="BM99" s="344"/>
      <c r="BN99" s="344"/>
      <c r="BO99" s="344"/>
      <c r="BP99" s="344"/>
      <c r="BQ99" s="344"/>
      <c r="BR99" s="344"/>
      <c r="BS99" s="344"/>
      <c r="BT99" s="344"/>
      <c r="BU99" s="344"/>
      <c r="BV99" s="344"/>
    </row>
    <row r="100" spans="63:74" x14ac:dyDescent="0.15">
      <c r="BK100" s="344"/>
      <c r="BL100" s="344"/>
      <c r="BM100" s="344"/>
      <c r="BN100" s="344"/>
      <c r="BO100" s="344"/>
      <c r="BP100" s="344"/>
      <c r="BQ100" s="344"/>
      <c r="BR100" s="344"/>
      <c r="BS100" s="344"/>
      <c r="BT100" s="344"/>
      <c r="BU100" s="344"/>
      <c r="BV100" s="344"/>
    </row>
    <row r="101" spans="63:74" x14ac:dyDescent="0.15">
      <c r="BK101" s="344"/>
      <c r="BL101" s="344"/>
      <c r="BM101" s="344"/>
      <c r="BN101" s="344"/>
      <c r="BO101" s="344"/>
      <c r="BP101" s="344"/>
      <c r="BQ101" s="344"/>
      <c r="BR101" s="344"/>
      <c r="BS101" s="344"/>
      <c r="BT101" s="344"/>
      <c r="BU101" s="344"/>
      <c r="BV101" s="344"/>
    </row>
    <row r="102" spans="63:74" x14ac:dyDescent="0.15">
      <c r="BK102" s="344"/>
      <c r="BL102" s="344"/>
      <c r="BM102" s="344"/>
      <c r="BN102" s="344"/>
      <c r="BO102" s="344"/>
      <c r="BP102" s="344"/>
      <c r="BQ102" s="344"/>
      <c r="BR102" s="344"/>
      <c r="BS102" s="344"/>
      <c r="BT102" s="344"/>
      <c r="BU102" s="344"/>
      <c r="BV102" s="344"/>
    </row>
    <row r="103" spans="63:74" x14ac:dyDescent="0.15">
      <c r="BK103" s="344"/>
      <c r="BL103" s="344"/>
      <c r="BM103" s="344"/>
      <c r="BN103" s="344"/>
      <c r="BO103" s="344"/>
      <c r="BP103" s="344"/>
      <c r="BQ103" s="344"/>
      <c r="BR103" s="344"/>
      <c r="BS103" s="344"/>
      <c r="BT103" s="344"/>
      <c r="BU103" s="344"/>
      <c r="BV103" s="344"/>
    </row>
    <row r="104" spans="63:74" x14ac:dyDescent="0.15">
      <c r="BK104" s="344"/>
      <c r="BL104" s="344"/>
      <c r="BM104" s="344"/>
      <c r="BN104" s="344"/>
      <c r="BO104" s="344"/>
      <c r="BP104" s="344"/>
      <c r="BQ104" s="344"/>
      <c r="BR104" s="344"/>
      <c r="BS104" s="344"/>
      <c r="BT104" s="344"/>
      <c r="BU104" s="344"/>
      <c r="BV104" s="344"/>
    </row>
    <row r="105" spans="63:74" x14ac:dyDescent="0.15">
      <c r="BK105" s="344"/>
      <c r="BL105" s="344"/>
      <c r="BM105" s="344"/>
      <c r="BN105" s="344"/>
      <c r="BO105" s="344"/>
      <c r="BP105" s="344"/>
      <c r="BQ105" s="344"/>
      <c r="BR105" s="344"/>
      <c r="BS105" s="344"/>
      <c r="BT105" s="344"/>
      <c r="BU105" s="344"/>
      <c r="BV105" s="344"/>
    </row>
    <row r="106" spans="63:74" x14ac:dyDescent="0.15">
      <c r="BK106" s="344"/>
      <c r="BL106" s="344"/>
      <c r="BM106" s="344"/>
      <c r="BN106" s="344"/>
      <c r="BO106" s="344"/>
      <c r="BP106" s="344"/>
      <c r="BQ106" s="344"/>
      <c r="BR106" s="344"/>
      <c r="BS106" s="344"/>
      <c r="BT106" s="344"/>
      <c r="BU106" s="344"/>
      <c r="BV106" s="344"/>
    </row>
    <row r="107" spans="63:74" x14ac:dyDescent="0.15">
      <c r="BK107" s="344"/>
      <c r="BL107" s="344"/>
      <c r="BM107" s="344"/>
      <c r="BN107" s="344"/>
      <c r="BO107" s="344"/>
      <c r="BP107" s="344"/>
      <c r="BQ107" s="344"/>
      <c r="BR107" s="344"/>
      <c r="BS107" s="344"/>
      <c r="BT107" s="344"/>
      <c r="BU107" s="344"/>
      <c r="BV107" s="344"/>
    </row>
    <row r="108" spans="63:74" x14ac:dyDescent="0.15">
      <c r="BK108" s="344"/>
      <c r="BL108" s="344"/>
      <c r="BM108" s="344"/>
      <c r="BN108" s="344"/>
      <c r="BO108" s="344"/>
      <c r="BP108" s="344"/>
      <c r="BQ108" s="344"/>
      <c r="BR108" s="344"/>
      <c r="BS108" s="344"/>
      <c r="BT108" s="344"/>
      <c r="BU108" s="344"/>
      <c r="BV108" s="344"/>
    </row>
    <row r="109" spans="63:74" x14ac:dyDescent="0.15">
      <c r="BK109" s="344"/>
      <c r="BL109" s="344"/>
      <c r="BM109" s="344"/>
      <c r="BN109" s="344"/>
      <c r="BO109" s="344"/>
      <c r="BP109" s="344"/>
      <c r="BQ109" s="344"/>
      <c r="BR109" s="344"/>
      <c r="BS109" s="344"/>
      <c r="BT109" s="344"/>
      <c r="BU109" s="344"/>
      <c r="BV109" s="344"/>
    </row>
    <row r="110" spans="63:74" x14ac:dyDescent="0.15">
      <c r="BK110" s="344"/>
      <c r="BL110" s="344"/>
      <c r="BM110" s="344"/>
      <c r="BN110" s="344"/>
      <c r="BO110" s="344"/>
      <c r="BP110" s="344"/>
      <c r="BQ110" s="344"/>
      <c r="BR110" s="344"/>
      <c r="BS110" s="344"/>
      <c r="BT110" s="344"/>
      <c r="BU110" s="344"/>
      <c r="BV110" s="344"/>
    </row>
    <row r="111" spans="63:74" x14ac:dyDescent="0.15">
      <c r="BK111" s="344"/>
      <c r="BL111" s="344"/>
      <c r="BM111" s="344"/>
      <c r="BN111" s="344"/>
      <c r="BO111" s="344"/>
      <c r="BP111" s="344"/>
      <c r="BQ111" s="344"/>
      <c r="BR111" s="344"/>
      <c r="BS111" s="344"/>
      <c r="BT111" s="344"/>
      <c r="BU111" s="344"/>
      <c r="BV111" s="344"/>
    </row>
    <row r="112" spans="63:74" x14ac:dyDescent="0.15">
      <c r="BK112" s="344"/>
      <c r="BL112" s="344"/>
      <c r="BM112" s="344"/>
      <c r="BN112" s="344"/>
      <c r="BO112" s="344"/>
      <c r="BP112" s="344"/>
      <c r="BQ112" s="344"/>
      <c r="BR112" s="344"/>
      <c r="BS112" s="344"/>
      <c r="BT112" s="344"/>
      <c r="BU112" s="344"/>
      <c r="BV112" s="344"/>
    </row>
    <row r="113" spans="63:74" x14ac:dyDescent="0.15">
      <c r="BK113" s="344"/>
      <c r="BL113" s="344"/>
      <c r="BM113" s="344"/>
      <c r="BN113" s="344"/>
      <c r="BO113" s="344"/>
      <c r="BP113" s="344"/>
      <c r="BQ113" s="344"/>
      <c r="BR113" s="344"/>
      <c r="BS113" s="344"/>
      <c r="BT113" s="344"/>
      <c r="BU113" s="344"/>
      <c r="BV113" s="344"/>
    </row>
    <row r="114" spans="63:74" x14ac:dyDescent="0.15">
      <c r="BK114" s="344"/>
      <c r="BL114" s="344"/>
      <c r="BM114" s="344"/>
      <c r="BN114" s="344"/>
      <c r="BO114" s="344"/>
      <c r="BP114" s="344"/>
      <c r="BQ114" s="344"/>
      <c r="BR114" s="344"/>
      <c r="BS114" s="344"/>
      <c r="BT114" s="344"/>
      <c r="BU114" s="344"/>
      <c r="BV114" s="344"/>
    </row>
    <row r="115" spans="63:74" x14ac:dyDescent="0.15">
      <c r="BK115" s="344"/>
      <c r="BL115" s="344"/>
      <c r="BM115" s="344"/>
      <c r="BN115" s="344"/>
      <c r="BO115" s="344"/>
      <c r="BP115" s="344"/>
      <c r="BQ115" s="344"/>
      <c r="BR115" s="344"/>
      <c r="BS115" s="344"/>
      <c r="BT115" s="344"/>
      <c r="BU115" s="344"/>
      <c r="BV115" s="344"/>
    </row>
    <row r="116" spans="63:74" x14ac:dyDescent="0.15">
      <c r="BK116" s="344"/>
      <c r="BL116" s="344"/>
      <c r="BM116" s="344"/>
      <c r="BN116" s="344"/>
      <c r="BO116" s="344"/>
      <c r="BP116" s="344"/>
      <c r="BQ116" s="344"/>
      <c r="BR116" s="344"/>
      <c r="BS116" s="344"/>
      <c r="BT116" s="344"/>
      <c r="BU116" s="344"/>
      <c r="BV116" s="344"/>
    </row>
    <row r="117" spans="63:74" x14ac:dyDescent="0.15">
      <c r="BK117" s="344"/>
      <c r="BL117" s="344"/>
      <c r="BM117" s="344"/>
      <c r="BN117" s="344"/>
      <c r="BO117" s="344"/>
      <c r="BP117" s="344"/>
      <c r="BQ117" s="344"/>
      <c r="BR117" s="344"/>
      <c r="BS117" s="344"/>
      <c r="BT117" s="344"/>
      <c r="BU117" s="344"/>
      <c r="BV117" s="344"/>
    </row>
    <row r="118" spans="63:74" x14ac:dyDescent="0.15">
      <c r="BK118" s="344"/>
      <c r="BL118" s="344"/>
      <c r="BM118" s="344"/>
      <c r="BN118" s="344"/>
      <c r="BO118" s="344"/>
      <c r="BP118" s="344"/>
      <c r="BQ118" s="344"/>
      <c r="BR118" s="344"/>
      <c r="BS118" s="344"/>
      <c r="BT118" s="344"/>
      <c r="BU118" s="344"/>
      <c r="BV118" s="344"/>
    </row>
    <row r="119" spans="63:74" x14ac:dyDescent="0.15">
      <c r="BK119" s="344"/>
      <c r="BL119" s="344"/>
      <c r="BM119" s="344"/>
      <c r="BN119" s="344"/>
      <c r="BO119" s="344"/>
      <c r="BP119" s="344"/>
      <c r="BQ119" s="344"/>
      <c r="BR119" s="344"/>
      <c r="BS119" s="344"/>
      <c r="BT119" s="344"/>
      <c r="BU119" s="344"/>
      <c r="BV119" s="344"/>
    </row>
    <row r="120" spans="63:74" x14ac:dyDescent="0.15">
      <c r="BK120" s="344"/>
      <c r="BL120" s="344"/>
      <c r="BM120" s="344"/>
      <c r="BN120" s="344"/>
      <c r="BO120" s="344"/>
      <c r="BP120" s="344"/>
      <c r="BQ120" s="344"/>
      <c r="BR120" s="344"/>
      <c r="BS120" s="344"/>
      <c r="BT120" s="344"/>
      <c r="BU120" s="344"/>
      <c r="BV120" s="344"/>
    </row>
    <row r="121" spans="63:74" x14ac:dyDescent="0.15">
      <c r="BK121" s="344"/>
      <c r="BL121" s="344"/>
      <c r="BM121" s="344"/>
      <c r="BN121" s="344"/>
      <c r="BO121" s="344"/>
      <c r="BP121" s="344"/>
      <c r="BQ121" s="344"/>
      <c r="BR121" s="344"/>
      <c r="BS121" s="344"/>
      <c r="BT121" s="344"/>
      <c r="BU121" s="344"/>
      <c r="BV121" s="344"/>
    </row>
    <row r="122" spans="63:74" x14ac:dyDescent="0.15">
      <c r="BK122" s="344"/>
      <c r="BL122" s="344"/>
      <c r="BM122" s="344"/>
      <c r="BN122" s="344"/>
      <c r="BO122" s="344"/>
      <c r="BP122" s="344"/>
      <c r="BQ122" s="344"/>
      <c r="BR122" s="344"/>
      <c r="BS122" s="344"/>
      <c r="BT122" s="344"/>
      <c r="BU122" s="344"/>
      <c r="BV122" s="344"/>
    </row>
    <row r="123" spans="63:74" x14ac:dyDescent="0.15">
      <c r="BK123" s="344"/>
      <c r="BL123" s="344"/>
      <c r="BM123" s="344"/>
      <c r="BN123" s="344"/>
      <c r="BO123" s="344"/>
      <c r="BP123" s="344"/>
      <c r="BQ123" s="344"/>
      <c r="BR123" s="344"/>
      <c r="BS123" s="344"/>
      <c r="BT123" s="344"/>
      <c r="BU123" s="344"/>
      <c r="BV123" s="344"/>
    </row>
    <row r="124" spans="63:74" x14ac:dyDescent="0.15">
      <c r="BK124" s="344"/>
      <c r="BL124" s="344"/>
      <c r="BM124" s="344"/>
      <c r="BN124" s="344"/>
      <c r="BO124" s="344"/>
      <c r="BP124" s="344"/>
      <c r="BQ124" s="344"/>
      <c r="BR124" s="344"/>
      <c r="BS124" s="344"/>
      <c r="BT124" s="344"/>
      <c r="BU124" s="344"/>
      <c r="BV124" s="344"/>
    </row>
    <row r="125" spans="63:74" x14ac:dyDescent="0.15">
      <c r="BK125" s="344"/>
      <c r="BL125" s="344"/>
      <c r="BM125" s="344"/>
      <c r="BN125" s="344"/>
      <c r="BO125" s="344"/>
      <c r="BP125" s="344"/>
      <c r="BQ125" s="344"/>
      <c r="BR125" s="344"/>
      <c r="BS125" s="344"/>
      <c r="BT125" s="344"/>
      <c r="BU125" s="344"/>
      <c r="BV125" s="344"/>
    </row>
    <row r="126" spans="63:74" x14ac:dyDescent="0.15">
      <c r="BK126" s="344"/>
      <c r="BL126" s="344"/>
      <c r="BM126" s="344"/>
      <c r="BN126" s="344"/>
      <c r="BO126" s="344"/>
      <c r="BP126" s="344"/>
      <c r="BQ126" s="344"/>
      <c r="BR126" s="344"/>
      <c r="BS126" s="344"/>
      <c r="BT126" s="344"/>
      <c r="BU126" s="344"/>
      <c r="BV126" s="344"/>
    </row>
    <row r="127" spans="63:74" x14ac:dyDescent="0.15">
      <c r="BK127" s="344"/>
      <c r="BL127" s="344"/>
      <c r="BM127" s="344"/>
      <c r="BN127" s="344"/>
      <c r="BO127" s="344"/>
      <c r="BP127" s="344"/>
      <c r="BQ127" s="344"/>
      <c r="BR127" s="344"/>
      <c r="BS127" s="344"/>
      <c r="BT127" s="344"/>
      <c r="BU127" s="344"/>
      <c r="BV127" s="344"/>
    </row>
    <row r="128" spans="63:74" x14ac:dyDescent="0.15">
      <c r="BK128" s="344"/>
      <c r="BL128" s="344"/>
      <c r="BM128" s="344"/>
      <c r="BN128" s="344"/>
      <c r="BO128" s="344"/>
      <c r="BP128" s="344"/>
      <c r="BQ128" s="344"/>
      <c r="BR128" s="344"/>
      <c r="BS128" s="344"/>
      <c r="BT128" s="344"/>
      <c r="BU128" s="344"/>
      <c r="BV128" s="344"/>
    </row>
    <row r="129" spans="63:74" x14ac:dyDescent="0.15">
      <c r="BK129" s="344"/>
      <c r="BL129" s="344"/>
      <c r="BM129" s="344"/>
      <c r="BN129" s="344"/>
      <c r="BO129" s="344"/>
      <c r="BP129" s="344"/>
      <c r="BQ129" s="344"/>
      <c r="BR129" s="344"/>
      <c r="BS129" s="344"/>
      <c r="BT129" s="344"/>
      <c r="BU129" s="344"/>
      <c r="BV129" s="344"/>
    </row>
    <row r="130" spans="63:74" x14ac:dyDescent="0.15">
      <c r="BK130" s="344"/>
      <c r="BL130" s="344"/>
      <c r="BM130" s="344"/>
      <c r="BN130" s="344"/>
      <c r="BO130" s="344"/>
      <c r="BP130" s="344"/>
      <c r="BQ130" s="344"/>
      <c r="BR130" s="344"/>
      <c r="BS130" s="344"/>
      <c r="BT130" s="344"/>
      <c r="BU130" s="344"/>
      <c r="BV130" s="344"/>
    </row>
    <row r="131" spans="63:74" x14ac:dyDescent="0.15">
      <c r="BK131" s="344"/>
      <c r="BL131" s="344"/>
      <c r="BM131" s="344"/>
      <c r="BN131" s="344"/>
      <c r="BO131" s="344"/>
      <c r="BP131" s="344"/>
      <c r="BQ131" s="344"/>
      <c r="BR131" s="344"/>
      <c r="BS131" s="344"/>
      <c r="BT131" s="344"/>
      <c r="BU131" s="344"/>
      <c r="BV131" s="344"/>
    </row>
    <row r="132" spans="63:74" x14ac:dyDescent="0.15">
      <c r="BK132" s="344"/>
      <c r="BL132" s="344"/>
      <c r="BM132" s="344"/>
      <c r="BN132" s="344"/>
      <c r="BO132" s="344"/>
      <c r="BP132" s="344"/>
      <c r="BQ132" s="344"/>
      <c r="BR132" s="344"/>
      <c r="BS132" s="344"/>
      <c r="BT132" s="344"/>
      <c r="BU132" s="344"/>
      <c r="BV132" s="344"/>
    </row>
    <row r="133" spans="63:74" x14ac:dyDescent="0.15">
      <c r="BK133" s="344"/>
      <c r="BL133" s="344"/>
      <c r="BM133" s="344"/>
      <c r="BN133" s="344"/>
      <c r="BO133" s="344"/>
      <c r="BP133" s="344"/>
      <c r="BQ133" s="344"/>
      <c r="BR133" s="344"/>
      <c r="BS133" s="344"/>
      <c r="BT133" s="344"/>
      <c r="BU133" s="344"/>
      <c r="BV133" s="344"/>
    </row>
    <row r="134" spans="63:74" x14ac:dyDescent="0.15">
      <c r="BK134" s="344"/>
      <c r="BL134" s="344"/>
      <c r="BM134" s="344"/>
      <c r="BN134" s="344"/>
      <c r="BO134" s="344"/>
      <c r="BP134" s="344"/>
      <c r="BQ134" s="344"/>
      <c r="BR134" s="344"/>
      <c r="BS134" s="344"/>
      <c r="BT134" s="344"/>
      <c r="BU134" s="344"/>
      <c r="BV134" s="344"/>
    </row>
    <row r="135" spans="63:74" x14ac:dyDescent="0.15">
      <c r="BK135" s="344"/>
      <c r="BL135" s="344"/>
      <c r="BM135" s="344"/>
      <c r="BN135" s="344"/>
      <c r="BO135" s="344"/>
      <c r="BP135" s="344"/>
      <c r="BQ135" s="344"/>
      <c r="BR135" s="344"/>
      <c r="BS135" s="344"/>
      <c r="BT135" s="344"/>
      <c r="BU135" s="344"/>
      <c r="BV135" s="344"/>
    </row>
    <row r="136" spans="63:74" x14ac:dyDescent="0.15">
      <c r="BK136" s="344"/>
      <c r="BL136" s="344"/>
      <c r="BM136" s="344"/>
      <c r="BN136" s="344"/>
      <c r="BO136" s="344"/>
      <c r="BP136" s="344"/>
      <c r="BQ136" s="344"/>
      <c r="BR136" s="344"/>
      <c r="BS136" s="344"/>
      <c r="BT136" s="344"/>
      <c r="BU136" s="344"/>
      <c r="BV136" s="344"/>
    </row>
    <row r="137" spans="63:74" x14ac:dyDescent="0.15">
      <c r="BK137" s="344"/>
      <c r="BL137" s="344"/>
      <c r="BM137" s="344"/>
      <c r="BN137" s="344"/>
      <c r="BO137" s="344"/>
      <c r="BP137" s="344"/>
      <c r="BQ137" s="344"/>
      <c r="BR137" s="344"/>
      <c r="BS137" s="344"/>
      <c r="BT137" s="344"/>
      <c r="BU137" s="344"/>
      <c r="BV137" s="344"/>
    </row>
    <row r="138" spans="63:74" x14ac:dyDescent="0.15">
      <c r="BK138" s="344"/>
      <c r="BL138" s="344"/>
      <c r="BM138" s="344"/>
      <c r="BN138" s="344"/>
      <c r="BO138" s="344"/>
      <c r="BP138" s="344"/>
      <c r="BQ138" s="344"/>
      <c r="BR138" s="344"/>
      <c r="BS138" s="344"/>
      <c r="BT138" s="344"/>
      <c r="BU138" s="344"/>
      <c r="BV138" s="344"/>
    </row>
    <row r="139" spans="63:74" x14ac:dyDescent="0.15">
      <c r="BK139" s="344"/>
      <c r="BL139" s="344"/>
      <c r="BM139" s="344"/>
      <c r="BN139" s="344"/>
      <c r="BO139" s="344"/>
      <c r="BP139" s="344"/>
      <c r="BQ139" s="344"/>
      <c r="BR139" s="344"/>
      <c r="BS139" s="344"/>
      <c r="BT139" s="344"/>
      <c r="BU139" s="344"/>
      <c r="BV139" s="344"/>
    </row>
    <row r="140" spans="63:74" x14ac:dyDescent="0.15">
      <c r="BK140" s="344"/>
      <c r="BL140" s="344"/>
      <c r="BM140" s="344"/>
      <c r="BN140" s="344"/>
      <c r="BO140" s="344"/>
      <c r="BP140" s="344"/>
      <c r="BQ140" s="344"/>
      <c r="BR140" s="344"/>
      <c r="BS140" s="344"/>
      <c r="BT140" s="344"/>
      <c r="BU140" s="344"/>
      <c r="BV140" s="344"/>
    </row>
    <row r="141" spans="63:74" x14ac:dyDescent="0.15">
      <c r="BK141" s="344"/>
      <c r="BL141" s="344"/>
      <c r="BM141" s="344"/>
      <c r="BN141" s="344"/>
      <c r="BO141" s="344"/>
      <c r="BP141" s="344"/>
      <c r="BQ141" s="344"/>
      <c r="BR141" s="344"/>
      <c r="BS141" s="344"/>
      <c r="BT141" s="344"/>
      <c r="BU141" s="344"/>
      <c r="BV141" s="344"/>
    </row>
    <row r="142" spans="63:74" x14ac:dyDescent="0.15">
      <c r="BK142" s="344"/>
      <c r="BL142" s="344"/>
      <c r="BM142" s="344"/>
      <c r="BN142" s="344"/>
      <c r="BO142" s="344"/>
      <c r="BP142" s="344"/>
      <c r="BQ142" s="344"/>
      <c r="BR142" s="344"/>
      <c r="BS142" s="344"/>
      <c r="BT142" s="344"/>
      <c r="BU142" s="344"/>
      <c r="BV142" s="344"/>
    </row>
    <row r="143" spans="63:74" x14ac:dyDescent="0.15">
      <c r="BK143" s="344"/>
      <c r="BL143" s="344"/>
      <c r="BM143" s="344"/>
      <c r="BN143" s="344"/>
      <c r="BO143" s="344"/>
      <c r="BP143" s="344"/>
      <c r="BQ143" s="344"/>
      <c r="BR143" s="344"/>
      <c r="BS143" s="344"/>
      <c r="BT143" s="344"/>
      <c r="BU143" s="344"/>
      <c r="BV143" s="344"/>
    </row>
  </sheetData>
  <mergeCells count="16">
    <mergeCell ref="AM3:AX3"/>
    <mergeCell ref="AY3:BJ3"/>
    <mergeCell ref="BK3:BV3"/>
    <mergeCell ref="B1:AL1"/>
    <mergeCell ref="C3:N3"/>
    <mergeCell ref="O3:Z3"/>
    <mergeCell ref="AA3:AL3"/>
    <mergeCell ref="B56:Q56"/>
    <mergeCell ref="B57:Q57"/>
    <mergeCell ref="A1:A2"/>
    <mergeCell ref="B50:Q50"/>
    <mergeCell ref="B51:Q51"/>
    <mergeCell ref="B52:Q52"/>
    <mergeCell ref="B53:Q53"/>
    <mergeCell ref="B54:Q54"/>
    <mergeCell ref="B55:Q55"/>
  </mergeCells>
  <phoneticPr fontId="2"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W5" transitionEvaluation="1" transitionEntry="1" codeName="Sheet3">
    <pageSetUpPr fitToPage="1"/>
  </sheetPr>
  <dimension ref="A1:BV144"/>
  <sheetViews>
    <sheetView showGridLines="0" workbookViewId="0">
      <pane xSplit="2" ySplit="4" topLeftCell="AW5" activePane="bottomRight" state="frozen"/>
      <selection pane="topRight" activeCell="C1" sqref="C1"/>
      <selection pane="bottomLeft" activeCell="A5" sqref="A5"/>
      <selection pane="bottomRight" activeCell="B1" sqref="B1:AL1"/>
    </sheetView>
  </sheetViews>
  <sheetFormatPr defaultColWidth="9.5703125" defaultRowHeight="11.25" x14ac:dyDescent="0.2"/>
  <cols>
    <col min="1" max="1" width="10.5703125" style="12" bestFit="1" customWidth="1"/>
    <col min="2" max="2" width="28" style="12" customWidth="1"/>
    <col min="3" max="12" width="6.5703125" style="12" customWidth="1"/>
    <col min="13" max="13" width="7.42578125" style="12" customWidth="1"/>
    <col min="14" max="50" width="6.5703125" style="12" customWidth="1"/>
    <col min="51" max="57" width="6.5703125" style="337" customWidth="1"/>
    <col min="58" max="58" width="6.5703125" style="666" customWidth="1"/>
    <col min="59" max="62" width="6.5703125" style="337" customWidth="1"/>
    <col min="63" max="74" width="6.5703125" style="12" customWidth="1"/>
    <col min="75" max="16384" width="9.5703125" style="12"/>
  </cols>
  <sheetData>
    <row r="1" spans="1:74" s="11" customFormat="1" ht="12.75" x14ac:dyDescent="0.2">
      <c r="A1" s="773" t="s">
        <v>1016</v>
      </c>
      <c r="B1" s="777" t="s">
        <v>251</v>
      </c>
      <c r="C1" s="764"/>
      <c r="D1" s="764"/>
      <c r="E1" s="764"/>
      <c r="F1" s="764"/>
      <c r="G1" s="764"/>
      <c r="H1" s="764"/>
      <c r="I1" s="764"/>
      <c r="J1" s="764"/>
      <c r="K1" s="764"/>
      <c r="L1" s="764"/>
      <c r="M1" s="764"/>
      <c r="N1" s="764"/>
      <c r="O1" s="764"/>
      <c r="P1" s="764"/>
      <c r="Q1" s="764"/>
      <c r="R1" s="764"/>
      <c r="S1" s="764"/>
      <c r="T1" s="764"/>
      <c r="U1" s="764"/>
      <c r="V1" s="764"/>
      <c r="W1" s="764"/>
      <c r="X1" s="764"/>
      <c r="Y1" s="764"/>
      <c r="Z1" s="764"/>
      <c r="AA1" s="764"/>
      <c r="AB1" s="764"/>
      <c r="AC1" s="764"/>
      <c r="AD1" s="764"/>
      <c r="AE1" s="764"/>
      <c r="AF1" s="764"/>
      <c r="AG1" s="764"/>
      <c r="AH1" s="764"/>
      <c r="AI1" s="764"/>
      <c r="AJ1" s="764"/>
      <c r="AK1" s="764"/>
      <c r="AL1" s="764"/>
      <c r="AY1" s="496"/>
      <c r="AZ1" s="496"/>
      <c r="BA1" s="496"/>
      <c r="BB1" s="496"/>
      <c r="BC1" s="496"/>
      <c r="BD1" s="496"/>
      <c r="BE1" s="496"/>
      <c r="BF1" s="660"/>
      <c r="BG1" s="496"/>
      <c r="BH1" s="496"/>
      <c r="BI1" s="496"/>
      <c r="BJ1" s="496"/>
    </row>
    <row r="2" spans="1:74" s="13" customFormat="1" ht="12.75" x14ac:dyDescent="0.2">
      <c r="A2" s="774"/>
      <c r="B2" s="542" t="str">
        <f>"U.S. Energy Information Administration  |  Short-Term Energy Outlook  - "&amp;Dates!D1</f>
        <v>U.S. Energy Information Administration  |  Short-Term Energy Outlook  - March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262"/>
      <c r="AY2" s="415"/>
      <c r="AZ2" s="415"/>
      <c r="BA2" s="415"/>
      <c r="BB2" s="415"/>
      <c r="BC2" s="415"/>
      <c r="BD2" s="415"/>
      <c r="BE2" s="415"/>
      <c r="BF2" s="661"/>
      <c r="BG2" s="415"/>
      <c r="BH2" s="415"/>
      <c r="BI2" s="415"/>
      <c r="BJ2" s="415"/>
    </row>
    <row r="3" spans="1:74" ht="12.75" x14ac:dyDescent="0.2">
      <c r="A3" s="14"/>
      <c r="B3" s="15"/>
      <c r="C3" s="778">
        <f>Dates!D3</f>
        <v>2013</v>
      </c>
      <c r="D3" s="769"/>
      <c r="E3" s="769"/>
      <c r="F3" s="769"/>
      <c r="G3" s="769"/>
      <c r="H3" s="769"/>
      <c r="I3" s="769"/>
      <c r="J3" s="769"/>
      <c r="K3" s="769"/>
      <c r="L3" s="769"/>
      <c r="M3" s="769"/>
      <c r="N3" s="770"/>
      <c r="O3" s="778">
        <f>C3+1</f>
        <v>2014</v>
      </c>
      <c r="P3" s="779"/>
      <c r="Q3" s="779"/>
      <c r="R3" s="779"/>
      <c r="S3" s="779"/>
      <c r="T3" s="779"/>
      <c r="U3" s="779"/>
      <c r="V3" s="779"/>
      <c r="W3" s="779"/>
      <c r="X3" s="769"/>
      <c r="Y3" s="769"/>
      <c r="Z3" s="770"/>
      <c r="AA3" s="768">
        <f>O3+1</f>
        <v>2015</v>
      </c>
      <c r="AB3" s="769"/>
      <c r="AC3" s="769"/>
      <c r="AD3" s="769"/>
      <c r="AE3" s="769"/>
      <c r="AF3" s="769"/>
      <c r="AG3" s="769"/>
      <c r="AH3" s="769"/>
      <c r="AI3" s="769"/>
      <c r="AJ3" s="769"/>
      <c r="AK3" s="769"/>
      <c r="AL3" s="770"/>
      <c r="AM3" s="768">
        <f>AA3+1</f>
        <v>2016</v>
      </c>
      <c r="AN3" s="769"/>
      <c r="AO3" s="769"/>
      <c r="AP3" s="769"/>
      <c r="AQ3" s="769"/>
      <c r="AR3" s="769"/>
      <c r="AS3" s="769"/>
      <c r="AT3" s="769"/>
      <c r="AU3" s="769"/>
      <c r="AV3" s="769"/>
      <c r="AW3" s="769"/>
      <c r="AX3" s="770"/>
      <c r="AY3" s="768">
        <f>AM3+1</f>
        <v>2017</v>
      </c>
      <c r="AZ3" s="775"/>
      <c r="BA3" s="775"/>
      <c r="BB3" s="775"/>
      <c r="BC3" s="775"/>
      <c r="BD3" s="775"/>
      <c r="BE3" s="775"/>
      <c r="BF3" s="775"/>
      <c r="BG3" s="775"/>
      <c r="BH3" s="775"/>
      <c r="BI3" s="775"/>
      <c r="BJ3" s="776"/>
      <c r="BK3" s="768">
        <f>AY3+1</f>
        <v>2018</v>
      </c>
      <c r="BL3" s="769"/>
      <c r="BM3" s="769"/>
      <c r="BN3" s="769"/>
      <c r="BO3" s="769"/>
      <c r="BP3" s="769"/>
      <c r="BQ3" s="769"/>
      <c r="BR3" s="769"/>
      <c r="BS3" s="769"/>
      <c r="BT3" s="769"/>
      <c r="BU3" s="769"/>
      <c r="BV3" s="770"/>
    </row>
    <row r="4" spans="1:74"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19"/>
      <c r="B5" s="20" t="s">
        <v>1009</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0"/>
      <c r="AZ5" s="430"/>
      <c r="BA5" s="430"/>
      <c r="BB5" s="430"/>
      <c r="BC5" s="430"/>
      <c r="BD5" s="430"/>
      <c r="BE5" s="430"/>
      <c r="BF5" s="662"/>
      <c r="BG5" s="430"/>
      <c r="BH5" s="430"/>
      <c r="BI5" s="430"/>
      <c r="BJ5" s="430"/>
      <c r="BK5" s="430"/>
      <c r="BL5" s="430"/>
      <c r="BM5" s="430"/>
      <c r="BN5" s="430"/>
      <c r="BO5" s="430"/>
      <c r="BP5" s="430"/>
      <c r="BQ5" s="430"/>
      <c r="BR5" s="430"/>
      <c r="BS5" s="430"/>
      <c r="BT5" s="430"/>
      <c r="BU5" s="430"/>
      <c r="BV5" s="430"/>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0"/>
      <c r="AZ6" s="430"/>
      <c r="BA6" s="430"/>
      <c r="BB6" s="430"/>
      <c r="BC6" s="430"/>
      <c r="BD6" s="430"/>
      <c r="BE6" s="430"/>
      <c r="BF6" s="662"/>
      <c r="BG6" s="430"/>
      <c r="BH6" s="430"/>
      <c r="BI6" s="430"/>
      <c r="BJ6" s="430"/>
      <c r="BK6" s="430"/>
      <c r="BL6" s="430"/>
      <c r="BM6" s="430" t="s">
        <v>1260</v>
      </c>
      <c r="BN6" s="430"/>
      <c r="BO6" s="430"/>
      <c r="BP6" s="430"/>
      <c r="BQ6" s="430"/>
      <c r="BR6" s="430"/>
      <c r="BS6" s="430"/>
      <c r="BT6" s="430"/>
      <c r="BU6" s="430"/>
      <c r="BV6" s="430"/>
    </row>
    <row r="7" spans="1:74" ht="11.1" customHeight="1" x14ac:dyDescent="0.2">
      <c r="A7" s="19"/>
      <c r="B7" s="22" t="s">
        <v>116</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0"/>
      <c r="AZ7" s="740"/>
      <c r="BA7" s="430"/>
      <c r="BB7" s="430"/>
      <c r="BC7" s="430"/>
      <c r="BD7" s="430"/>
      <c r="BE7" s="430"/>
      <c r="BF7" s="662"/>
      <c r="BG7" s="430"/>
      <c r="BH7" s="430"/>
      <c r="BI7" s="430"/>
      <c r="BJ7" s="430"/>
      <c r="BK7" s="430"/>
      <c r="BL7" s="430"/>
      <c r="BM7" s="430"/>
      <c r="BN7" s="430"/>
      <c r="BO7" s="430"/>
      <c r="BP7" s="430"/>
      <c r="BQ7" s="430"/>
      <c r="BR7" s="430"/>
      <c r="BS7" s="740"/>
      <c r="BT7" s="430"/>
      <c r="BU7" s="430"/>
      <c r="BV7" s="430"/>
    </row>
    <row r="8" spans="1:74" ht="11.1" customHeight="1" x14ac:dyDescent="0.2">
      <c r="A8" s="19" t="s">
        <v>655</v>
      </c>
      <c r="B8" s="23" t="s">
        <v>98</v>
      </c>
      <c r="C8" s="216">
        <v>7.0701559999999999</v>
      </c>
      <c r="D8" s="216">
        <v>7.1282959999999997</v>
      </c>
      <c r="E8" s="216">
        <v>7.1970499999999999</v>
      </c>
      <c r="F8" s="216">
        <v>7.378152</v>
      </c>
      <c r="G8" s="216">
        <v>7.2989009999999999</v>
      </c>
      <c r="H8" s="216">
        <v>7.2638439999999997</v>
      </c>
      <c r="I8" s="216">
        <v>7.4667519999999996</v>
      </c>
      <c r="J8" s="216">
        <v>7.5206020000000002</v>
      </c>
      <c r="K8" s="216">
        <v>7.7449060000000003</v>
      </c>
      <c r="L8" s="216">
        <v>7.7096840000000002</v>
      </c>
      <c r="M8" s="216">
        <v>7.8848339999999997</v>
      </c>
      <c r="N8" s="216">
        <v>7.9278519999999997</v>
      </c>
      <c r="O8" s="216">
        <v>8.0325430000000004</v>
      </c>
      <c r="P8" s="216">
        <v>8.1266320000000007</v>
      </c>
      <c r="Q8" s="216">
        <v>8.2615859999999994</v>
      </c>
      <c r="R8" s="216">
        <v>8.604927</v>
      </c>
      <c r="S8" s="216">
        <v>8.6044750000000008</v>
      </c>
      <c r="T8" s="216">
        <v>8.7181829999999998</v>
      </c>
      <c r="U8" s="216">
        <v>8.8146009999999997</v>
      </c>
      <c r="V8" s="216">
        <v>8.8756419999999991</v>
      </c>
      <c r="W8" s="216">
        <v>9.0467919999999999</v>
      </c>
      <c r="X8" s="216">
        <v>9.2332599999999996</v>
      </c>
      <c r="Y8" s="216">
        <v>9.3066999999999993</v>
      </c>
      <c r="Z8" s="216">
        <v>9.4956370000000003</v>
      </c>
      <c r="AA8" s="216">
        <v>9.3789049999999996</v>
      </c>
      <c r="AB8" s="216">
        <v>9.5166229999999992</v>
      </c>
      <c r="AC8" s="216">
        <v>9.5655160000000006</v>
      </c>
      <c r="AD8" s="216">
        <v>9.6267099999999992</v>
      </c>
      <c r="AE8" s="216">
        <v>9.471527</v>
      </c>
      <c r="AF8" s="216">
        <v>9.3196119999999993</v>
      </c>
      <c r="AG8" s="216">
        <v>9.4181849999999994</v>
      </c>
      <c r="AH8" s="216">
        <v>9.3843969999999999</v>
      </c>
      <c r="AI8" s="216">
        <v>9.4225169999999991</v>
      </c>
      <c r="AJ8" s="216">
        <v>9.3579840000000001</v>
      </c>
      <c r="AK8" s="216">
        <v>9.3044100000000007</v>
      </c>
      <c r="AL8" s="216">
        <v>9.2251659999999998</v>
      </c>
      <c r="AM8" s="216">
        <v>9.1936060000000008</v>
      </c>
      <c r="AN8" s="216">
        <v>9.1466440000000002</v>
      </c>
      <c r="AO8" s="216">
        <v>9.1742450000000009</v>
      </c>
      <c r="AP8" s="216">
        <v>8.9471000000000007</v>
      </c>
      <c r="AQ8" s="216">
        <v>8.882339</v>
      </c>
      <c r="AR8" s="216">
        <v>8.7110339999999997</v>
      </c>
      <c r="AS8" s="216">
        <v>8.6909050000000008</v>
      </c>
      <c r="AT8" s="216">
        <v>8.7588039999999996</v>
      </c>
      <c r="AU8" s="216">
        <v>8.5667600000000004</v>
      </c>
      <c r="AV8" s="754">
        <v>8.7850719999999995</v>
      </c>
      <c r="AW8" s="216">
        <v>8.8743499999999997</v>
      </c>
      <c r="AX8" s="216">
        <v>8.7833640000000006</v>
      </c>
      <c r="AY8" s="216">
        <v>8.8216165960000001</v>
      </c>
      <c r="AZ8" s="216">
        <v>8.9846587618000004</v>
      </c>
      <c r="BA8" s="327">
        <v>9.0872189999999993</v>
      </c>
      <c r="BB8" s="327">
        <v>9.1903980000000001</v>
      </c>
      <c r="BC8" s="327">
        <v>9.2137469999999997</v>
      </c>
      <c r="BD8" s="327">
        <v>9.2122010000000003</v>
      </c>
      <c r="BE8" s="327">
        <v>9.2647460000000006</v>
      </c>
      <c r="BF8" s="327">
        <v>9.2063839999999999</v>
      </c>
      <c r="BG8" s="327">
        <v>9.1351549999999992</v>
      </c>
      <c r="BH8" s="327">
        <v>9.3282389999999999</v>
      </c>
      <c r="BI8" s="327">
        <v>9.4788569999999996</v>
      </c>
      <c r="BJ8" s="327">
        <v>9.5282710000000002</v>
      </c>
      <c r="BK8" s="327">
        <v>9.5714980000000001</v>
      </c>
      <c r="BL8" s="327">
        <v>9.6172799999999992</v>
      </c>
      <c r="BM8" s="327">
        <v>9.6585470000000004</v>
      </c>
      <c r="BN8" s="327">
        <v>9.6778519999999997</v>
      </c>
      <c r="BO8" s="327">
        <v>9.7145679999999999</v>
      </c>
      <c r="BP8" s="327">
        <v>9.710839</v>
      </c>
      <c r="BQ8" s="327">
        <v>9.7151329999999998</v>
      </c>
      <c r="BR8" s="327">
        <v>9.6475059999999999</v>
      </c>
      <c r="BS8" s="327">
        <v>9.5804500000000008</v>
      </c>
      <c r="BT8" s="327">
        <v>9.7917719999999999</v>
      </c>
      <c r="BU8" s="327">
        <v>9.9758209999999998</v>
      </c>
      <c r="BV8" s="327">
        <v>10.07607</v>
      </c>
    </row>
    <row r="9" spans="1:74" ht="11.1" customHeight="1" x14ac:dyDescent="0.2">
      <c r="A9" s="19"/>
      <c r="B9" s="23"/>
      <c r="C9" s="216"/>
      <c r="D9" s="216"/>
      <c r="E9" s="216"/>
      <c r="F9" s="216"/>
      <c r="G9" s="216"/>
      <c r="H9" s="216"/>
      <c r="I9" s="216"/>
      <c r="J9" s="216"/>
      <c r="K9" s="216"/>
      <c r="L9" s="216"/>
      <c r="M9" s="216"/>
      <c r="N9" s="216"/>
      <c r="O9" s="216"/>
      <c r="P9" s="216"/>
      <c r="Q9" s="216"/>
      <c r="R9" s="216"/>
      <c r="S9" s="216"/>
      <c r="T9" s="216"/>
      <c r="U9" s="216"/>
      <c r="V9" s="216"/>
      <c r="W9" s="216"/>
      <c r="X9" s="216"/>
      <c r="Y9" s="216"/>
      <c r="Z9" s="216"/>
      <c r="AA9" s="216"/>
      <c r="AB9" s="216"/>
      <c r="AC9" s="216"/>
      <c r="AD9" s="216"/>
      <c r="AE9" s="216"/>
      <c r="AF9" s="216"/>
      <c r="AG9" s="216"/>
      <c r="AH9" s="216"/>
      <c r="AI9" s="216"/>
      <c r="AJ9" s="216"/>
      <c r="AK9" s="216"/>
      <c r="AL9" s="216"/>
      <c r="AM9" s="216"/>
      <c r="AN9" s="216"/>
      <c r="AO9" s="216"/>
      <c r="AP9" s="216"/>
      <c r="AQ9" s="216"/>
      <c r="AR9" s="216"/>
      <c r="AS9" s="216"/>
      <c r="AT9" s="216"/>
      <c r="AU9" s="216"/>
      <c r="AV9" s="216"/>
      <c r="AW9" s="216"/>
      <c r="AX9" s="216"/>
      <c r="AY9" s="216"/>
      <c r="AZ9" s="216"/>
      <c r="BA9" s="327"/>
      <c r="BB9" s="327"/>
      <c r="BC9" s="327"/>
      <c r="BD9" s="327"/>
      <c r="BE9" s="327"/>
      <c r="BF9" s="327"/>
      <c r="BG9" s="327"/>
      <c r="BH9" s="327"/>
      <c r="BI9" s="327"/>
      <c r="BJ9" s="327"/>
      <c r="BK9" s="327"/>
      <c r="BL9" s="327"/>
      <c r="BM9" s="327"/>
      <c r="BN9" s="327"/>
      <c r="BO9" s="327"/>
      <c r="BP9" s="327"/>
      <c r="BQ9" s="327"/>
      <c r="BR9" s="327"/>
      <c r="BS9" s="327"/>
      <c r="BT9" s="327"/>
      <c r="BU9" s="327"/>
      <c r="BV9" s="327"/>
    </row>
    <row r="10" spans="1:74" ht="11.1" customHeight="1" x14ac:dyDescent="0.2">
      <c r="A10" s="19"/>
      <c r="B10" s="22" t="s">
        <v>51</v>
      </c>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217"/>
      <c r="AZ10" s="217"/>
      <c r="BA10" s="328"/>
      <c r="BB10" s="328"/>
      <c r="BC10" s="328"/>
      <c r="BD10" s="328"/>
      <c r="BE10" s="328"/>
      <c r="BF10" s="328"/>
      <c r="BG10" s="328"/>
      <c r="BH10" s="328"/>
      <c r="BI10" s="328"/>
      <c r="BJ10" s="328"/>
      <c r="BK10" s="328"/>
      <c r="BL10" s="328"/>
      <c r="BM10" s="328"/>
      <c r="BN10" s="328"/>
      <c r="BO10" s="328"/>
      <c r="BP10" s="328"/>
      <c r="BQ10" s="328"/>
      <c r="BR10" s="328"/>
      <c r="BS10" s="328"/>
      <c r="BT10" s="328"/>
      <c r="BU10" s="328"/>
      <c r="BV10" s="328"/>
    </row>
    <row r="11" spans="1:74" ht="11.1" customHeight="1" x14ac:dyDescent="0.2">
      <c r="A11" s="19" t="s">
        <v>686</v>
      </c>
      <c r="B11" s="23" t="s">
        <v>103</v>
      </c>
      <c r="C11" s="216">
        <v>65.258419355000001</v>
      </c>
      <c r="D11" s="216">
        <v>65.448607143000004</v>
      </c>
      <c r="E11" s="216">
        <v>65.272354839000002</v>
      </c>
      <c r="F11" s="216">
        <v>66.115033333</v>
      </c>
      <c r="G11" s="216">
        <v>65.889129032</v>
      </c>
      <c r="H11" s="216">
        <v>65.792133332999995</v>
      </c>
      <c r="I11" s="216">
        <v>67.091290322999996</v>
      </c>
      <c r="J11" s="216">
        <v>66.946903226000003</v>
      </c>
      <c r="K11" s="216">
        <v>66.772833332999994</v>
      </c>
      <c r="L11" s="216">
        <v>66.975064516000003</v>
      </c>
      <c r="M11" s="216">
        <v>67.661133332999995</v>
      </c>
      <c r="N11" s="216">
        <v>66.525677419000004</v>
      </c>
      <c r="O11" s="216">
        <v>66.780741934999995</v>
      </c>
      <c r="P11" s="216">
        <v>68.362142856999995</v>
      </c>
      <c r="Q11" s="216">
        <v>68.856387096999995</v>
      </c>
      <c r="R11" s="216">
        <v>70.540866667000003</v>
      </c>
      <c r="S11" s="216">
        <v>70.159935484000002</v>
      </c>
      <c r="T11" s="216">
        <v>70.522199999999998</v>
      </c>
      <c r="U11" s="216">
        <v>72.021774194000002</v>
      </c>
      <c r="V11" s="216">
        <v>72.413967741999997</v>
      </c>
      <c r="W11" s="216">
        <v>72.388333333000006</v>
      </c>
      <c r="X11" s="216">
        <v>73.106354839000005</v>
      </c>
      <c r="Y11" s="216">
        <v>72.638533332999998</v>
      </c>
      <c r="Z11" s="216">
        <v>73.201483870999994</v>
      </c>
      <c r="AA11" s="216">
        <v>72.595709677000002</v>
      </c>
      <c r="AB11" s="216">
        <v>73.695428570999994</v>
      </c>
      <c r="AC11" s="216">
        <v>74.05</v>
      </c>
      <c r="AD11" s="216">
        <v>75.017633333000006</v>
      </c>
      <c r="AE11" s="216">
        <v>74.204612902999997</v>
      </c>
      <c r="AF11" s="216">
        <v>74.298500000000004</v>
      </c>
      <c r="AG11" s="216">
        <v>74.310741934999996</v>
      </c>
      <c r="AH11" s="216">
        <v>74.257806451999997</v>
      </c>
      <c r="AI11" s="216">
        <v>74.975366667000003</v>
      </c>
      <c r="AJ11" s="216">
        <v>74.116967742</v>
      </c>
      <c r="AK11" s="216">
        <v>74.100399999999993</v>
      </c>
      <c r="AL11" s="216">
        <v>74.021225806000004</v>
      </c>
      <c r="AM11" s="216">
        <v>73.396129032000005</v>
      </c>
      <c r="AN11" s="216">
        <v>74.618827585999995</v>
      </c>
      <c r="AO11" s="216">
        <v>73.347451613000004</v>
      </c>
      <c r="AP11" s="216">
        <v>72.936866667000004</v>
      </c>
      <c r="AQ11" s="216">
        <v>72.58783871</v>
      </c>
      <c r="AR11" s="216">
        <v>71.599833333000007</v>
      </c>
      <c r="AS11" s="216">
        <v>71.376354839000001</v>
      </c>
      <c r="AT11" s="216">
        <v>72.313645160999997</v>
      </c>
      <c r="AU11" s="216">
        <v>71.843933332999995</v>
      </c>
      <c r="AV11" s="216">
        <v>70.713870967999995</v>
      </c>
      <c r="AW11" s="216">
        <v>71.790999999999997</v>
      </c>
      <c r="AX11" s="216">
        <v>71.285322581000003</v>
      </c>
      <c r="AY11" s="216">
        <v>71.347030000000004</v>
      </c>
      <c r="AZ11" s="216">
        <v>71.894679999999994</v>
      </c>
      <c r="BA11" s="327">
        <v>72.567229999999995</v>
      </c>
      <c r="BB11" s="327">
        <v>72.977410000000006</v>
      </c>
      <c r="BC11" s="327">
        <v>73.104169999999996</v>
      </c>
      <c r="BD11" s="327">
        <v>73.509889999999999</v>
      </c>
      <c r="BE11" s="327">
        <v>73.958150000000003</v>
      </c>
      <c r="BF11" s="327">
        <v>74.527249999999995</v>
      </c>
      <c r="BG11" s="327">
        <v>74.680449999999993</v>
      </c>
      <c r="BH11" s="327">
        <v>74.932209999999998</v>
      </c>
      <c r="BI11" s="327">
        <v>75.203469999999996</v>
      </c>
      <c r="BJ11" s="327">
        <v>75.466719999999995</v>
      </c>
      <c r="BK11" s="327">
        <v>75.816789999999997</v>
      </c>
      <c r="BL11" s="327">
        <v>76.30368</v>
      </c>
      <c r="BM11" s="327">
        <v>76.669839999999994</v>
      </c>
      <c r="BN11" s="327">
        <v>76.932490000000001</v>
      </c>
      <c r="BO11" s="327">
        <v>77.145129999999995</v>
      </c>
      <c r="BP11" s="327">
        <v>77.340810000000005</v>
      </c>
      <c r="BQ11" s="327">
        <v>77.692409999999995</v>
      </c>
      <c r="BR11" s="327">
        <v>78.210700000000003</v>
      </c>
      <c r="BS11" s="327">
        <v>78.533559999999994</v>
      </c>
      <c r="BT11" s="327">
        <v>79.07338</v>
      </c>
      <c r="BU11" s="327">
        <v>79.677959999999999</v>
      </c>
      <c r="BV11" s="327">
        <v>80.1053</v>
      </c>
    </row>
    <row r="12" spans="1:74" ht="11.1" customHeight="1" x14ac:dyDescent="0.2">
      <c r="A12" s="19"/>
      <c r="B12" s="24"/>
      <c r="C12" s="216"/>
      <c r="D12" s="216"/>
      <c r="E12" s="216"/>
      <c r="F12" s="216"/>
      <c r="G12" s="216"/>
      <c r="H12" s="216"/>
      <c r="I12" s="216"/>
      <c r="J12" s="216"/>
      <c r="K12" s="216"/>
      <c r="L12" s="216"/>
      <c r="M12" s="216"/>
      <c r="N12" s="216"/>
      <c r="O12" s="216"/>
      <c r="P12" s="216"/>
      <c r="Q12" s="216"/>
      <c r="R12" s="216"/>
      <c r="S12" s="216"/>
      <c r="T12" s="216"/>
      <c r="U12" s="216"/>
      <c r="V12" s="216"/>
      <c r="W12" s="216"/>
      <c r="X12" s="216"/>
      <c r="Y12" s="216"/>
      <c r="Z12" s="216"/>
      <c r="AA12" s="216"/>
      <c r="AB12" s="216"/>
      <c r="AC12" s="216"/>
      <c r="AD12" s="216"/>
      <c r="AE12" s="216"/>
      <c r="AF12" s="216"/>
      <c r="AG12" s="216"/>
      <c r="AH12" s="216"/>
      <c r="AI12" s="216"/>
      <c r="AJ12" s="216"/>
      <c r="AK12" s="216"/>
      <c r="AL12" s="216"/>
      <c r="AM12" s="216"/>
      <c r="AN12" s="216"/>
      <c r="AO12" s="216"/>
      <c r="AP12" s="216"/>
      <c r="AQ12" s="216"/>
      <c r="AR12" s="216"/>
      <c r="AS12" s="216"/>
      <c r="AT12" s="216"/>
      <c r="AU12" s="216"/>
      <c r="AV12" s="216"/>
      <c r="AW12" s="216"/>
      <c r="AX12" s="216"/>
      <c r="AY12" s="216"/>
      <c r="AZ12" s="216"/>
      <c r="BA12" s="327"/>
      <c r="BB12" s="327"/>
      <c r="BC12" s="327"/>
      <c r="BD12" s="327"/>
      <c r="BE12" s="327"/>
      <c r="BF12" s="327"/>
      <c r="BG12" s="327"/>
      <c r="BH12" s="327"/>
      <c r="BI12" s="327"/>
      <c r="BJ12" s="327"/>
      <c r="BK12" s="327"/>
      <c r="BL12" s="327"/>
      <c r="BM12" s="327"/>
      <c r="BN12" s="327"/>
      <c r="BO12" s="327"/>
      <c r="BP12" s="327"/>
      <c r="BQ12" s="327"/>
      <c r="BR12" s="327"/>
      <c r="BS12" s="327"/>
      <c r="BT12" s="327"/>
      <c r="BU12" s="327"/>
      <c r="BV12" s="327"/>
    </row>
    <row r="13" spans="1:74" ht="11.1" customHeight="1" x14ac:dyDescent="0.2">
      <c r="A13" s="19"/>
      <c r="B13" s="22" t="s">
        <v>1007</v>
      </c>
      <c r="C13" s="217"/>
      <c r="D13" s="217"/>
      <c r="E13" s="217"/>
      <c r="F13" s="217"/>
      <c r="G13" s="217"/>
      <c r="H13" s="217"/>
      <c r="I13" s="217"/>
      <c r="J13" s="217"/>
      <c r="K13" s="217"/>
      <c r="L13" s="217"/>
      <c r="M13" s="217"/>
      <c r="N13" s="217"/>
      <c r="O13" s="217"/>
      <c r="P13" s="217"/>
      <c r="Q13" s="217"/>
      <c r="R13" s="217"/>
      <c r="S13" s="217"/>
      <c r="T13" s="217"/>
      <c r="U13" s="217"/>
      <c r="V13" s="217"/>
      <c r="W13" s="217"/>
      <c r="X13" s="217"/>
      <c r="Y13" s="217"/>
      <c r="Z13" s="217"/>
      <c r="AA13" s="217"/>
      <c r="AB13" s="217"/>
      <c r="AC13" s="217"/>
      <c r="AD13" s="217"/>
      <c r="AE13" s="217"/>
      <c r="AF13" s="217"/>
      <c r="AG13" s="217"/>
      <c r="AH13" s="217"/>
      <c r="AI13" s="217"/>
      <c r="AJ13" s="217"/>
      <c r="AK13" s="217"/>
      <c r="AL13" s="217"/>
      <c r="AM13" s="217"/>
      <c r="AN13" s="217"/>
      <c r="AO13" s="217"/>
      <c r="AP13" s="217"/>
      <c r="AQ13" s="217"/>
      <c r="AR13" s="217"/>
      <c r="AS13" s="217"/>
      <c r="AT13" s="217"/>
      <c r="AU13" s="217"/>
      <c r="AV13" s="217"/>
      <c r="AW13" s="217"/>
      <c r="AX13" s="217"/>
      <c r="AY13" s="217"/>
      <c r="AZ13" s="217"/>
      <c r="BA13" s="328"/>
      <c r="BB13" s="328"/>
      <c r="BC13" s="328"/>
      <c r="BD13" s="328"/>
      <c r="BE13" s="328"/>
      <c r="BF13" s="328"/>
      <c r="BG13" s="328"/>
      <c r="BH13" s="328"/>
      <c r="BI13" s="328"/>
      <c r="BJ13" s="328"/>
      <c r="BK13" s="328"/>
      <c r="BL13" s="328"/>
      <c r="BM13" s="328"/>
      <c r="BN13" s="328"/>
      <c r="BO13" s="328"/>
      <c r="BP13" s="328"/>
      <c r="BQ13" s="328"/>
      <c r="BR13" s="328"/>
      <c r="BS13" s="328"/>
      <c r="BT13" s="328"/>
      <c r="BU13" s="328"/>
      <c r="BV13" s="328"/>
    </row>
    <row r="14" spans="1:74" ht="11.1" customHeight="1" x14ac:dyDescent="0.2">
      <c r="A14" s="19" t="s">
        <v>216</v>
      </c>
      <c r="B14" s="23" t="s">
        <v>1025</v>
      </c>
      <c r="C14" s="68">
        <v>82.712567000000007</v>
      </c>
      <c r="D14" s="68">
        <v>77.586061999999998</v>
      </c>
      <c r="E14" s="68">
        <v>84.567981000000003</v>
      </c>
      <c r="F14" s="68">
        <v>78.909121999999996</v>
      </c>
      <c r="G14" s="68">
        <v>83.270747</v>
      </c>
      <c r="H14" s="68">
        <v>81.031302999999994</v>
      </c>
      <c r="I14" s="68">
        <v>84.517932999999999</v>
      </c>
      <c r="J14" s="68">
        <v>90.199068999999994</v>
      </c>
      <c r="K14" s="68">
        <v>82.877616000000003</v>
      </c>
      <c r="L14" s="68">
        <v>80.602952000000002</v>
      </c>
      <c r="M14" s="68">
        <v>80.576342999999994</v>
      </c>
      <c r="N14" s="68">
        <v>77.990083999999996</v>
      </c>
      <c r="O14" s="68">
        <v>82.992487999999994</v>
      </c>
      <c r="P14" s="68">
        <v>75.319999999999993</v>
      </c>
      <c r="Q14" s="68">
        <v>86.958617000000004</v>
      </c>
      <c r="R14" s="68">
        <v>82.981424000000004</v>
      </c>
      <c r="S14" s="68">
        <v>83.793445000000006</v>
      </c>
      <c r="T14" s="68">
        <v>79.068895999999995</v>
      </c>
      <c r="U14" s="68">
        <v>84.448359999999994</v>
      </c>
      <c r="V14" s="68">
        <v>87.346498999999994</v>
      </c>
      <c r="W14" s="68">
        <v>83.581919999999997</v>
      </c>
      <c r="X14" s="68">
        <v>85.461708999999999</v>
      </c>
      <c r="Y14" s="68">
        <v>81.754810000000006</v>
      </c>
      <c r="Z14" s="68">
        <v>86.340590000000006</v>
      </c>
      <c r="AA14" s="68">
        <v>86.587957000000003</v>
      </c>
      <c r="AB14" s="68">
        <v>72.243226000000007</v>
      </c>
      <c r="AC14" s="68">
        <v>81.467753999999999</v>
      </c>
      <c r="AD14" s="68">
        <v>75.171518000000006</v>
      </c>
      <c r="AE14" s="68">
        <v>70.379823000000002</v>
      </c>
      <c r="AF14" s="68">
        <v>66.900332000000006</v>
      </c>
      <c r="AG14" s="68">
        <v>76.530000999999999</v>
      </c>
      <c r="AH14" s="68">
        <v>82.681529999999995</v>
      </c>
      <c r="AI14" s="68">
        <v>77.778391999999997</v>
      </c>
      <c r="AJ14" s="68">
        <v>75.662374</v>
      </c>
      <c r="AK14" s="68">
        <v>68.573907000000005</v>
      </c>
      <c r="AL14" s="68">
        <v>63.000565000000002</v>
      </c>
      <c r="AM14" s="68">
        <v>60.499695000000003</v>
      </c>
      <c r="AN14" s="68">
        <v>57.263176999999999</v>
      </c>
      <c r="AO14" s="68">
        <v>55.264828000000001</v>
      </c>
      <c r="AP14" s="68">
        <v>48.115101000000003</v>
      </c>
      <c r="AQ14" s="68">
        <v>53.011505999999997</v>
      </c>
      <c r="AR14" s="68">
        <v>59.388368999999997</v>
      </c>
      <c r="AS14" s="68">
        <v>61.796253</v>
      </c>
      <c r="AT14" s="68">
        <v>68.2607</v>
      </c>
      <c r="AU14" s="68">
        <v>65.082778000000005</v>
      </c>
      <c r="AV14" s="68">
        <v>73.018585999999999</v>
      </c>
      <c r="AW14" s="68">
        <v>70.837108000000001</v>
      </c>
      <c r="AX14" s="68">
        <v>66.122827999999998</v>
      </c>
      <c r="AY14" s="68">
        <v>69.499837999999997</v>
      </c>
      <c r="AZ14" s="68">
        <v>65.698080000000004</v>
      </c>
      <c r="BA14" s="329">
        <v>66.490080000000006</v>
      </c>
      <c r="BB14" s="329">
        <v>52.039270000000002</v>
      </c>
      <c r="BC14" s="329">
        <v>57.138849999999998</v>
      </c>
      <c r="BD14" s="329">
        <v>59.635109999999997</v>
      </c>
      <c r="BE14" s="329">
        <v>67.250420000000005</v>
      </c>
      <c r="BF14" s="329">
        <v>73.543350000000004</v>
      </c>
      <c r="BG14" s="329">
        <v>62.727559999999997</v>
      </c>
      <c r="BH14" s="329">
        <v>63.962910000000001</v>
      </c>
      <c r="BI14" s="329">
        <v>63.026069999999997</v>
      </c>
      <c r="BJ14" s="329">
        <v>66.490679999999998</v>
      </c>
      <c r="BK14" s="329">
        <v>71.767300000000006</v>
      </c>
      <c r="BL14" s="329">
        <v>57.962090000000003</v>
      </c>
      <c r="BM14" s="329">
        <v>64.747540000000001</v>
      </c>
      <c r="BN14" s="329">
        <v>51.42839</v>
      </c>
      <c r="BO14" s="329">
        <v>55.711480000000002</v>
      </c>
      <c r="BP14" s="329">
        <v>60.630380000000002</v>
      </c>
      <c r="BQ14" s="329">
        <v>67.557829999999996</v>
      </c>
      <c r="BR14" s="329">
        <v>72.428420000000003</v>
      </c>
      <c r="BS14" s="329">
        <v>60.615949999999998</v>
      </c>
      <c r="BT14" s="329">
        <v>63.760710000000003</v>
      </c>
      <c r="BU14" s="329">
        <v>62.340179999999997</v>
      </c>
      <c r="BV14" s="329">
        <v>77.949550000000002</v>
      </c>
    </row>
    <row r="15" spans="1:74" ht="11.1" customHeight="1" x14ac:dyDescent="0.2">
      <c r="A15" s="19"/>
      <c r="B15" s="22"/>
      <c r="C15" s="217"/>
      <c r="D15" s="217"/>
      <c r="E15" s="217"/>
      <c r="F15" s="217"/>
      <c r="G15" s="217"/>
      <c r="H15" s="217"/>
      <c r="I15" s="217"/>
      <c r="J15" s="217"/>
      <c r="K15" s="217"/>
      <c r="L15" s="217"/>
      <c r="M15" s="217"/>
      <c r="N15" s="217"/>
      <c r="O15" s="217"/>
      <c r="P15" s="217"/>
      <c r="Q15" s="217"/>
      <c r="R15" s="217"/>
      <c r="S15" s="217"/>
      <c r="T15" s="217"/>
      <c r="U15" s="217"/>
      <c r="V15" s="217"/>
      <c r="W15" s="217"/>
      <c r="X15" s="217"/>
      <c r="Y15" s="217"/>
      <c r="Z15" s="217"/>
      <c r="AA15" s="217"/>
      <c r="AB15" s="217"/>
      <c r="AC15" s="217"/>
      <c r="AD15" s="217"/>
      <c r="AE15" s="217"/>
      <c r="AF15" s="217"/>
      <c r="AG15" s="217"/>
      <c r="AH15" s="217"/>
      <c r="AI15" s="217"/>
      <c r="AJ15" s="217"/>
      <c r="AK15" s="217"/>
      <c r="AL15" s="217"/>
      <c r="AM15" s="217"/>
      <c r="AN15" s="217"/>
      <c r="AO15" s="217"/>
      <c r="AP15" s="217"/>
      <c r="AQ15" s="217"/>
      <c r="AR15" s="217"/>
      <c r="AS15" s="217"/>
      <c r="AT15" s="217"/>
      <c r="AU15" s="217"/>
      <c r="AV15" s="217"/>
      <c r="AW15" s="217"/>
      <c r="AX15" s="217"/>
      <c r="AY15" s="217"/>
      <c r="AZ15" s="217"/>
      <c r="BA15" s="328"/>
      <c r="BB15" s="328"/>
      <c r="BC15" s="328"/>
      <c r="BD15" s="328"/>
      <c r="BE15" s="328"/>
      <c r="BF15" s="328"/>
      <c r="BG15" s="328"/>
      <c r="BH15" s="328"/>
      <c r="BI15" s="328"/>
      <c r="BJ15" s="328"/>
      <c r="BK15" s="328"/>
      <c r="BL15" s="328"/>
      <c r="BM15" s="328"/>
      <c r="BN15" s="328"/>
      <c r="BO15" s="328"/>
      <c r="BP15" s="328"/>
      <c r="BQ15" s="328"/>
      <c r="BR15" s="328"/>
      <c r="BS15" s="328"/>
      <c r="BT15" s="328"/>
      <c r="BU15" s="328"/>
      <c r="BV15" s="328"/>
    </row>
    <row r="16" spans="1:74" ht="11.1" customHeight="1" x14ac:dyDescent="0.2">
      <c r="A16" s="16"/>
      <c r="B16" s="20" t="s">
        <v>1008</v>
      </c>
      <c r="C16" s="217"/>
      <c r="D16" s="217"/>
      <c r="E16" s="217"/>
      <c r="F16" s="217"/>
      <c r="G16" s="217"/>
      <c r="H16" s="217"/>
      <c r="I16" s="217"/>
      <c r="J16" s="217"/>
      <c r="K16" s="217"/>
      <c r="L16" s="217"/>
      <c r="M16" s="217"/>
      <c r="N16" s="217"/>
      <c r="O16" s="217"/>
      <c r="P16" s="217"/>
      <c r="Q16" s="217"/>
      <c r="R16" s="217"/>
      <c r="S16" s="217"/>
      <c r="T16" s="217"/>
      <c r="U16" s="217"/>
      <c r="V16" s="217"/>
      <c r="W16" s="217"/>
      <c r="X16" s="217"/>
      <c r="Y16" s="217"/>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7"/>
      <c r="AW16" s="217"/>
      <c r="AX16" s="217"/>
      <c r="AY16" s="217"/>
      <c r="AZ16" s="217"/>
      <c r="BA16" s="328"/>
      <c r="BB16" s="328"/>
      <c r="BC16" s="328"/>
      <c r="BD16" s="328"/>
      <c r="BE16" s="328"/>
      <c r="BF16" s="328"/>
      <c r="BG16" s="328"/>
      <c r="BH16" s="328"/>
      <c r="BI16" s="328"/>
      <c r="BJ16" s="328"/>
      <c r="BK16" s="328"/>
      <c r="BL16" s="328"/>
      <c r="BM16" s="328"/>
      <c r="BN16" s="328"/>
      <c r="BO16" s="328"/>
      <c r="BP16" s="328"/>
      <c r="BQ16" s="328"/>
      <c r="BR16" s="328"/>
      <c r="BS16" s="328"/>
      <c r="BT16" s="328"/>
      <c r="BU16" s="328"/>
      <c r="BV16" s="328"/>
    </row>
    <row r="17" spans="1:74" ht="11.1" customHeight="1" x14ac:dyDescent="0.2">
      <c r="A17" s="16"/>
      <c r="B17" s="20"/>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328"/>
      <c r="BB17" s="328"/>
      <c r="BC17" s="328"/>
      <c r="BD17" s="328"/>
      <c r="BE17" s="328"/>
      <c r="BF17" s="328"/>
      <c r="BG17" s="328"/>
      <c r="BH17" s="328"/>
      <c r="BI17" s="328"/>
      <c r="BJ17" s="328"/>
      <c r="BK17" s="328"/>
      <c r="BL17" s="328"/>
      <c r="BM17" s="328"/>
      <c r="BN17" s="328"/>
      <c r="BO17" s="328"/>
      <c r="BP17" s="328"/>
      <c r="BQ17" s="328"/>
      <c r="BR17" s="328"/>
      <c r="BS17" s="328"/>
      <c r="BT17" s="328"/>
      <c r="BU17" s="328"/>
      <c r="BV17" s="328"/>
    </row>
    <row r="18" spans="1:74" ht="11.1" customHeight="1" x14ac:dyDescent="0.2">
      <c r="A18" s="16"/>
      <c r="B18" s="25" t="s">
        <v>687</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330"/>
      <c r="BB18" s="330"/>
      <c r="BC18" s="330"/>
      <c r="BD18" s="330"/>
      <c r="BE18" s="330"/>
      <c r="BF18" s="330"/>
      <c r="BG18" s="330"/>
      <c r="BH18" s="330"/>
      <c r="BI18" s="330"/>
      <c r="BJ18" s="330"/>
      <c r="BK18" s="330"/>
      <c r="BL18" s="330"/>
      <c r="BM18" s="330"/>
      <c r="BN18" s="330"/>
      <c r="BO18" s="330"/>
      <c r="BP18" s="330"/>
      <c r="BQ18" s="330"/>
      <c r="BR18" s="330"/>
      <c r="BS18" s="330"/>
      <c r="BT18" s="330"/>
      <c r="BU18" s="330"/>
      <c r="BV18" s="330"/>
    </row>
    <row r="19" spans="1:74" ht="11.1" customHeight="1" x14ac:dyDescent="0.2">
      <c r="A19" s="26" t="s">
        <v>669</v>
      </c>
      <c r="B19" s="27" t="s">
        <v>98</v>
      </c>
      <c r="C19" s="216">
        <v>18.749355000000001</v>
      </c>
      <c r="D19" s="216">
        <v>18.643336999999999</v>
      </c>
      <c r="E19" s="216">
        <v>18.530761999999999</v>
      </c>
      <c r="F19" s="216">
        <v>18.584091000000001</v>
      </c>
      <c r="G19" s="216">
        <v>18.779156</v>
      </c>
      <c r="H19" s="216">
        <v>18.805883999999999</v>
      </c>
      <c r="I19" s="216">
        <v>19.257404999999999</v>
      </c>
      <c r="J19" s="216">
        <v>19.124600999999998</v>
      </c>
      <c r="K19" s="216">
        <v>19.25197</v>
      </c>
      <c r="L19" s="216">
        <v>19.311890999999999</v>
      </c>
      <c r="M19" s="216">
        <v>19.490718000000001</v>
      </c>
      <c r="N19" s="216">
        <v>18.982824999999998</v>
      </c>
      <c r="O19" s="216">
        <v>19.102169</v>
      </c>
      <c r="P19" s="216">
        <v>18.908204000000001</v>
      </c>
      <c r="Q19" s="216">
        <v>18.464131999999999</v>
      </c>
      <c r="R19" s="216">
        <v>18.848557</v>
      </c>
      <c r="S19" s="216">
        <v>18.585277999999999</v>
      </c>
      <c r="T19" s="216">
        <v>18.889717000000001</v>
      </c>
      <c r="U19" s="216">
        <v>19.283094999999999</v>
      </c>
      <c r="V19" s="216">
        <v>19.399854000000001</v>
      </c>
      <c r="W19" s="216">
        <v>19.246452000000001</v>
      </c>
      <c r="X19" s="216">
        <v>19.690905000000001</v>
      </c>
      <c r="Y19" s="216">
        <v>19.370339000000001</v>
      </c>
      <c r="Z19" s="216">
        <v>19.457287999999998</v>
      </c>
      <c r="AA19" s="216">
        <v>19.218243000000001</v>
      </c>
      <c r="AB19" s="216">
        <v>19.676807</v>
      </c>
      <c r="AC19" s="216">
        <v>19.350745</v>
      </c>
      <c r="AD19" s="216">
        <v>19.263399</v>
      </c>
      <c r="AE19" s="216">
        <v>19.301143</v>
      </c>
      <c r="AF19" s="216">
        <v>19.840250000000001</v>
      </c>
      <c r="AG19" s="216">
        <v>20.125769999999999</v>
      </c>
      <c r="AH19" s="216">
        <v>19.929421999999999</v>
      </c>
      <c r="AI19" s="216">
        <v>19.418035</v>
      </c>
      <c r="AJ19" s="216">
        <v>19.500744999999998</v>
      </c>
      <c r="AK19" s="216">
        <v>19.142833</v>
      </c>
      <c r="AL19" s="216">
        <v>19.600114000000001</v>
      </c>
      <c r="AM19" s="216">
        <v>19.055408</v>
      </c>
      <c r="AN19" s="216">
        <v>19.680026999999999</v>
      </c>
      <c r="AO19" s="216">
        <v>19.616477</v>
      </c>
      <c r="AP19" s="216">
        <v>19.264118</v>
      </c>
      <c r="AQ19" s="216">
        <v>19.202012</v>
      </c>
      <c r="AR19" s="216">
        <v>19.79928</v>
      </c>
      <c r="AS19" s="216">
        <v>19.712032000000001</v>
      </c>
      <c r="AT19" s="216">
        <v>20.130901000000001</v>
      </c>
      <c r="AU19" s="216">
        <v>19.863565999999999</v>
      </c>
      <c r="AV19" s="216">
        <v>19.621790000000001</v>
      </c>
      <c r="AW19" s="216">
        <v>19.654799000000001</v>
      </c>
      <c r="AX19" s="216">
        <v>19.979392000000001</v>
      </c>
      <c r="AY19" s="216">
        <v>19.019276012999999</v>
      </c>
      <c r="AZ19" s="216">
        <v>19.190956704000001</v>
      </c>
      <c r="BA19" s="327">
        <v>19.650980000000001</v>
      </c>
      <c r="BB19" s="327">
        <v>19.521159999999998</v>
      </c>
      <c r="BC19" s="327">
        <v>19.62585</v>
      </c>
      <c r="BD19" s="327">
        <v>20.056920000000002</v>
      </c>
      <c r="BE19" s="327">
        <v>20.282830000000001</v>
      </c>
      <c r="BF19" s="327">
        <v>20.36956</v>
      </c>
      <c r="BG19" s="327">
        <v>20.141950000000001</v>
      </c>
      <c r="BH19" s="327">
        <v>19.94708</v>
      </c>
      <c r="BI19" s="327">
        <v>19.960190000000001</v>
      </c>
      <c r="BJ19" s="327">
        <v>20.246590000000001</v>
      </c>
      <c r="BK19" s="327">
        <v>19.80509</v>
      </c>
      <c r="BL19" s="327">
        <v>19.937100000000001</v>
      </c>
      <c r="BM19" s="327">
        <v>19.932580000000002</v>
      </c>
      <c r="BN19" s="327">
        <v>19.926269999999999</v>
      </c>
      <c r="BO19" s="327">
        <v>19.954190000000001</v>
      </c>
      <c r="BP19" s="327">
        <v>20.414300000000001</v>
      </c>
      <c r="BQ19" s="327">
        <v>20.571909999999999</v>
      </c>
      <c r="BR19" s="327">
        <v>20.684270000000001</v>
      </c>
      <c r="BS19" s="327">
        <v>20.393280000000001</v>
      </c>
      <c r="BT19" s="327">
        <v>20.22081</v>
      </c>
      <c r="BU19" s="327">
        <v>20.20908</v>
      </c>
      <c r="BV19" s="327">
        <v>20.580629999999999</v>
      </c>
    </row>
    <row r="20" spans="1:74" ht="11.1" customHeight="1" x14ac:dyDescent="0.2">
      <c r="A20" s="26"/>
      <c r="B20" s="28"/>
      <c r="C20" s="216"/>
      <c r="D20" s="216"/>
      <c r="E20" s="216"/>
      <c r="F20" s="216"/>
      <c r="G20" s="216"/>
      <c r="H20" s="216"/>
      <c r="I20" s="216"/>
      <c r="J20" s="216"/>
      <c r="K20" s="216"/>
      <c r="L20" s="216"/>
      <c r="M20" s="216"/>
      <c r="N20" s="216"/>
      <c r="O20" s="216"/>
      <c r="P20" s="216"/>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216"/>
      <c r="AZ20" s="216"/>
      <c r="BA20" s="327"/>
      <c r="BB20" s="327"/>
      <c r="BC20" s="327"/>
      <c r="BD20" s="327"/>
      <c r="BE20" s="327"/>
      <c r="BF20" s="327"/>
      <c r="BG20" s="327"/>
      <c r="BH20" s="327"/>
      <c r="BI20" s="327"/>
      <c r="BJ20" s="327"/>
      <c r="BK20" s="327"/>
      <c r="BL20" s="327"/>
      <c r="BM20" s="327"/>
      <c r="BN20" s="327"/>
      <c r="BO20" s="327"/>
      <c r="BP20" s="327"/>
      <c r="BQ20" s="327"/>
      <c r="BR20" s="327"/>
      <c r="BS20" s="327"/>
      <c r="BT20" s="327"/>
      <c r="BU20" s="327"/>
      <c r="BV20" s="327"/>
    </row>
    <row r="21" spans="1:74" ht="11.1" customHeight="1" x14ac:dyDescent="0.2">
      <c r="A21" s="16"/>
      <c r="B21" s="25" t="s">
        <v>779</v>
      </c>
      <c r="C21" s="218"/>
      <c r="D21" s="218"/>
      <c r="E21" s="218"/>
      <c r="F21" s="218"/>
      <c r="G21" s="218"/>
      <c r="H21" s="218"/>
      <c r="I21" s="218"/>
      <c r="J21" s="218"/>
      <c r="K21" s="218"/>
      <c r="L21" s="218"/>
      <c r="M21" s="218"/>
      <c r="N21" s="218"/>
      <c r="O21" s="218"/>
      <c r="P21" s="218"/>
      <c r="Q21" s="218"/>
      <c r="R21" s="218"/>
      <c r="S21" s="218"/>
      <c r="T21" s="218"/>
      <c r="U21" s="218"/>
      <c r="V21" s="218"/>
      <c r="W21" s="218"/>
      <c r="X21" s="218"/>
      <c r="Y21" s="218"/>
      <c r="Z21" s="218"/>
      <c r="AA21" s="218"/>
      <c r="AB21" s="218"/>
      <c r="AC21" s="218"/>
      <c r="AD21" s="218"/>
      <c r="AE21" s="218"/>
      <c r="AF21" s="218"/>
      <c r="AG21" s="218"/>
      <c r="AH21" s="218"/>
      <c r="AI21" s="218"/>
      <c r="AJ21" s="218"/>
      <c r="AK21" s="218"/>
      <c r="AL21" s="218"/>
      <c r="AM21" s="218"/>
      <c r="AN21" s="218"/>
      <c r="AO21" s="218"/>
      <c r="AP21" s="218"/>
      <c r="AQ21" s="218"/>
      <c r="AR21" s="218"/>
      <c r="AS21" s="218"/>
      <c r="AT21" s="218"/>
      <c r="AU21" s="218"/>
      <c r="AV21" s="218"/>
      <c r="AW21" s="218"/>
      <c r="AX21" s="218"/>
      <c r="AY21" s="218"/>
      <c r="AZ21" s="218"/>
      <c r="BA21" s="331"/>
      <c r="BB21" s="331"/>
      <c r="BC21" s="331"/>
      <c r="BD21" s="331"/>
      <c r="BE21" s="331"/>
      <c r="BF21" s="331"/>
      <c r="BG21" s="331"/>
      <c r="BH21" s="331"/>
      <c r="BI21" s="331"/>
      <c r="BJ21" s="331"/>
      <c r="BK21" s="331"/>
      <c r="BL21" s="331"/>
      <c r="BM21" s="331"/>
      <c r="BN21" s="331"/>
      <c r="BO21" s="331"/>
      <c r="BP21" s="331"/>
      <c r="BQ21" s="331"/>
      <c r="BR21" s="331"/>
      <c r="BS21" s="331"/>
      <c r="BT21" s="331"/>
      <c r="BU21" s="331"/>
      <c r="BV21" s="331"/>
    </row>
    <row r="22" spans="1:74" ht="11.1" customHeight="1" x14ac:dyDescent="0.2">
      <c r="A22" s="26" t="s">
        <v>701</v>
      </c>
      <c r="B22" s="27" t="s">
        <v>103</v>
      </c>
      <c r="C22" s="216">
        <v>92.863979318000005</v>
      </c>
      <c r="D22" s="216">
        <v>91.684014000999994</v>
      </c>
      <c r="E22" s="216">
        <v>81.326006288000002</v>
      </c>
      <c r="F22" s="216">
        <v>65.581877500000004</v>
      </c>
      <c r="G22" s="216">
        <v>56.531125553000003</v>
      </c>
      <c r="H22" s="216">
        <v>58.097170329999997</v>
      </c>
      <c r="I22" s="216">
        <v>62.139555383000001</v>
      </c>
      <c r="J22" s="216">
        <v>62.173466714</v>
      </c>
      <c r="K22" s="216">
        <v>58.899002629999998</v>
      </c>
      <c r="L22" s="216">
        <v>60.218040455000001</v>
      </c>
      <c r="M22" s="216">
        <v>77.230241996999993</v>
      </c>
      <c r="N22" s="216">
        <v>94.220097129999999</v>
      </c>
      <c r="O22" s="216">
        <v>103.35890281</v>
      </c>
      <c r="P22" s="216">
        <v>97.901319853000004</v>
      </c>
      <c r="Q22" s="216">
        <v>82.512467806000004</v>
      </c>
      <c r="R22" s="216">
        <v>65.389165833000007</v>
      </c>
      <c r="S22" s="216">
        <v>58.394169640999998</v>
      </c>
      <c r="T22" s="216">
        <v>58.178213630000002</v>
      </c>
      <c r="U22" s="216">
        <v>60.677867157000001</v>
      </c>
      <c r="V22" s="216">
        <v>62.356696745999997</v>
      </c>
      <c r="W22" s="216">
        <v>60.309592897000002</v>
      </c>
      <c r="X22" s="216">
        <v>61.703474811</v>
      </c>
      <c r="Y22" s="216">
        <v>78.583897902999993</v>
      </c>
      <c r="Z22" s="216">
        <v>86.424582712000003</v>
      </c>
      <c r="AA22" s="216">
        <v>100.41003318999999</v>
      </c>
      <c r="AB22" s="216">
        <v>104.44425864999999</v>
      </c>
      <c r="AC22" s="216">
        <v>83.604644449000006</v>
      </c>
      <c r="AD22" s="216">
        <v>66.952332670000004</v>
      </c>
      <c r="AE22" s="216">
        <v>59.977733190999999</v>
      </c>
      <c r="AF22" s="216">
        <v>63.382722637000001</v>
      </c>
      <c r="AG22" s="216">
        <v>66.729903965000005</v>
      </c>
      <c r="AH22" s="216">
        <v>66.232763872000007</v>
      </c>
      <c r="AI22" s="216">
        <v>63.416961596999997</v>
      </c>
      <c r="AJ22" s="216">
        <v>64.126605358000006</v>
      </c>
      <c r="AK22" s="216">
        <v>74.995261769999999</v>
      </c>
      <c r="AL22" s="216">
        <v>83.488269318999997</v>
      </c>
      <c r="AM22" s="216">
        <v>99.946252189000006</v>
      </c>
      <c r="AN22" s="216">
        <v>91.676576549000004</v>
      </c>
      <c r="AO22" s="216">
        <v>76.170836100000002</v>
      </c>
      <c r="AP22" s="216">
        <v>69.614393737</v>
      </c>
      <c r="AQ22" s="216">
        <v>63.575703740999998</v>
      </c>
      <c r="AR22" s="216">
        <v>66.850176770000004</v>
      </c>
      <c r="AS22" s="216">
        <v>70.660546100999994</v>
      </c>
      <c r="AT22" s="216">
        <v>71.424415771</v>
      </c>
      <c r="AU22" s="216">
        <v>65.009805436999997</v>
      </c>
      <c r="AV22" s="216">
        <v>62.135785484000003</v>
      </c>
      <c r="AW22" s="216">
        <v>72.331844630000006</v>
      </c>
      <c r="AX22" s="216">
        <v>92.405369676999996</v>
      </c>
      <c r="AY22" s="216">
        <v>93.654416999999995</v>
      </c>
      <c r="AZ22" s="216">
        <v>83.961386000000005</v>
      </c>
      <c r="BA22" s="327">
        <v>79.955119999999994</v>
      </c>
      <c r="BB22" s="327">
        <v>68.526060000000001</v>
      </c>
      <c r="BC22" s="327">
        <v>62.689059999999998</v>
      </c>
      <c r="BD22" s="327">
        <v>64.866159999999994</v>
      </c>
      <c r="BE22" s="327">
        <v>68.327250000000006</v>
      </c>
      <c r="BF22" s="327">
        <v>68.245980000000003</v>
      </c>
      <c r="BG22" s="327">
        <v>63.830460000000002</v>
      </c>
      <c r="BH22" s="327">
        <v>64.164609999999996</v>
      </c>
      <c r="BI22" s="327">
        <v>75.293459999999996</v>
      </c>
      <c r="BJ22" s="327">
        <v>90.582639999999998</v>
      </c>
      <c r="BK22" s="327">
        <v>100.5244</v>
      </c>
      <c r="BL22" s="327">
        <v>96.09666</v>
      </c>
      <c r="BM22" s="327">
        <v>82.537120000000002</v>
      </c>
      <c r="BN22" s="327">
        <v>70.733080000000001</v>
      </c>
      <c r="BO22" s="327">
        <v>64.590519999999998</v>
      </c>
      <c r="BP22" s="327">
        <v>66.351320000000001</v>
      </c>
      <c r="BQ22" s="327">
        <v>69.577389999999994</v>
      </c>
      <c r="BR22" s="327">
        <v>70.081739999999996</v>
      </c>
      <c r="BS22" s="327">
        <v>65.107299999999995</v>
      </c>
      <c r="BT22" s="327">
        <v>65.607529999999997</v>
      </c>
      <c r="BU22" s="327">
        <v>77.51437</v>
      </c>
      <c r="BV22" s="327">
        <v>91.31165</v>
      </c>
    </row>
    <row r="23" spans="1:74" ht="11.1" customHeight="1" x14ac:dyDescent="0.2">
      <c r="A23" s="16"/>
      <c r="B23" s="25"/>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216"/>
      <c r="BA23" s="327"/>
      <c r="BB23" s="327"/>
      <c r="BC23" s="327"/>
      <c r="BD23" s="327"/>
      <c r="BE23" s="327"/>
      <c r="BF23" s="327"/>
      <c r="BG23" s="327"/>
      <c r="BH23" s="327"/>
      <c r="BI23" s="327"/>
      <c r="BJ23" s="327"/>
      <c r="BK23" s="327"/>
      <c r="BL23" s="327"/>
      <c r="BM23" s="327"/>
      <c r="BN23" s="327"/>
      <c r="BO23" s="327"/>
      <c r="BP23" s="327"/>
      <c r="BQ23" s="327"/>
      <c r="BR23" s="327"/>
      <c r="BS23" s="327"/>
      <c r="BT23" s="327"/>
      <c r="BU23" s="327"/>
      <c r="BV23" s="327"/>
    </row>
    <row r="24" spans="1:74" ht="11.1" customHeight="1" x14ac:dyDescent="0.2">
      <c r="A24" s="16"/>
      <c r="B24" s="25" t="s">
        <v>117</v>
      </c>
      <c r="C24" s="216"/>
      <c r="D24" s="216"/>
      <c r="E24" s="216"/>
      <c r="F24" s="216"/>
      <c r="G24" s="216"/>
      <c r="H24" s="216"/>
      <c r="I24" s="216"/>
      <c r="J24" s="216"/>
      <c r="K24" s="216"/>
      <c r="L24" s="216"/>
      <c r="M24" s="216"/>
      <c r="N24" s="216"/>
      <c r="O24" s="216"/>
      <c r="P24" s="216"/>
      <c r="Q24" s="216"/>
      <c r="R24" s="216"/>
      <c r="S24" s="216"/>
      <c r="T24" s="216"/>
      <c r="U24" s="216"/>
      <c r="V24" s="216"/>
      <c r="W24" s="216"/>
      <c r="X24" s="216"/>
      <c r="Y24" s="216"/>
      <c r="Z24" s="216"/>
      <c r="AA24" s="216"/>
      <c r="AB24" s="216"/>
      <c r="AC24" s="216"/>
      <c r="AD24" s="216"/>
      <c r="AE24" s="216"/>
      <c r="AF24" s="216"/>
      <c r="AG24" s="216"/>
      <c r="AH24" s="216"/>
      <c r="AI24" s="216"/>
      <c r="AJ24" s="216"/>
      <c r="AK24" s="216"/>
      <c r="AL24" s="216"/>
      <c r="AM24" s="216"/>
      <c r="AN24" s="216"/>
      <c r="AO24" s="216"/>
      <c r="AP24" s="216"/>
      <c r="AQ24" s="216"/>
      <c r="AR24" s="216"/>
      <c r="AS24" s="216"/>
      <c r="AT24" s="216"/>
      <c r="AU24" s="216"/>
      <c r="AV24" s="216"/>
      <c r="AW24" s="216"/>
      <c r="AX24" s="216"/>
      <c r="AY24" s="216"/>
      <c r="AZ24" s="216"/>
      <c r="BA24" s="327"/>
      <c r="BB24" s="327"/>
      <c r="BC24" s="327"/>
      <c r="BD24" s="327"/>
      <c r="BE24" s="327"/>
      <c r="BF24" s="327"/>
      <c r="BG24" s="327"/>
      <c r="BH24" s="327"/>
      <c r="BI24" s="327"/>
      <c r="BJ24" s="327"/>
      <c r="BK24" s="327"/>
      <c r="BL24" s="327"/>
      <c r="BM24" s="327"/>
      <c r="BN24" s="327"/>
      <c r="BO24" s="327"/>
      <c r="BP24" s="327"/>
      <c r="BQ24" s="327"/>
      <c r="BR24" s="327"/>
      <c r="BS24" s="327"/>
      <c r="BT24" s="327"/>
      <c r="BU24" s="327"/>
      <c r="BV24" s="327"/>
    </row>
    <row r="25" spans="1:74" ht="11.1" customHeight="1" x14ac:dyDescent="0.2">
      <c r="A25" s="26" t="s">
        <v>234</v>
      </c>
      <c r="B25" s="27" t="s">
        <v>1025</v>
      </c>
      <c r="C25" s="68">
        <v>80.587134132000003</v>
      </c>
      <c r="D25" s="68">
        <v>72.485532616</v>
      </c>
      <c r="E25" s="68">
        <v>75.914287752000007</v>
      </c>
      <c r="F25" s="68">
        <v>65.959612590000006</v>
      </c>
      <c r="G25" s="68">
        <v>69.885357005000003</v>
      </c>
      <c r="H25" s="68">
        <v>80.169252029999996</v>
      </c>
      <c r="I25" s="68">
        <v>88.299204236999998</v>
      </c>
      <c r="J25" s="68">
        <v>87.155788952999998</v>
      </c>
      <c r="K25" s="68">
        <v>77.901621539999994</v>
      </c>
      <c r="L25" s="68">
        <v>71.824198065000004</v>
      </c>
      <c r="M25" s="68">
        <v>71.439212459999993</v>
      </c>
      <c r="N25" s="68">
        <v>82.820613948000002</v>
      </c>
      <c r="O25" s="68">
        <v>89.062794221999994</v>
      </c>
      <c r="P25" s="68">
        <v>81.580980879999998</v>
      </c>
      <c r="Q25" s="68">
        <v>77.685495165000006</v>
      </c>
      <c r="R25" s="68">
        <v>63.209565179999998</v>
      </c>
      <c r="S25" s="68">
        <v>69.184695284</v>
      </c>
      <c r="T25" s="68">
        <v>79.487082060000006</v>
      </c>
      <c r="U25" s="68">
        <v>86.802295302000005</v>
      </c>
      <c r="V25" s="68">
        <v>86.357127676000005</v>
      </c>
      <c r="W25" s="68">
        <v>74.293548810000004</v>
      </c>
      <c r="X25" s="68">
        <v>66.493940574999996</v>
      </c>
      <c r="Y25" s="68">
        <v>70.154742929999998</v>
      </c>
      <c r="Z25" s="68">
        <v>73.419210312999994</v>
      </c>
      <c r="AA25" s="68">
        <v>76.894689783999993</v>
      </c>
      <c r="AB25" s="68">
        <v>72.317598724000007</v>
      </c>
      <c r="AC25" s="68">
        <v>63.559966283000001</v>
      </c>
      <c r="AD25" s="68">
        <v>53.207419049999999</v>
      </c>
      <c r="AE25" s="68">
        <v>61.923189532999999</v>
      </c>
      <c r="AF25" s="68">
        <v>73.844880239999995</v>
      </c>
      <c r="AG25" s="68">
        <v>81.448948888000004</v>
      </c>
      <c r="AH25" s="68">
        <v>78.574441152000006</v>
      </c>
      <c r="AI25" s="68">
        <v>69.369491819999993</v>
      </c>
      <c r="AJ25" s="68">
        <v>58.404551583</v>
      </c>
      <c r="AK25" s="68">
        <v>53.639953409999997</v>
      </c>
      <c r="AL25" s="68">
        <v>54.929549233000003</v>
      </c>
      <c r="AM25" s="68">
        <v>66.491947429999996</v>
      </c>
      <c r="AN25" s="68">
        <v>55.036559484000001</v>
      </c>
      <c r="AO25" s="68">
        <v>44.394857424999998</v>
      </c>
      <c r="AP25" s="68">
        <v>43.172518259999997</v>
      </c>
      <c r="AQ25" s="68">
        <v>49.231789749999997</v>
      </c>
      <c r="AR25" s="68">
        <v>67.527582960000004</v>
      </c>
      <c r="AS25" s="68">
        <v>78.442292089000006</v>
      </c>
      <c r="AT25" s="68">
        <v>78.016375463000003</v>
      </c>
      <c r="AU25" s="68">
        <v>66.566445810000005</v>
      </c>
      <c r="AV25" s="68">
        <v>59.319094456000002</v>
      </c>
      <c r="AW25" s="68">
        <v>52.403081579999998</v>
      </c>
      <c r="AX25" s="68">
        <v>69.205658971999995</v>
      </c>
      <c r="AY25" s="68">
        <v>64.688793369999999</v>
      </c>
      <c r="AZ25" s="68">
        <v>51.943199</v>
      </c>
      <c r="BA25" s="329">
        <v>55.633659999999999</v>
      </c>
      <c r="BB25" s="329">
        <v>48.13796</v>
      </c>
      <c r="BC25" s="329">
        <v>52.933320000000002</v>
      </c>
      <c r="BD25" s="329">
        <v>63.722169999999998</v>
      </c>
      <c r="BE25" s="329">
        <v>75.422690000000003</v>
      </c>
      <c r="BF25" s="329">
        <v>78.227440000000001</v>
      </c>
      <c r="BG25" s="329">
        <v>63.487169999999999</v>
      </c>
      <c r="BH25" s="329">
        <v>58.036409999999997</v>
      </c>
      <c r="BI25" s="329">
        <v>56.23536</v>
      </c>
      <c r="BJ25" s="329">
        <v>67.849530000000001</v>
      </c>
      <c r="BK25" s="329">
        <v>71.74306</v>
      </c>
      <c r="BL25" s="329">
        <v>58.457030000000003</v>
      </c>
      <c r="BM25" s="329">
        <v>54.916930000000001</v>
      </c>
      <c r="BN25" s="329">
        <v>47.055770000000003</v>
      </c>
      <c r="BO25" s="329">
        <v>51.270119999999999</v>
      </c>
      <c r="BP25" s="329">
        <v>62.601900000000001</v>
      </c>
      <c r="BQ25" s="329">
        <v>74.375259999999997</v>
      </c>
      <c r="BR25" s="329">
        <v>76.093249999999998</v>
      </c>
      <c r="BS25" s="329">
        <v>61.692309999999999</v>
      </c>
      <c r="BT25" s="329">
        <v>56.102179999999997</v>
      </c>
      <c r="BU25" s="329">
        <v>54.116140000000001</v>
      </c>
      <c r="BV25" s="329">
        <v>65.627899999999997</v>
      </c>
    </row>
    <row r="26" spans="1:74" ht="11.1" customHeight="1" x14ac:dyDescent="0.2">
      <c r="A26" s="16"/>
      <c r="B26" s="25"/>
      <c r="C26" s="218"/>
      <c r="D26" s="218"/>
      <c r="E26" s="218"/>
      <c r="F26" s="218"/>
      <c r="G26" s="218"/>
      <c r="H26" s="218"/>
      <c r="I26" s="218"/>
      <c r="J26" s="218"/>
      <c r="K26" s="218"/>
      <c r="L26" s="218"/>
      <c r="M26" s="218"/>
      <c r="N26" s="218"/>
      <c r="O26" s="218"/>
      <c r="P26" s="218"/>
      <c r="Q26" s="218"/>
      <c r="R26" s="218"/>
      <c r="S26" s="218"/>
      <c r="T26" s="218"/>
      <c r="U26" s="218"/>
      <c r="V26" s="218"/>
      <c r="W26" s="218"/>
      <c r="X26" s="218"/>
      <c r="Y26" s="218"/>
      <c r="Z26" s="218"/>
      <c r="AA26" s="218"/>
      <c r="AB26" s="218"/>
      <c r="AC26" s="218"/>
      <c r="AD26" s="218"/>
      <c r="AE26" s="218"/>
      <c r="AF26" s="218"/>
      <c r="AG26" s="218"/>
      <c r="AH26" s="218"/>
      <c r="AI26" s="218"/>
      <c r="AJ26" s="218"/>
      <c r="AK26" s="218"/>
      <c r="AL26" s="218"/>
      <c r="AM26" s="218"/>
      <c r="AN26" s="218"/>
      <c r="AO26" s="218"/>
      <c r="AP26" s="218"/>
      <c r="AQ26" s="218"/>
      <c r="AR26" s="218"/>
      <c r="AS26" s="218"/>
      <c r="AT26" s="218"/>
      <c r="AU26" s="218"/>
      <c r="AV26" s="218"/>
      <c r="AW26" s="218"/>
      <c r="AX26" s="218"/>
      <c r="AY26" s="218"/>
      <c r="AZ26" s="218"/>
      <c r="BA26" s="331"/>
      <c r="BB26" s="331"/>
      <c r="BC26" s="331"/>
      <c r="BD26" s="331"/>
      <c r="BE26" s="331"/>
      <c r="BF26" s="331"/>
      <c r="BG26" s="331"/>
      <c r="BH26" s="331"/>
      <c r="BI26" s="331"/>
      <c r="BJ26" s="331"/>
      <c r="BK26" s="331"/>
      <c r="BL26" s="331"/>
      <c r="BM26" s="331"/>
      <c r="BN26" s="331"/>
      <c r="BO26" s="331"/>
      <c r="BP26" s="331"/>
      <c r="BQ26" s="331"/>
      <c r="BR26" s="331"/>
      <c r="BS26" s="331"/>
      <c r="BT26" s="331"/>
      <c r="BU26" s="331"/>
      <c r="BV26" s="331"/>
    </row>
    <row r="27" spans="1:74" ht="11.1" customHeight="1" x14ac:dyDescent="0.2">
      <c r="A27" s="16"/>
      <c r="B27" s="29" t="s">
        <v>1006</v>
      </c>
      <c r="C27" s="216"/>
      <c r="D27" s="216"/>
      <c r="E27" s="216"/>
      <c r="F27" s="216"/>
      <c r="G27" s="216"/>
      <c r="H27" s="216"/>
      <c r="I27" s="216"/>
      <c r="J27" s="216"/>
      <c r="K27" s="216"/>
      <c r="L27" s="216"/>
      <c r="M27" s="216"/>
      <c r="N27" s="216"/>
      <c r="O27" s="216"/>
      <c r="P27" s="216"/>
      <c r="Q27" s="216"/>
      <c r="R27" s="216"/>
      <c r="S27" s="216"/>
      <c r="T27" s="216"/>
      <c r="U27" s="216"/>
      <c r="V27" s="216"/>
      <c r="W27" s="216"/>
      <c r="X27" s="216"/>
      <c r="Y27" s="216"/>
      <c r="Z27" s="216"/>
      <c r="AA27" s="216"/>
      <c r="AB27" s="216"/>
      <c r="AC27" s="216"/>
      <c r="AD27" s="216"/>
      <c r="AE27" s="216"/>
      <c r="AF27" s="216"/>
      <c r="AG27" s="216"/>
      <c r="AH27" s="216"/>
      <c r="AI27" s="216"/>
      <c r="AJ27" s="216"/>
      <c r="AK27" s="216"/>
      <c r="AL27" s="216"/>
      <c r="AM27" s="216"/>
      <c r="AN27" s="216"/>
      <c r="AO27" s="216"/>
      <c r="AP27" s="216"/>
      <c r="AQ27" s="216"/>
      <c r="AR27" s="216"/>
      <c r="AS27" s="216"/>
      <c r="AT27" s="216"/>
      <c r="AU27" s="216"/>
      <c r="AV27" s="216"/>
      <c r="AW27" s="216"/>
      <c r="AX27" s="216"/>
      <c r="AY27" s="216"/>
      <c r="AZ27" s="216"/>
      <c r="BA27" s="327"/>
      <c r="BB27" s="327"/>
      <c r="BC27" s="327"/>
      <c r="BD27" s="327"/>
      <c r="BE27" s="327"/>
      <c r="BF27" s="327"/>
      <c r="BG27" s="327"/>
      <c r="BH27" s="327"/>
      <c r="BI27" s="327"/>
      <c r="BJ27" s="327"/>
      <c r="BK27" s="327"/>
      <c r="BL27" s="327"/>
      <c r="BM27" s="327"/>
      <c r="BN27" s="327"/>
      <c r="BO27" s="327"/>
      <c r="BP27" s="327"/>
      <c r="BQ27" s="327"/>
      <c r="BR27" s="327"/>
      <c r="BS27" s="327"/>
      <c r="BT27" s="327"/>
      <c r="BU27" s="327"/>
      <c r="BV27" s="327"/>
    </row>
    <row r="28" spans="1:74" ht="11.1" customHeight="1" x14ac:dyDescent="0.2">
      <c r="A28" s="16" t="s">
        <v>777</v>
      </c>
      <c r="B28" s="27" t="s">
        <v>106</v>
      </c>
      <c r="C28" s="216">
        <v>10.74123988</v>
      </c>
      <c r="D28" s="216">
        <v>10.80568429</v>
      </c>
      <c r="E28" s="216">
        <v>9.9750175750000007</v>
      </c>
      <c r="F28" s="216">
        <v>9.6285915170000003</v>
      </c>
      <c r="G28" s="216">
        <v>9.7098812809999995</v>
      </c>
      <c r="H28" s="216">
        <v>11.072323430000001</v>
      </c>
      <c r="I28" s="216">
        <v>11.991350710000001</v>
      </c>
      <c r="J28" s="216">
        <v>11.81488944</v>
      </c>
      <c r="K28" s="216">
        <v>11.174677669999999</v>
      </c>
      <c r="L28" s="216">
        <v>9.8706976189999995</v>
      </c>
      <c r="M28" s="216">
        <v>9.7737384170000006</v>
      </c>
      <c r="N28" s="216">
        <v>10.61597725</v>
      </c>
      <c r="O28" s="216">
        <v>11.39615527</v>
      </c>
      <c r="P28" s="216">
        <v>11.415138990000001</v>
      </c>
      <c r="Q28" s="216">
        <v>10.122936129999999</v>
      </c>
      <c r="R28" s="216">
        <v>9.5556409280000008</v>
      </c>
      <c r="S28" s="216">
        <v>9.7618369769999997</v>
      </c>
      <c r="T28" s="216">
        <v>11.138922620000001</v>
      </c>
      <c r="U28" s="216">
        <v>11.73802553</v>
      </c>
      <c r="V28" s="216">
        <v>11.75173987</v>
      </c>
      <c r="W28" s="216">
        <v>11.28419938</v>
      </c>
      <c r="X28" s="216">
        <v>9.9321204390000002</v>
      </c>
      <c r="Y28" s="216">
        <v>9.8900314560000009</v>
      </c>
      <c r="Z28" s="216">
        <v>10.38061894</v>
      </c>
      <c r="AA28" s="216">
        <v>11.025380015</v>
      </c>
      <c r="AB28" s="216">
        <v>11.335338180000001</v>
      </c>
      <c r="AC28" s="216">
        <v>10.205472476000001</v>
      </c>
      <c r="AD28" s="216">
        <v>9.5345685139</v>
      </c>
      <c r="AE28" s="216">
        <v>9.6510457009999993</v>
      </c>
      <c r="AF28" s="216">
        <v>11.273426139</v>
      </c>
      <c r="AG28" s="216">
        <v>12.122411796</v>
      </c>
      <c r="AH28" s="216">
        <v>12.085482866</v>
      </c>
      <c r="AI28" s="216">
        <v>11.496908665999999</v>
      </c>
      <c r="AJ28" s="216">
        <v>9.9196375846000002</v>
      </c>
      <c r="AK28" s="216">
        <v>9.5836802976000008</v>
      </c>
      <c r="AL28" s="216">
        <v>9.9914585238000004</v>
      </c>
      <c r="AM28" s="216">
        <v>10.624032873999999</v>
      </c>
      <c r="AN28" s="216">
        <v>10.499756905</v>
      </c>
      <c r="AO28" s="216">
        <v>9.4713640171000009</v>
      </c>
      <c r="AP28" s="216">
        <v>9.2381935064</v>
      </c>
      <c r="AQ28" s="216">
        <v>9.4282887649999996</v>
      </c>
      <c r="AR28" s="216">
        <v>11.242277238</v>
      </c>
      <c r="AS28" s="216">
        <v>12.249107277</v>
      </c>
      <c r="AT28" s="216">
        <v>12.519605163</v>
      </c>
      <c r="AU28" s="216">
        <v>11.467297200999999</v>
      </c>
      <c r="AV28" s="216">
        <v>9.7833190007000006</v>
      </c>
      <c r="AW28" s="216">
        <v>9.4781219593999992</v>
      </c>
      <c r="AX28" s="216">
        <v>10.260014056999999</v>
      </c>
      <c r="AY28" s="216">
        <v>10.937925993</v>
      </c>
      <c r="AZ28" s="216">
        <v>10.261401230000001</v>
      </c>
      <c r="BA28" s="327">
        <v>9.6056980000000003</v>
      </c>
      <c r="BB28" s="327">
        <v>9.4397719999999996</v>
      </c>
      <c r="BC28" s="327">
        <v>9.6762040000000002</v>
      </c>
      <c r="BD28" s="327">
        <v>11.332520000000001</v>
      </c>
      <c r="BE28" s="327">
        <v>12.14451</v>
      </c>
      <c r="BF28" s="327">
        <v>12.34357</v>
      </c>
      <c r="BG28" s="327">
        <v>11.294600000000001</v>
      </c>
      <c r="BH28" s="327">
        <v>9.8267120000000006</v>
      </c>
      <c r="BI28" s="327">
        <v>9.6966730000000005</v>
      </c>
      <c r="BJ28" s="327">
        <v>10.418979999999999</v>
      </c>
      <c r="BK28" s="327">
        <v>11.24924</v>
      </c>
      <c r="BL28" s="327">
        <v>10.81382</v>
      </c>
      <c r="BM28" s="327">
        <v>9.8657599999999999</v>
      </c>
      <c r="BN28" s="327">
        <v>9.5252689999999998</v>
      </c>
      <c r="BO28" s="327">
        <v>9.7160130000000002</v>
      </c>
      <c r="BP28" s="327">
        <v>11.39204</v>
      </c>
      <c r="BQ28" s="327">
        <v>12.23096</v>
      </c>
      <c r="BR28" s="327">
        <v>12.435549999999999</v>
      </c>
      <c r="BS28" s="327">
        <v>11.369059999999999</v>
      </c>
      <c r="BT28" s="327">
        <v>9.8819870000000005</v>
      </c>
      <c r="BU28" s="327">
        <v>9.7474019999999992</v>
      </c>
      <c r="BV28" s="327">
        <v>10.47335</v>
      </c>
    </row>
    <row r="29" spans="1:74" ht="11.1" customHeight="1" x14ac:dyDescent="0.2">
      <c r="A29" s="16"/>
      <c r="B29" s="25"/>
      <c r="C29" s="216"/>
      <c r="D29" s="216"/>
      <c r="E29" s="216"/>
      <c r="F29" s="216"/>
      <c r="G29" s="216"/>
      <c r="H29" s="216"/>
      <c r="I29" s="216"/>
      <c r="J29" s="216"/>
      <c r="K29" s="216"/>
      <c r="L29" s="216"/>
      <c r="M29" s="216"/>
      <c r="N29" s="216"/>
      <c r="O29" s="216"/>
      <c r="P29" s="216"/>
      <c r="Q29" s="216"/>
      <c r="R29" s="216"/>
      <c r="S29" s="216"/>
      <c r="T29" s="216"/>
      <c r="U29" s="216"/>
      <c r="V29" s="216"/>
      <c r="W29" s="216"/>
      <c r="X29" s="216"/>
      <c r="Y29" s="216"/>
      <c r="Z29" s="216"/>
      <c r="AA29" s="216"/>
      <c r="AB29" s="216"/>
      <c r="AC29" s="216"/>
      <c r="AD29" s="216"/>
      <c r="AE29" s="216"/>
      <c r="AF29" s="216"/>
      <c r="AG29" s="216"/>
      <c r="AH29" s="216"/>
      <c r="AI29" s="216"/>
      <c r="AJ29" s="216"/>
      <c r="AK29" s="216"/>
      <c r="AL29" s="216"/>
      <c r="AM29" s="216"/>
      <c r="AN29" s="216"/>
      <c r="AO29" s="216"/>
      <c r="AP29" s="216"/>
      <c r="AQ29" s="216"/>
      <c r="AR29" s="216"/>
      <c r="AS29" s="216"/>
      <c r="AT29" s="216"/>
      <c r="AU29" s="216"/>
      <c r="AV29" s="216"/>
      <c r="AW29" s="216"/>
      <c r="AX29" s="216"/>
      <c r="AY29" s="216"/>
      <c r="AZ29" s="216"/>
      <c r="BA29" s="327"/>
      <c r="BB29" s="327"/>
      <c r="BC29" s="327"/>
      <c r="BD29" s="327"/>
      <c r="BE29" s="327"/>
      <c r="BF29" s="327"/>
      <c r="BG29" s="327"/>
      <c r="BH29" s="327"/>
      <c r="BI29" s="327"/>
      <c r="BJ29" s="327"/>
      <c r="BK29" s="327"/>
      <c r="BL29" s="327"/>
      <c r="BM29" s="327"/>
      <c r="BN29" s="327"/>
      <c r="BO29" s="327"/>
      <c r="BP29" s="327"/>
      <c r="BQ29" s="327"/>
      <c r="BR29" s="327"/>
      <c r="BS29" s="327"/>
      <c r="BT29" s="327"/>
      <c r="BU29" s="327"/>
      <c r="BV29" s="327"/>
    </row>
    <row r="30" spans="1:74" ht="11.1" customHeight="1" x14ac:dyDescent="0.2">
      <c r="A30" s="16"/>
      <c r="B30" s="25" t="s">
        <v>243</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327"/>
      <c r="BB30" s="327"/>
      <c r="BC30" s="327"/>
      <c r="BD30" s="327"/>
      <c r="BE30" s="327"/>
      <c r="BF30" s="327"/>
      <c r="BG30" s="327"/>
      <c r="BH30" s="327"/>
      <c r="BI30" s="327"/>
      <c r="BJ30" s="327"/>
      <c r="BK30" s="327"/>
      <c r="BL30" s="327"/>
      <c r="BM30" s="327"/>
      <c r="BN30" s="327"/>
      <c r="BO30" s="327"/>
      <c r="BP30" s="327"/>
      <c r="BQ30" s="327"/>
      <c r="BR30" s="327"/>
      <c r="BS30" s="327"/>
      <c r="BT30" s="327"/>
      <c r="BU30" s="327"/>
      <c r="BV30" s="327"/>
    </row>
    <row r="31" spans="1:74" ht="11.1" customHeight="1" x14ac:dyDescent="0.2">
      <c r="A31" s="133" t="s">
        <v>28</v>
      </c>
      <c r="B31" s="30" t="s">
        <v>107</v>
      </c>
      <c r="C31" s="216">
        <v>0.78185520735000003</v>
      </c>
      <c r="D31" s="216">
        <v>0.70017737821000003</v>
      </c>
      <c r="E31" s="216">
        <v>0.76572872315999996</v>
      </c>
      <c r="F31" s="216">
        <v>0.81531234498000005</v>
      </c>
      <c r="G31" s="216">
        <v>0.85405911948000002</v>
      </c>
      <c r="H31" s="216">
        <v>0.82275616939999996</v>
      </c>
      <c r="I31" s="216">
        <v>0.80809954401999995</v>
      </c>
      <c r="J31" s="216">
        <v>0.73870750432999999</v>
      </c>
      <c r="K31" s="216">
        <v>0.69829910181999999</v>
      </c>
      <c r="L31" s="216">
        <v>0.73826443501000005</v>
      </c>
      <c r="M31" s="216">
        <v>0.75134257057999998</v>
      </c>
      <c r="N31" s="216">
        <v>0.78907862838999998</v>
      </c>
      <c r="O31" s="216">
        <v>0.80728191288999995</v>
      </c>
      <c r="P31" s="216">
        <v>0.69566591991000004</v>
      </c>
      <c r="Q31" s="216">
        <v>0.84329613331999997</v>
      </c>
      <c r="R31" s="216">
        <v>0.85461075892000005</v>
      </c>
      <c r="S31" s="216">
        <v>0.85135021917999998</v>
      </c>
      <c r="T31" s="216">
        <v>0.84769061871999996</v>
      </c>
      <c r="U31" s="216">
        <v>0.81492649986999999</v>
      </c>
      <c r="V31" s="216">
        <v>0.75497053115000001</v>
      </c>
      <c r="W31" s="216">
        <v>0.70606475445000005</v>
      </c>
      <c r="X31" s="216">
        <v>0.75703554017999997</v>
      </c>
      <c r="Y31" s="216">
        <v>0.79777231262000003</v>
      </c>
      <c r="Z31" s="216">
        <v>0.81092375513000003</v>
      </c>
      <c r="AA31" s="216">
        <v>0.79341535921999995</v>
      </c>
      <c r="AB31" s="216">
        <v>0.74875692653000003</v>
      </c>
      <c r="AC31" s="216">
        <v>0.81264436696999998</v>
      </c>
      <c r="AD31" s="216">
        <v>0.81251615215999995</v>
      </c>
      <c r="AE31" s="216">
        <v>0.80852477150000002</v>
      </c>
      <c r="AF31" s="216">
        <v>0.77397277480000004</v>
      </c>
      <c r="AG31" s="216">
        <v>0.79858591054000005</v>
      </c>
      <c r="AH31" s="216">
        <v>0.77513749551</v>
      </c>
      <c r="AI31" s="216">
        <v>0.72938840258000004</v>
      </c>
      <c r="AJ31" s="216">
        <v>0.75528967430000005</v>
      </c>
      <c r="AK31" s="216">
        <v>0.80489194315000001</v>
      </c>
      <c r="AL31" s="216">
        <v>0.85777358835999995</v>
      </c>
      <c r="AM31" s="216">
        <v>0.84831394934000004</v>
      </c>
      <c r="AN31" s="216">
        <v>0.84703546168999999</v>
      </c>
      <c r="AO31" s="216">
        <v>0.91734318870999998</v>
      </c>
      <c r="AP31" s="216">
        <v>0.87113866659999994</v>
      </c>
      <c r="AQ31" s="216">
        <v>0.88556461164</v>
      </c>
      <c r="AR31" s="216">
        <v>0.84049300526000004</v>
      </c>
      <c r="AS31" s="216">
        <v>0.86045372712000001</v>
      </c>
      <c r="AT31" s="216">
        <v>0.80592423447999995</v>
      </c>
      <c r="AU31" s="216">
        <v>0.77382647007000005</v>
      </c>
      <c r="AV31" s="216">
        <v>0.81630235670999995</v>
      </c>
      <c r="AW31" s="216">
        <v>0.81972035071000005</v>
      </c>
      <c r="AX31" s="216">
        <v>0.87353130000000001</v>
      </c>
      <c r="AY31" s="216">
        <v>0.85920580000000002</v>
      </c>
      <c r="AZ31" s="216">
        <v>0.82282460000000002</v>
      </c>
      <c r="BA31" s="327">
        <v>0.93472230000000001</v>
      </c>
      <c r="BB31" s="327">
        <v>0.92742270000000004</v>
      </c>
      <c r="BC31" s="327">
        <v>0.96922410000000003</v>
      </c>
      <c r="BD31" s="327">
        <v>0.97243520000000006</v>
      </c>
      <c r="BE31" s="327">
        <v>0.927593</v>
      </c>
      <c r="BF31" s="327">
        <v>0.87478230000000001</v>
      </c>
      <c r="BG31" s="327">
        <v>0.82315629999999995</v>
      </c>
      <c r="BH31" s="327">
        <v>0.83405890000000005</v>
      </c>
      <c r="BI31" s="327">
        <v>0.86088640000000005</v>
      </c>
      <c r="BJ31" s="327">
        <v>0.90013359999999998</v>
      </c>
      <c r="BK31" s="327">
        <v>0.90021289999999998</v>
      </c>
      <c r="BL31" s="327">
        <v>0.82278439999999997</v>
      </c>
      <c r="BM31" s="327">
        <v>0.94934540000000001</v>
      </c>
      <c r="BN31" s="327">
        <v>0.95504319999999998</v>
      </c>
      <c r="BO31" s="327">
        <v>0.99039120000000003</v>
      </c>
      <c r="BP31" s="327">
        <v>0.99170480000000005</v>
      </c>
      <c r="BQ31" s="327">
        <v>0.95377599999999996</v>
      </c>
      <c r="BR31" s="327">
        <v>0.8978294</v>
      </c>
      <c r="BS31" s="327">
        <v>0.84168569999999998</v>
      </c>
      <c r="BT31" s="327">
        <v>0.85814630000000003</v>
      </c>
      <c r="BU31" s="327">
        <v>0.88062739999999995</v>
      </c>
      <c r="BV31" s="327">
        <v>0.92556349999999998</v>
      </c>
    </row>
    <row r="32" spans="1:74" ht="11.1" customHeight="1" x14ac:dyDescent="0.2">
      <c r="A32" s="16"/>
      <c r="B32" s="25"/>
      <c r="C32" s="216"/>
      <c r="D32" s="216"/>
      <c r="E32" s="216"/>
      <c r="F32" s="216"/>
      <c r="G32" s="216"/>
      <c r="H32" s="216"/>
      <c r="I32" s="216"/>
      <c r="J32" s="216"/>
      <c r="K32" s="216"/>
      <c r="L32" s="216"/>
      <c r="M32" s="216"/>
      <c r="N32" s="216"/>
      <c r="O32" s="216"/>
      <c r="P32" s="216"/>
      <c r="Q32" s="216"/>
      <c r="R32" s="216"/>
      <c r="S32" s="216"/>
      <c r="T32" s="216"/>
      <c r="U32" s="216"/>
      <c r="V32" s="216"/>
      <c r="W32" s="216"/>
      <c r="X32" s="216"/>
      <c r="Y32" s="216"/>
      <c r="Z32" s="216"/>
      <c r="AA32" s="216"/>
      <c r="AB32" s="216"/>
      <c r="AC32" s="216"/>
      <c r="AD32" s="216"/>
      <c r="AE32" s="216"/>
      <c r="AF32" s="216"/>
      <c r="AG32" s="216"/>
      <c r="AH32" s="216"/>
      <c r="AI32" s="216"/>
      <c r="AJ32" s="216"/>
      <c r="AK32" s="216"/>
      <c r="AL32" s="216"/>
      <c r="AM32" s="216"/>
      <c r="AN32" s="216"/>
      <c r="AO32" s="216"/>
      <c r="AP32" s="216"/>
      <c r="AQ32" s="216"/>
      <c r="AR32" s="216"/>
      <c r="AS32" s="216"/>
      <c r="AT32" s="216"/>
      <c r="AU32" s="216"/>
      <c r="AV32" s="216"/>
      <c r="AW32" s="216"/>
      <c r="AX32" s="216"/>
      <c r="AY32" s="216"/>
      <c r="AZ32" s="216"/>
      <c r="BA32" s="327"/>
      <c r="BB32" s="327"/>
      <c r="BC32" s="327"/>
      <c r="BD32" s="327"/>
      <c r="BE32" s="327"/>
      <c r="BF32" s="327"/>
      <c r="BG32" s="327"/>
      <c r="BH32" s="327"/>
      <c r="BI32" s="327"/>
      <c r="BJ32" s="327"/>
      <c r="BK32" s="327"/>
      <c r="BL32" s="327"/>
      <c r="BM32" s="327"/>
      <c r="BN32" s="327"/>
      <c r="BO32" s="327"/>
      <c r="BP32" s="327"/>
      <c r="BQ32" s="327"/>
      <c r="BR32" s="327"/>
      <c r="BS32" s="327"/>
      <c r="BT32" s="327"/>
      <c r="BU32" s="327"/>
      <c r="BV32" s="327"/>
    </row>
    <row r="33" spans="1:74" ht="11.1" customHeight="1" x14ac:dyDescent="0.2">
      <c r="A33" s="16"/>
      <c r="B33" s="29" t="s">
        <v>244</v>
      </c>
      <c r="C33" s="218"/>
      <c r="D33" s="218"/>
      <c r="E33" s="218"/>
      <c r="F33" s="218"/>
      <c r="G33" s="218"/>
      <c r="H33" s="218"/>
      <c r="I33" s="218"/>
      <c r="J33" s="218"/>
      <c r="K33" s="218"/>
      <c r="L33" s="218"/>
      <c r="M33" s="218"/>
      <c r="N33" s="218"/>
      <c r="O33" s="218"/>
      <c r="P33" s="218"/>
      <c r="Q33" s="218"/>
      <c r="R33" s="218"/>
      <c r="S33" s="218"/>
      <c r="T33" s="218"/>
      <c r="U33" s="218"/>
      <c r="V33" s="218"/>
      <c r="W33" s="218"/>
      <c r="X33" s="218"/>
      <c r="Y33" s="218"/>
      <c r="Z33" s="218"/>
      <c r="AA33" s="218"/>
      <c r="AB33" s="218"/>
      <c r="AC33" s="218"/>
      <c r="AD33" s="218"/>
      <c r="AE33" s="218"/>
      <c r="AF33" s="218"/>
      <c r="AG33" s="218"/>
      <c r="AH33" s="218"/>
      <c r="AI33" s="218"/>
      <c r="AJ33" s="218"/>
      <c r="AK33" s="218"/>
      <c r="AL33" s="218"/>
      <c r="AM33" s="218"/>
      <c r="AN33" s="218"/>
      <c r="AO33" s="218"/>
      <c r="AP33" s="218"/>
      <c r="AQ33" s="218"/>
      <c r="AR33" s="218"/>
      <c r="AS33" s="218"/>
      <c r="AT33" s="218"/>
      <c r="AU33" s="218"/>
      <c r="AV33" s="218"/>
      <c r="AW33" s="218"/>
      <c r="AX33" s="218"/>
      <c r="AY33" s="218"/>
      <c r="AZ33" s="218"/>
      <c r="BA33" s="331"/>
      <c r="BB33" s="331"/>
      <c r="BC33" s="331"/>
      <c r="BD33" s="331"/>
      <c r="BE33" s="331"/>
      <c r="BF33" s="331"/>
      <c r="BG33" s="331"/>
      <c r="BH33" s="331"/>
      <c r="BI33" s="331"/>
      <c r="BJ33" s="331"/>
      <c r="BK33" s="331"/>
      <c r="BL33" s="331"/>
      <c r="BM33" s="331"/>
      <c r="BN33" s="331"/>
      <c r="BO33" s="331"/>
      <c r="BP33" s="331"/>
      <c r="BQ33" s="331"/>
      <c r="BR33" s="331"/>
      <c r="BS33" s="331"/>
      <c r="BT33" s="331"/>
      <c r="BU33" s="331"/>
      <c r="BV33" s="331"/>
    </row>
    <row r="34" spans="1:74" ht="11.1" customHeight="1" x14ac:dyDescent="0.2">
      <c r="A34" s="26" t="s">
        <v>780</v>
      </c>
      <c r="B34" s="30" t="s">
        <v>107</v>
      </c>
      <c r="C34" s="216">
        <v>8.9728135709999997</v>
      </c>
      <c r="D34" s="216">
        <v>8.0063011050000004</v>
      </c>
      <c r="E34" s="216">
        <v>8.3726895450000001</v>
      </c>
      <c r="F34" s="216">
        <v>7.5139149520000004</v>
      </c>
      <c r="G34" s="216">
        <v>7.6113030620000002</v>
      </c>
      <c r="H34" s="216">
        <v>7.7160926380000001</v>
      </c>
      <c r="I34" s="216">
        <v>8.2631836639999996</v>
      </c>
      <c r="J34" s="216">
        <v>8.1608752849999995</v>
      </c>
      <c r="K34" s="216">
        <v>7.6311232100000002</v>
      </c>
      <c r="L34" s="216">
        <v>7.7137298249999997</v>
      </c>
      <c r="M34" s="216">
        <v>8.1253882080000004</v>
      </c>
      <c r="N34" s="216">
        <v>9.0695438250000002</v>
      </c>
      <c r="O34" s="216">
        <v>9.5831653980000002</v>
      </c>
      <c r="P34" s="216">
        <v>8.4208407340000004</v>
      </c>
      <c r="Q34" s="216">
        <v>8.5185960939999994</v>
      </c>
      <c r="R34" s="216">
        <v>7.5502594360000002</v>
      </c>
      <c r="S34" s="216">
        <v>7.6411339250000001</v>
      </c>
      <c r="T34" s="216">
        <v>7.7746066840000001</v>
      </c>
      <c r="U34" s="216">
        <v>8.2275803219999997</v>
      </c>
      <c r="V34" s="216">
        <v>8.2092462790000003</v>
      </c>
      <c r="W34" s="216">
        <v>7.6484134600000004</v>
      </c>
      <c r="X34" s="216">
        <v>7.7563789700000001</v>
      </c>
      <c r="Y34" s="216">
        <v>8.193545189</v>
      </c>
      <c r="Z34" s="216">
        <v>8.7936038930000002</v>
      </c>
      <c r="AA34" s="216">
        <v>9.2714052149999997</v>
      </c>
      <c r="AB34" s="216">
        <v>8.5993932359999992</v>
      </c>
      <c r="AC34" s="216">
        <v>8.4218951430000004</v>
      </c>
      <c r="AD34" s="216">
        <v>7.4585288409999997</v>
      </c>
      <c r="AE34" s="216">
        <v>7.6371517969999996</v>
      </c>
      <c r="AF34" s="216">
        <v>7.895689483</v>
      </c>
      <c r="AG34" s="216">
        <v>8.4234383659999992</v>
      </c>
      <c r="AH34" s="216">
        <v>8.3066434820000001</v>
      </c>
      <c r="AI34" s="216">
        <v>7.6800080270000004</v>
      </c>
      <c r="AJ34" s="216">
        <v>7.6120801880000002</v>
      </c>
      <c r="AK34" s="216">
        <v>7.67212914</v>
      </c>
      <c r="AL34" s="216">
        <v>8.3652077859999991</v>
      </c>
      <c r="AM34" s="216">
        <v>9.0615073630000005</v>
      </c>
      <c r="AN34" s="216">
        <v>8.2120010069999996</v>
      </c>
      <c r="AO34" s="216">
        <v>7.9699918140000001</v>
      </c>
      <c r="AP34" s="216">
        <v>7.4375393750000001</v>
      </c>
      <c r="AQ34" s="216">
        <v>7.5743776929999997</v>
      </c>
      <c r="AR34" s="216">
        <v>7.9417220210000004</v>
      </c>
      <c r="AS34" s="216">
        <v>8.4723376570000006</v>
      </c>
      <c r="AT34" s="216">
        <v>8.5235764599999992</v>
      </c>
      <c r="AU34" s="216">
        <v>7.7734099759999999</v>
      </c>
      <c r="AV34" s="216">
        <v>7.6598050710000001</v>
      </c>
      <c r="AW34" s="216">
        <v>7.7211631130000002</v>
      </c>
      <c r="AX34" s="216">
        <v>8.7862570000000009</v>
      </c>
      <c r="AY34" s="216">
        <v>8.6686580000000006</v>
      </c>
      <c r="AZ34" s="216">
        <v>7.5066160000000002</v>
      </c>
      <c r="BA34" s="327">
        <v>8.1703119999999991</v>
      </c>
      <c r="BB34" s="327">
        <v>7.4246879999999997</v>
      </c>
      <c r="BC34" s="327">
        <v>7.6119830000000004</v>
      </c>
      <c r="BD34" s="327">
        <v>7.8223349999999998</v>
      </c>
      <c r="BE34" s="327">
        <v>8.3456240000000008</v>
      </c>
      <c r="BF34" s="327">
        <v>8.3633710000000008</v>
      </c>
      <c r="BG34" s="327">
        <v>7.62927</v>
      </c>
      <c r="BH34" s="327">
        <v>7.6324839999999998</v>
      </c>
      <c r="BI34" s="327">
        <v>7.8027480000000002</v>
      </c>
      <c r="BJ34" s="327">
        <v>8.8385169999999995</v>
      </c>
      <c r="BK34" s="327">
        <v>9.1804989999999993</v>
      </c>
      <c r="BL34" s="327">
        <v>8.0524509999999996</v>
      </c>
      <c r="BM34" s="327">
        <v>8.2779500000000006</v>
      </c>
      <c r="BN34" s="327">
        <v>7.5410029999999999</v>
      </c>
      <c r="BO34" s="327">
        <v>7.6994449999999999</v>
      </c>
      <c r="BP34" s="327">
        <v>7.9079490000000003</v>
      </c>
      <c r="BQ34" s="327">
        <v>8.4285340000000009</v>
      </c>
      <c r="BR34" s="327">
        <v>8.449579</v>
      </c>
      <c r="BS34" s="327">
        <v>7.6835979999999999</v>
      </c>
      <c r="BT34" s="327">
        <v>7.6979680000000004</v>
      </c>
      <c r="BU34" s="327">
        <v>7.8774050000000004</v>
      </c>
      <c r="BV34" s="327">
        <v>8.8912669999999991</v>
      </c>
    </row>
    <row r="35" spans="1:74" ht="11.1" customHeight="1" x14ac:dyDescent="0.2">
      <c r="A35" s="16"/>
      <c r="B35" s="25"/>
      <c r="C35" s="219"/>
      <c r="D35" s="219"/>
      <c r="E35" s="219"/>
      <c r="F35" s="219"/>
      <c r="G35" s="219"/>
      <c r="H35" s="219"/>
      <c r="I35" s="219"/>
      <c r="J35" s="219"/>
      <c r="K35" s="219"/>
      <c r="L35" s="219"/>
      <c r="M35" s="219"/>
      <c r="N35" s="219"/>
      <c r="O35" s="219"/>
      <c r="P35" s="219"/>
      <c r="Q35" s="219"/>
      <c r="R35" s="219"/>
      <c r="S35" s="219"/>
      <c r="T35" s="219"/>
      <c r="U35" s="219"/>
      <c r="V35" s="219"/>
      <c r="W35" s="219"/>
      <c r="X35" s="219"/>
      <c r="Y35" s="219"/>
      <c r="Z35" s="219"/>
      <c r="AA35" s="219"/>
      <c r="AB35" s="219"/>
      <c r="AC35" s="219"/>
      <c r="AD35" s="219"/>
      <c r="AE35" s="219"/>
      <c r="AF35" s="219"/>
      <c r="AG35" s="219"/>
      <c r="AH35" s="219"/>
      <c r="AI35" s="219"/>
      <c r="AJ35" s="219"/>
      <c r="AK35" s="219"/>
      <c r="AL35" s="219"/>
      <c r="AM35" s="219"/>
      <c r="AN35" s="219"/>
      <c r="AO35" s="219"/>
      <c r="AP35" s="219"/>
      <c r="AQ35" s="219"/>
      <c r="AR35" s="219"/>
      <c r="AS35" s="219"/>
      <c r="AT35" s="219"/>
      <c r="AU35" s="219"/>
      <c r="AV35" s="219"/>
      <c r="AW35" s="219"/>
      <c r="AX35" s="219"/>
      <c r="AY35" s="219"/>
      <c r="AZ35" s="219"/>
      <c r="BA35" s="332"/>
      <c r="BB35" s="332"/>
      <c r="BC35" s="332"/>
      <c r="BD35" s="332"/>
      <c r="BE35" s="332"/>
      <c r="BF35" s="332"/>
      <c r="BG35" s="332"/>
      <c r="BH35" s="332"/>
      <c r="BI35" s="332"/>
      <c r="BJ35" s="332"/>
      <c r="BK35" s="332"/>
      <c r="BL35" s="332"/>
      <c r="BM35" s="332"/>
      <c r="BN35" s="332"/>
      <c r="BO35" s="332"/>
      <c r="BP35" s="332"/>
      <c r="BQ35" s="332"/>
      <c r="BR35" s="332"/>
      <c r="BS35" s="332"/>
      <c r="BT35" s="332"/>
      <c r="BU35" s="332"/>
      <c r="BV35" s="332"/>
    </row>
    <row r="36" spans="1:74" ht="11.1" customHeight="1" x14ac:dyDescent="0.2">
      <c r="A36" s="16"/>
      <c r="B36" s="31" t="s">
        <v>138</v>
      </c>
      <c r="C36" s="219"/>
      <c r="D36" s="219"/>
      <c r="E36" s="219"/>
      <c r="F36" s="219"/>
      <c r="G36" s="219"/>
      <c r="H36" s="219"/>
      <c r="I36" s="219"/>
      <c r="J36" s="219"/>
      <c r="K36" s="219"/>
      <c r="L36" s="219"/>
      <c r="M36" s="219"/>
      <c r="N36" s="219"/>
      <c r="O36" s="219"/>
      <c r="P36" s="219"/>
      <c r="Q36" s="219"/>
      <c r="R36" s="219"/>
      <c r="S36" s="219"/>
      <c r="T36" s="219"/>
      <c r="U36" s="219"/>
      <c r="V36" s="219"/>
      <c r="W36" s="219"/>
      <c r="X36" s="219"/>
      <c r="Y36" s="219"/>
      <c r="Z36" s="219"/>
      <c r="AA36" s="219"/>
      <c r="AB36" s="219"/>
      <c r="AC36" s="219"/>
      <c r="AD36" s="219"/>
      <c r="AE36" s="219"/>
      <c r="AF36" s="219"/>
      <c r="AG36" s="219"/>
      <c r="AH36" s="219"/>
      <c r="AI36" s="219"/>
      <c r="AJ36" s="219"/>
      <c r="AK36" s="219"/>
      <c r="AL36" s="219"/>
      <c r="AM36" s="219"/>
      <c r="AN36" s="219"/>
      <c r="AO36" s="219"/>
      <c r="AP36" s="219"/>
      <c r="AQ36" s="219"/>
      <c r="AR36" s="219"/>
      <c r="AS36" s="219"/>
      <c r="AT36" s="219"/>
      <c r="AU36" s="219"/>
      <c r="AV36" s="219"/>
      <c r="AW36" s="219"/>
      <c r="AX36" s="219"/>
      <c r="AY36" s="219"/>
      <c r="AZ36" s="219"/>
      <c r="BA36" s="332"/>
      <c r="BB36" s="332"/>
      <c r="BC36" s="332"/>
      <c r="BD36" s="332"/>
      <c r="BE36" s="332"/>
      <c r="BF36" s="332"/>
      <c r="BG36" s="332"/>
      <c r="BH36" s="332"/>
      <c r="BI36" s="332"/>
      <c r="BJ36" s="332"/>
      <c r="BK36" s="332"/>
      <c r="BL36" s="332"/>
      <c r="BM36" s="332"/>
      <c r="BN36" s="332"/>
      <c r="BO36" s="332"/>
      <c r="BP36" s="332"/>
      <c r="BQ36" s="332"/>
      <c r="BR36" s="332"/>
      <c r="BS36" s="332"/>
      <c r="BT36" s="332"/>
      <c r="BU36" s="332"/>
      <c r="BV36" s="332"/>
    </row>
    <row r="37" spans="1:74" ht="11.1" customHeight="1" x14ac:dyDescent="0.2">
      <c r="A37" s="19"/>
      <c r="B37" s="22"/>
      <c r="C37" s="217"/>
      <c r="D37" s="217"/>
      <c r="E37" s="217"/>
      <c r="F37" s="217"/>
      <c r="G37" s="217"/>
      <c r="H37" s="217"/>
      <c r="I37" s="217"/>
      <c r="J37" s="217"/>
      <c r="K37" s="217"/>
      <c r="L37" s="217"/>
      <c r="M37" s="217"/>
      <c r="N37" s="217"/>
      <c r="O37" s="217"/>
      <c r="P37" s="217"/>
      <c r="Q37" s="217"/>
      <c r="R37" s="217"/>
      <c r="S37" s="217"/>
      <c r="T37" s="217"/>
      <c r="U37" s="217"/>
      <c r="V37" s="217"/>
      <c r="W37" s="217"/>
      <c r="X37" s="217"/>
      <c r="Y37" s="217"/>
      <c r="Z37" s="217"/>
      <c r="AA37" s="217"/>
      <c r="AB37" s="217"/>
      <c r="AC37" s="217"/>
      <c r="AD37" s="217"/>
      <c r="AE37" s="217"/>
      <c r="AF37" s="217"/>
      <c r="AG37" s="217"/>
      <c r="AH37" s="217"/>
      <c r="AI37" s="217"/>
      <c r="AJ37" s="217"/>
      <c r="AK37" s="217"/>
      <c r="AL37" s="217"/>
      <c r="AM37" s="217"/>
      <c r="AN37" s="217"/>
      <c r="AO37" s="217"/>
      <c r="AP37" s="217"/>
      <c r="AQ37" s="217"/>
      <c r="AR37" s="217"/>
      <c r="AS37" s="217"/>
      <c r="AT37" s="217"/>
      <c r="AU37" s="217"/>
      <c r="AV37" s="217"/>
      <c r="AW37" s="217"/>
      <c r="AX37" s="217"/>
      <c r="AY37" s="217"/>
      <c r="AZ37" s="217"/>
      <c r="BA37" s="328"/>
      <c r="BB37" s="328"/>
      <c r="BC37" s="328"/>
      <c r="BD37" s="328"/>
      <c r="BE37" s="328"/>
      <c r="BF37" s="328"/>
      <c r="BG37" s="328"/>
      <c r="BH37" s="328"/>
      <c r="BI37" s="328"/>
      <c r="BJ37" s="328"/>
      <c r="BK37" s="328"/>
      <c r="BL37" s="328"/>
      <c r="BM37" s="328"/>
      <c r="BN37" s="328"/>
      <c r="BO37" s="328"/>
      <c r="BP37" s="328"/>
      <c r="BQ37" s="328"/>
      <c r="BR37" s="328"/>
      <c r="BS37" s="328"/>
      <c r="BT37" s="328"/>
      <c r="BU37" s="328"/>
      <c r="BV37" s="328"/>
    </row>
    <row r="38" spans="1:74" ht="11.1" customHeight="1" x14ac:dyDescent="0.2">
      <c r="A38" s="741"/>
      <c r="B38" s="22" t="s">
        <v>1263</v>
      </c>
      <c r="C38" s="217"/>
      <c r="D38" s="217"/>
      <c r="E38" s="217"/>
      <c r="F38" s="217"/>
      <c r="G38" s="217"/>
      <c r="H38" s="217"/>
      <c r="I38" s="217"/>
      <c r="J38" s="217"/>
      <c r="K38" s="217"/>
      <c r="L38" s="217"/>
      <c r="M38" s="217"/>
      <c r="N38" s="217"/>
      <c r="O38" s="217"/>
      <c r="P38" s="217"/>
      <c r="Q38" s="217"/>
      <c r="R38" s="217"/>
      <c r="S38" s="217"/>
      <c r="T38" s="217"/>
      <c r="U38" s="217"/>
      <c r="V38" s="217"/>
      <c r="W38" s="217"/>
      <c r="X38" s="217"/>
      <c r="Y38" s="217"/>
      <c r="Z38" s="217"/>
      <c r="AA38" s="217"/>
      <c r="AB38" s="217"/>
      <c r="AC38" s="217"/>
      <c r="AD38" s="217"/>
      <c r="AE38" s="217"/>
      <c r="AF38" s="217"/>
      <c r="AG38" s="217"/>
      <c r="AH38" s="217"/>
      <c r="AI38" s="217"/>
      <c r="AJ38" s="217"/>
      <c r="AK38" s="217"/>
      <c r="AL38" s="217"/>
      <c r="AM38" s="217"/>
      <c r="AN38" s="217"/>
      <c r="AO38" s="217"/>
      <c r="AP38" s="217"/>
      <c r="AQ38" s="217"/>
      <c r="AR38" s="217"/>
      <c r="AS38" s="217"/>
      <c r="AT38" s="217"/>
      <c r="AU38" s="217"/>
      <c r="AV38" s="217"/>
      <c r="AW38" s="217"/>
      <c r="AX38" s="217"/>
      <c r="AY38" s="217"/>
      <c r="AZ38" s="217"/>
      <c r="BA38" s="328"/>
      <c r="BB38" s="328"/>
      <c r="BC38" s="328"/>
      <c r="BD38" s="328"/>
      <c r="BE38" s="328"/>
      <c r="BF38" s="328"/>
      <c r="BG38" s="328"/>
      <c r="BH38" s="328"/>
      <c r="BI38" s="328"/>
      <c r="BJ38" s="328"/>
      <c r="BK38" s="328"/>
      <c r="BL38" s="328"/>
      <c r="BM38" s="328"/>
      <c r="BN38" s="328"/>
      <c r="BO38" s="328"/>
      <c r="BP38" s="328"/>
      <c r="BQ38" s="328"/>
      <c r="BR38" s="328"/>
      <c r="BS38" s="328"/>
      <c r="BT38" s="328"/>
      <c r="BU38" s="328"/>
      <c r="BV38" s="328"/>
    </row>
    <row r="39" spans="1:74" ht="11.1" customHeight="1" x14ac:dyDescent="0.2">
      <c r="A39" s="741" t="s">
        <v>676</v>
      </c>
      <c r="B39" s="32" t="s">
        <v>112</v>
      </c>
      <c r="C39" s="216">
        <v>94.757000000000005</v>
      </c>
      <c r="D39" s="216">
        <v>95.308999999999997</v>
      </c>
      <c r="E39" s="216">
        <v>92.938999999999993</v>
      </c>
      <c r="F39" s="216">
        <v>92.021000000000001</v>
      </c>
      <c r="G39" s="216">
        <v>94.51</v>
      </c>
      <c r="H39" s="216">
        <v>95.772999999999996</v>
      </c>
      <c r="I39" s="216">
        <v>104.67100000000001</v>
      </c>
      <c r="J39" s="216">
        <v>106.57299999999999</v>
      </c>
      <c r="K39" s="216">
        <v>106.29</v>
      </c>
      <c r="L39" s="216">
        <v>100.538</v>
      </c>
      <c r="M39" s="216">
        <v>93.864000000000004</v>
      </c>
      <c r="N39" s="216">
        <v>97.625</v>
      </c>
      <c r="O39" s="216">
        <v>94.617000000000004</v>
      </c>
      <c r="P39" s="216">
        <v>100.81699999999999</v>
      </c>
      <c r="Q39" s="216">
        <v>100.804</v>
      </c>
      <c r="R39" s="216">
        <v>102.069</v>
      </c>
      <c r="S39" s="216">
        <v>102.17700000000001</v>
      </c>
      <c r="T39" s="216">
        <v>105.794</v>
      </c>
      <c r="U39" s="216">
        <v>103.58799999999999</v>
      </c>
      <c r="V39" s="216">
        <v>96.534999999999997</v>
      </c>
      <c r="W39" s="216">
        <v>93.212000000000003</v>
      </c>
      <c r="X39" s="216">
        <v>84.397000000000006</v>
      </c>
      <c r="Y39" s="216">
        <v>75.789000000000001</v>
      </c>
      <c r="Z39" s="216">
        <v>59.29</v>
      </c>
      <c r="AA39" s="216">
        <v>47.216999999999999</v>
      </c>
      <c r="AB39" s="216">
        <v>50.584000000000003</v>
      </c>
      <c r="AC39" s="216">
        <v>47.823</v>
      </c>
      <c r="AD39" s="216">
        <v>54.453000000000003</v>
      </c>
      <c r="AE39" s="216">
        <v>59.265000000000001</v>
      </c>
      <c r="AF39" s="216">
        <v>59.819000000000003</v>
      </c>
      <c r="AG39" s="216">
        <v>50.901000000000003</v>
      </c>
      <c r="AH39" s="216">
        <v>42.866999999999997</v>
      </c>
      <c r="AI39" s="216">
        <v>45.478999999999999</v>
      </c>
      <c r="AJ39" s="216">
        <v>46.222999999999999</v>
      </c>
      <c r="AK39" s="216">
        <v>42.442999999999998</v>
      </c>
      <c r="AL39" s="216">
        <v>37.189</v>
      </c>
      <c r="AM39" s="216">
        <v>31.683</v>
      </c>
      <c r="AN39" s="216">
        <v>30.323</v>
      </c>
      <c r="AO39" s="216">
        <v>37.545000000000002</v>
      </c>
      <c r="AP39" s="216">
        <v>40.753999999999998</v>
      </c>
      <c r="AQ39" s="216">
        <v>46.712000000000003</v>
      </c>
      <c r="AR39" s="216">
        <v>48.756999999999998</v>
      </c>
      <c r="AS39" s="216">
        <v>44.651000000000003</v>
      </c>
      <c r="AT39" s="216">
        <v>44.723999999999997</v>
      </c>
      <c r="AU39" s="216">
        <v>45.182000000000002</v>
      </c>
      <c r="AV39" s="216">
        <v>49.774999999999999</v>
      </c>
      <c r="AW39" s="216">
        <v>45.661000000000001</v>
      </c>
      <c r="AX39" s="216">
        <v>51.972000000000001</v>
      </c>
      <c r="AY39" s="216">
        <v>52.5</v>
      </c>
      <c r="AZ39" s="216">
        <v>53.44</v>
      </c>
      <c r="BA39" s="327">
        <v>53</v>
      </c>
      <c r="BB39" s="327">
        <v>53</v>
      </c>
      <c r="BC39" s="327">
        <v>53</v>
      </c>
      <c r="BD39" s="327">
        <v>53</v>
      </c>
      <c r="BE39" s="327">
        <v>54</v>
      </c>
      <c r="BF39" s="327">
        <v>54</v>
      </c>
      <c r="BG39" s="327">
        <v>54</v>
      </c>
      <c r="BH39" s="327">
        <v>54</v>
      </c>
      <c r="BI39" s="327">
        <v>54</v>
      </c>
      <c r="BJ39" s="327">
        <v>54</v>
      </c>
      <c r="BK39" s="327">
        <v>54</v>
      </c>
      <c r="BL39" s="327">
        <v>54</v>
      </c>
      <c r="BM39" s="327">
        <v>54</v>
      </c>
      <c r="BN39" s="327">
        <v>55</v>
      </c>
      <c r="BO39" s="327">
        <v>56</v>
      </c>
      <c r="BP39" s="327">
        <v>56</v>
      </c>
      <c r="BQ39" s="327">
        <v>56</v>
      </c>
      <c r="BR39" s="327">
        <v>57</v>
      </c>
      <c r="BS39" s="327">
        <v>57</v>
      </c>
      <c r="BT39" s="327">
        <v>58</v>
      </c>
      <c r="BU39" s="327">
        <v>58</v>
      </c>
      <c r="BV39" s="327">
        <v>59</v>
      </c>
    </row>
    <row r="40" spans="1:74" ht="11.1" customHeight="1" x14ac:dyDescent="0.2">
      <c r="A40" s="19"/>
      <c r="B40" s="2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217"/>
      <c r="AZ40" s="217"/>
      <c r="BA40" s="328"/>
      <c r="BB40" s="328"/>
      <c r="BC40" s="328"/>
      <c r="BD40" s="328"/>
      <c r="BE40" s="328"/>
      <c r="BF40" s="328"/>
      <c r="BG40" s="328"/>
      <c r="BH40" s="328"/>
      <c r="BI40" s="328"/>
      <c r="BJ40" s="328"/>
      <c r="BK40" s="328"/>
      <c r="BL40" s="328"/>
      <c r="BM40" s="328"/>
      <c r="BN40" s="328"/>
      <c r="BO40" s="328"/>
      <c r="BP40" s="328"/>
      <c r="BQ40" s="328"/>
      <c r="BR40" s="328"/>
      <c r="BS40" s="328"/>
      <c r="BT40" s="328"/>
      <c r="BU40" s="328"/>
      <c r="BV40" s="328"/>
    </row>
    <row r="41" spans="1:74" ht="11.1" customHeight="1" x14ac:dyDescent="0.2">
      <c r="A41" s="625"/>
      <c r="B41" s="29" t="s">
        <v>1041</v>
      </c>
      <c r="C41" s="219"/>
      <c r="D41" s="219"/>
      <c r="E41" s="219"/>
      <c r="F41" s="219"/>
      <c r="G41" s="219"/>
      <c r="H41" s="219"/>
      <c r="I41" s="219"/>
      <c r="J41" s="219"/>
      <c r="K41" s="219"/>
      <c r="L41" s="219"/>
      <c r="M41" s="219"/>
      <c r="N41" s="219"/>
      <c r="O41" s="219"/>
      <c r="P41" s="219"/>
      <c r="Q41" s="219"/>
      <c r="R41" s="219"/>
      <c r="S41" s="219"/>
      <c r="T41" s="219"/>
      <c r="U41" s="219"/>
      <c r="V41" s="219"/>
      <c r="W41" s="219"/>
      <c r="X41" s="219"/>
      <c r="Y41" s="219"/>
      <c r="Z41" s="219"/>
      <c r="AA41" s="219"/>
      <c r="AB41" s="219"/>
      <c r="AC41" s="219"/>
      <c r="AD41" s="219"/>
      <c r="AE41" s="219"/>
      <c r="AF41" s="219"/>
      <c r="AG41" s="219"/>
      <c r="AH41" s="219"/>
      <c r="AI41" s="219"/>
      <c r="AJ41" s="219"/>
      <c r="AK41" s="219"/>
      <c r="AL41" s="219"/>
      <c r="AM41" s="219"/>
      <c r="AN41" s="219"/>
      <c r="AO41" s="219"/>
      <c r="AP41" s="219"/>
      <c r="AQ41" s="219"/>
      <c r="AR41" s="219"/>
      <c r="AS41" s="219"/>
      <c r="AT41" s="219"/>
      <c r="AU41" s="219"/>
      <c r="AV41" s="219"/>
      <c r="AW41" s="219"/>
      <c r="AX41" s="219"/>
      <c r="AY41" s="219"/>
      <c r="AZ41" s="219"/>
      <c r="BA41" s="332"/>
      <c r="BB41" s="332"/>
      <c r="BC41" s="332"/>
      <c r="BD41" s="332"/>
      <c r="BE41" s="332"/>
      <c r="BF41" s="332"/>
      <c r="BG41" s="332"/>
      <c r="BH41" s="332"/>
      <c r="BI41" s="332"/>
      <c r="BJ41" s="332"/>
      <c r="BK41" s="332"/>
      <c r="BL41" s="332"/>
      <c r="BM41" s="332"/>
      <c r="BN41" s="332"/>
      <c r="BO41" s="332"/>
      <c r="BP41" s="332"/>
      <c r="BQ41" s="332"/>
      <c r="BR41" s="332"/>
      <c r="BS41" s="332"/>
      <c r="BT41" s="332"/>
      <c r="BU41" s="332"/>
      <c r="BV41" s="332"/>
    </row>
    <row r="42" spans="1:74" ht="11.1" customHeight="1" x14ac:dyDescent="0.2">
      <c r="A42" s="626" t="s">
        <v>145</v>
      </c>
      <c r="B42" s="30" t="s">
        <v>113</v>
      </c>
      <c r="C42" s="216">
        <v>3.3290000000000002</v>
      </c>
      <c r="D42" s="216">
        <v>3.33</v>
      </c>
      <c r="E42" s="216">
        <v>3.81</v>
      </c>
      <c r="F42" s="216">
        <v>4.1660000000000004</v>
      </c>
      <c r="G42" s="216">
        <v>4.0410000000000004</v>
      </c>
      <c r="H42" s="216">
        <v>3.8260000000000001</v>
      </c>
      <c r="I42" s="216">
        <v>3.6230000000000002</v>
      </c>
      <c r="J42" s="216">
        <v>3.4249999999999998</v>
      </c>
      <c r="K42" s="216">
        <v>3.6190000000000002</v>
      </c>
      <c r="L42" s="216">
        <v>3.677</v>
      </c>
      <c r="M42" s="216">
        <v>3.6379999999999999</v>
      </c>
      <c r="N42" s="216">
        <v>4.24</v>
      </c>
      <c r="O42" s="216">
        <v>4.7130000000000001</v>
      </c>
      <c r="P42" s="216">
        <v>5.9989999999999997</v>
      </c>
      <c r="Q42" s="216">
        <v>4.9029999999999996</v>
      </c>
      <c r="R42" s="216">
        <v>4.6580000000000004</v>
      </c>
      <c r="S42" s="216">
        <v>4.5810000000000004</v>
      </c>
      <c r="T42" s="216">
        <v>4.5880000000000001</v>
      </c>
      <c r="U42" s="216">
        <v>4.0490000000000004</v>
      </c>
      <c r="V42" s="216">
        <v>3.9119999999999999</v>
      </c>
      <c r="W42" s="216">
        <v>3.9239999999999999</v>
      </c>
      <c r="X42" s="216">
        <v>3.7810000000000001</v>
      </c>
      <c r="Y42" s="216">
        <v>4.1219999999999999</v>
      </c>
      <c r="Z42" s="216">
        <v>3.4820000000000002</v>
      </c>
      <c r="AA42" s="216">
        <v>2.9940000000000002</v>
      </c>
      <c r="AB42" s="216">
        <v>2.8730000000000002</v>
      </c>
      <c r="AC42" s="216">
        <v>2.831</v>
      </c>
      <c r="AD42" s="216">
        <v>2.61</v>
      </c>
      <c r="AE42" s="216">
        <v>2.8490000000000002</v>
      </c>
      <c r="AF42" s="216">
        <v>2.7839999999999998</v>
      </c>
      <c r="AG42" s="216">
        <v>2.839</v>
      </c>
      <c r="AH42" s="216">
        <v>2.774</v>
      </c>
      <c r="AI42" s="216">
        <v>2.66</v>
      </c>
      <c r="AJ42" s="216">
        <v>2.3410000000000002</v>
      </c>
      <c r="AK42" s="216">
        <v>2.093</v>
      </c>
      <c r="AL42" s="216">
        <v>1.929</v>
      </c>
      <c r="AM42" s="216">
        <v>2.2829999999999999</v>
      </c>
      <c r="AN42" s="216">
        <v>1.9890000000000001</v>
      </c>
      <c r="AO42" s="216">
        <v>1.7290000000000001</v>
      </c>
      <c r="AP42" s="216">
        <v>1.917</v>
      </c>
      <c r="AQ42" s="216">
        <v>1.9219999999999999</v>
      </c>
      <c r="AR42" s="216">
        <v>2.5870000000000002</v>
      </c>
      <c r="AS42" s="216">
        <v>2.8220000000000001</v>
      </c>
      <c r="AT42" s="216">
        <v>2.8220000000000001</v>
      </c>
      <c r="AU42" s="216">
        <v>2.992</v>
      </c>
      <c r="AV42" s="216">
        <v>2.9769999999999999</v>
      </c>
      <c r="AW42" s="216">
        <v>2.548</v>
      </c>
      <c r="AX42" s="216">
        <v>3.5910000000000002</v>
      </c>
      <c r="AY42" s="216">
        <v>3.3039999999999998</v>
      </c>
      <c r="AZ42" s="216">
        <v>2.8519999999999999</v>
      </c>
      <c r="BA42" s="327">
        <v>2.6275439999999999</v>
      </c>
      <c r="BB42" s="327">
        <v>2.7655530000000002</v>
      </c>
      <c r="BC42" s="327">
        <v>2.894631</v>
      </c>
      <c r="BD42" s="327">
        <v>2.9951680000000001</v>
      </c>
      <c r="BE42" s="327">
        <v>3.0764779999999998</v>
      </c>
      <c r="BF42" s="327">
        <v>3.088546</v>
      </c>
      <c r="BG42" s="327">
        <v>3.0907439999999999</v>
      </c>
      <c r="BH42" s="327">
        <v>3.1427299999999998</v>
      </c>
      <c r="BI42" s="327">
        <v>3.184736</v>
      </c>
      <c r="BJ42" s="327">
        <v>3.3459560000000002</v>
      </c>
      <c r="BK42" s="327">
        <v>3.4068269999999998</v>
      </c>
      <c r="BL42" s="327">
        <v>3.3978600000000001</v>
      </c>
      <c r="BM42" s="327">
        <v>3.390606</v>
      </c>
      <c r="BN42" s="327">
        <v>3.3840530000000002</v>
      </c>
      <c r="BO42" s="327">
        <v>3.3863850000000002</v>
      </c>
      <c r="BP42" s="327">
        <v>3.447854</v>
      </c>
      <c r="BQ42" s="327">
        <v>3.478831</v>
      </c>
      <c r="BR42" s="327">
        <v>3.4794529999999999</v>
      </c>
      <c r="BS42" s="327">
        <v>3.448607</v>
      </c>
      <c r="BT42" s="327">
        <v>3.4467029999999999</v>
      </c>
      <c r="BU42" s="327">
        <v>3.494793</v>
      </c>
      <c r="BV42" s="327">
        <v>3.5924109999999998</v>
      </c>
    </row>
    <row r="43" spans="1:74" ht="11.1" customHeight="1" x14ac:dyDescent="0.2">
      <c r="A43" s="16"/>
      <c r="B43" s="25"/>
      <c r="C43" s="218"/>
      <c r="D43" s="218"/>
      <c r="E43" s="218"/>
      <c r="F43" s="218"/>
      <c r="G43" s="218"/>
      <c r="H43" s="218"/>
      <c r="I43" s="218"/>
      <c r="J43" s="218"/>
      <c r="K43" s="218"/>
      <c r="L43" s="218"/>
      <c r="M43" s="218"/>
      <c r="N43" s="218"/>
      <c r="O43" s="218"/>
      <c r="P43" s="218"/>
      <c r="Q43" s="218"/>
      <c r="R43" s="218"/>
      <c r="S43" s="218"/>
      <c r="T43" s="218"/>
      <c r="U43" s="218"/>
      <c r="V43" s="218"/>
      <c r="W43" s="218"/>
      <c r="X43" s="218"/>
      <c r="Y43" s="218"/>
      <c r="Z43" s="218"/>
      <c r="AA43" s="218"/>
      <c r="AB43" s="218"/>
      <c r="AC43" s="218"/>
      <c r="AD43" s="218"/>
      <c r="AE43" s="218"/>
      <c r="AF43" s="218"/>
      <c r="AG43" s="218"/>
      <c r="AH43" s="218"/>
      <c r="AI43" s="218"/>
      <c r="AJ43" s="218"/>
      <c r="AK43" s="218"/>
      <c r="AL43" s="218"/>
      <c r="AM43" s="218"/>
      <c r="AN43" s="218"/>
      <c r="AO43" s="218"/>
      <c r="AP43" s="218"/>
      <c r="AQ43" s="218"/>
      <c r="AR43" s="218"/>
      <c r="AS43" s="218"/>
      <c r="AT43" s="218"/>
      <c r="AU43" s="218"/>
      <c r="AV43" s="218"/>
      <c r="AW43" s="218"/>
      <c r="AX43" s="218"/>
      <c r="AY43" s="218"/>
      <c r="AZ43" s="218"/>
      <c r="BA43" s="331"/>
      <c r="BB43" s="331"/>
      <c r="BC43" s="331"/>
      <c r="BD43" s="331"/>
      <c r="BE43" s="331"/>
      <c r="BF43" s="331"/>
      <c r="BG43" s="331"/>
      <c r="BH43" s="331"/>
      <c r="BI43" s="331"/>
      <c r="BJ43" s="331"/>
      <c r="BK43" s="331"/>
      <c r="BL43" s="331"/>
      <c r="BM43" s="331"/>
      <c r="BN43" s="331"/>
      <c r="BO43" s="331"/>
      <c r="BP43" s="331"/>
      <c r="BQ43" s="331"/>
      <c r="BR43" s="331"/>
      <c r="BS43" s="331"/>
      <c r="BT43" s="331"/>
      <c r="BU43" s="331"/>
      <c r="BV43" s="331"/>
    </row>
    <row r="44" spans="1:74" ht="11.1" customHeight="1" x14ac:dyDescent="0.2">
      <c r="A44" s="33"/>
      <c r="B44" s="29" t="s">
        <v>1010</v>
      </c>
      <c r="C44" s="218"/>
      <c r="D44" s="218"/>
      <c r="E44" s="218"/>
      <c r="F44" s="218"/>
      <c r="G44" s="218"/>
      <c r="H44" s="218"/>
      <c r="I44" s="218"/>
      <c r="J44" s="218"/>
      <c r="K44" s="218"/>
      <c r="L44" s="218"/>
      <c r="M44" s="218"/>
      <c r="N44" s="218"/>
      <c r="O44" s="218"/>
      <c r="P44" s="218"/>
      <c r="Q44" s="218"/>
      <c r="R44" s="218"/>
      <c r="S44" s="218"/>
      <c r="T44" s="218"/>
      <c r="U44" s="218"/>
      <c r="V44" s="218"/>
      <c r="W44" s="218"/>
      <c r="X44" s="218"/>
      <c r="Y44" s="218"/>
      <c r="Z44" s="218"/>
      <c r="AA44" s="218"/>
      <c r="AB44" s="218"/>
      <c r="AC44" s="218"/>
      <c r="AD44" s="218"/>
      <c r="AE44" s="218"/>
      <c r="AF44" s="218"/>
      <c r="AG44" s="218"/>
      <c r="AH44" s="218"/>
      <c r="AI44" s="218"/>
      <c r="AJ44" s="218"/>
      <c r="AK44" s="218"/>
      <c r="AL44" s="218"/>
      <c r="AM44" s="218"/>
      <c r="AN44" s="218"/>
      <c r="AO44" s="218"/>
      <c r="AP44" s="218"/>
      <c r="AQ44" s="218"/>
      <c r="AR44" s="218"/>
      <c r="AS44" s="218"/>
      <c r="AT44" s="218"/>
      <c r="AU44" s="218"/>
      <c r="AV44" s="218"/>
      <c r="AW44" s="218"/>
      <c r="AX44" s="218"/>
      <c r="AY44" s="218"/>
      <c r="AZ44" s="218"/>
      <c r="BA44" s="331"/>
      <c r="BB44" s="331"/>
      <c r="BC44" s="331"/>
      <c r="BD44" s="331"/>
      <c r="BE44" s="331"/>
      <c r="BF44" s="331"/>
      <c r="BG44" s="331"/>
      <c r="BH44" s="331"/>
      <c r="BI44" s="331"/>
      <c r="BJ44" s="331"/>
      <c r="BK44" s="331"/>
      <c r="BL44" s="331"/>
      <c r="BM44" s="331"/>
      <c r="BN44" s="331"/>
      <c r="BO44" s="331"/>
      <c r="BP44" s="331"/>
      <c r="BQ44" s="331"/>
      <c r="BR44" s="331"/>
      <c r="BS44" s="331"/>
      <c r="BT44" s="331"/>
      <c r="BU44" s="331"/>
      <c r="BV44" s="331"/>
    </row>
    <row r="45" spans="1:74" ht="11.1" customHeight="1" x14ac:dyDescent="0.2">
      <c r="A45" s="26" t="s">
        <v>681</v>
      </c>
      <c r="B45" s="30" t="s">
        <v>113</v>
      </c>
      <c r="C45" s="216">
        <v>2.34</v>
      </c>
      <c r="D45" s="216">
        <v>2.34</v>
      </c>
      <c r="E45" s="216">
        <v>2.35</v>
      </c>
      <c r="F45" s="216">
        <v>2.37</v>
      </c>
      <c r="G45" s="216">
        <v>2.37</v>
      </c>
      <c r="H45" s="216">
        <v>2.36</v>
      </c>
      <c r="I45" s="216">
        <v>2.31</v>
      </c>
      <c r="J45" s="216">
        <v>2.33</v>
      </c>
      <c r="K45" s="216">
        <v>2.35</v>
      </c>
      <c r="L45" s="216">
        <v>2.34</v>
      </c>
      <c r="M45" s="216">
        <v>2.33</v>
      </c>
      <c r="N45" s="216">
        <v>2.34</v>
      </c>
      <c r="O45" s="216">
        <v>2.29</v>
      </c>
      <c r="P45" s="216">
        <v>2.3199999999999998</v>
      </c>
      <c r="Q45" s="216">
        <v>2.36</v>
      </c>
      <c r="R45" s="216">
        <v>2.39</v>
      </c>
      <c r="S45" s="216">
        <v>2.4</v>
      </c>
      <c r="T45" s="216">
        <v>2.38</v>
      </c>
      <c r="U45" s="216">
        <v>2.38</v>
      </c>
      <c r="V45" s="216">
        <v>2.37</v>
      </c>
      <c r="W45" s="216">
        <v>2.37</v>
      </c>
      <c r="X45" s="216">
        <v>2.31</v>
      </c>
      <c r="Y45" s="216">
        <v>2.2999999999999998</v>
      </c>
      <c r="Z45" s="216">
        <v>2.5099999999999998</v>
      </c>
      <c r="AA45" s="216">
        <v>2.29</v>
      </c>
      <c r="AB45" s="216">
        <v>2.2599999999999998</v>
      </c>
      <c r="AC45" s="216">
        <v>2.2599999999999998</v>
      </c>
      <c r="AD45" s="216">
        <v>2.23</v>
      </c>
      <c r="AE45" s="216">
        <v>2.2599999999999998</v>
      </c>
      <c r="AF45" s="216">
        <v>2.25</v>
      </c>
      <c r="AG45" s="216">
        <v>2.21</v>
      </c>
      <c r="AH45" s="216">
        <v>2.23</v>
      </c>
      <c r="AI45" s="216">
        <v>2.2200000000000002</v>
      </c>
      <c r="AJ45" s="216">
        <v>2.15</v>
      </c>
      <c r="AK45" s="216">
        <v>2.15</v>
      </c>
      <c r="AL45" s="216">
        <v>2.16</v>
      </c>
      <c r="AM45" s="216">
        <v>2.12</v>
      </c>
      <c r="AN45" s="216">
        <v>2.11</v>
      </c>
      <c r="AO45" s="216">
        <v>2.1800000000000002</v>
      </c>
      <c r="AP45" s="216">
        <v>2.16</v>
      </c>
      <c r="AQ45" s="216">
        <v>2.16</v>
      </c>
      <c r="AR45" s="216">
        <v>2.1</v>
      </c>
      <c r="AS45" s="216">
        <v>2.11</v>
      </c>
      <c r="AT45" s="216">
        <v>2.11</v>
      </c>
      <c r="AU45" s="216">
        <v>2.12</v>
      </c>
      <c r="AV45" s="216">
        <v>2.08</v>
      </c>
      <c r="AW45" s="216">
        <v>2.09</v>
      </c>
      <c r="AX45" s="216">
        <v>2.08</v>
      </c>
      <c r="AY45" s="216">
        <v>2.1588379999999998</v>
      </c>
      <c r="AZ45" s="216">
        <v>2.1494620000000002</v>
      </c>
      <c r="BA45" s="327">
        <v>2.1746989999999999</v>
      </c>
      <c r="BB45" s="327">
        <v>2.1320749999999999</v>
      </c>
      <c r="BC45" s="327">
        <v>2.170191</v>
      </c>
      <c r="BD45" s="327">
        <v>2.1542810000000001</v>
      </c>
      <c r="BE45" s="327">
        <v>2.182849</v>
      </c>
      <c r="BF45" s="327">
        <v>2.2198479999999998</v>
      </c>
      <c r="BG45" s="327">
        <v>2.1896580000000001</v>
      </c>
      <c r="BH45" s="327">
        <v>2.1806540000000001</v>
      </c>
      <c r="BI45" s="327">
        <v>2.1659660000000001</v>
      </c>
      <c r="BJ45" s="327">
        <v>2.168253</v>
      </c>
      <c r="BK45" s="327">
        <v>2.1990289999999999</v>
      </c>
      <c r="BL45" s="327">
        <v>2.1800799999999998</v>
      </c>
      <c r="BM45" s="327">
        <v>2.1957770000000001</v>
      </c>
      <c r="BN45" s="327">
        <v>2.1595930000000001</v>
      </c>
      <c r="BO45" s="327">
        <v>2.195856</v>
      </c>
      <c r="BP45" s="327">
        <v>2.1907030000000001</v>
      </c>
      <c r="BQ45" s="327">
        <v>2.2135929999999999</v>
      </c>
      <c r="BR45" s="327">
        <v>2.2457259999999999</v>
      </c>
      <c r="BS45" s="327">
        <v>2.2123659999999998</v>
      </c>
      <c r="BT45" s="327">
        <v>2.2120519999999999</v>
      </c>
      <c r="BU45" s="327">
        <v>2.1958709999999999</v>
      </c>
      <c r="BV45" s="327">
        <v>2.236615</v>
      </c>
    </row>
    <row r="46" spans="1:74" ht="11.1" customHeight="1" x14ac:dyDescent="0.2">
      <c r="A46" s="26"/>
      <c r="B46" s="34"/>
      <c r="C46" s="217"/>
      <c r="D46" s="217"/>
      <c r="E46" s="217"/>
      <c r="F46" s="217"/>
      <c r="G46" s="217"/>
      <c r="H46" s="217"/>
      <c r="I46" s="217"/>
      <c r="J46" s="217"/>
      <c r="K46" s="217"/>
      <c r="L46" s="217"/>
      <c r="M46" s="217"/>
      <c r="N46" s="217"/>
      <c r="O46" s="217"/>
      <c r="P46" s="217"/>
      <c r="Q46" s="217"/>
      <c r="R46" s="217"/>
      <c r="S46" s="217"/>
      <c r="T46" s="217"/>
      <c r="U46" s="217"/>
      <c r="V46" s="217"/>
      <c r="W46" s="217"/>
      <c r="X46" s="217"/>
      <c r="Y46" s="217"/>
      <c r="Z46" s="217"/>
      <c r="AA46" s="217"/>
      <c r="AB46" s="217"/>
      <c r="AC46" s="217"/>
      <c r="AD46" s="217"/>
      <c r="AE46" s="217"/>
      <c r="AF46" s="217"/>
      <c r="AG46" s="217"/>
      <c r="AH46" s="217"/>
      <c r="AI46" s="217"/>
      <c r="AJ46" s="217"/>
      <c r="AK46" s="217"/>
      <c r="AL46" s="217"/>
      <c r="AM46" s="217"/>
      <c r="AN46" s="217"/>
      <c r="AO46" s="217"/>
      <c r="AP46" s="217"/>
      <c r="AQ46" s="217"/>
      <c r="AR46" s="217"/>
      <c r="AS46" s="217"/>
      <c r="AT46" s="217"/>
      <c r="AU46" s="217"/>
      <c r="AV46" s="217"/>
      <c r="AW46" s="217"/>
      <c r="AX46" s="217"/>
      <c r="AY46" s="217"/>
      <c r="AZ46" s="217"/>
      <c r="BA46" s="328"/>
      <c r="BB46" s="328"/>
      <c r="BC46" s="328"/>
      <c r="BD46" s="328"/>
      <c r="BE46" s="328"/>
      <c r="BF46" s="328"/>
      <c r="BG46" s="328"/>
      <c r="BH46" s="328"/>
      <c r="BI46" s="328"/>
      <c r="BJ46" s="328"/>
      <c r="BK46" s="328"/>
      <c r="BL46" s="328"/>
      <c r="BM46" s="328"/>
      <c r="BN46" s="328"/>
      <c r="BO46" s="328"/>
      <c r="BP46" s="328"/>
      <c r="BQ46" s="328"/>
      <c r="BR46" s="328"/>
      <c r="BS46" s="328"/>
      <c r="BT46" s="328"/>
      <c r="BU46" s="328"/>
      <c r="BV46" s="328"/>
    </row>
    <row r="47" spans="1:74" ht="11.1" customHeight="1" x14ac:dyDescent="0.2">
      <c r="A47" s="19"/>
      <c r="B47" s="20" t="s">
        <v>1011</v>
      </c>
      <c r="C47" s="217"/>
      <c r="D47" s="217"/>
      <c r="E47" s="217"/>
      <c r="F47" s="217"/>
      <c r="G47" s="217"/>
      <c r="H47" s="217"/>
      <c r="I47" s="217"/>
      <c r="J47" s="217"/>
      <c r="K47" s="217"/>
      <c r="L47" s="217"/>
      <c r="M47" s="217"/>
      <c r="N47" s="217"/>
      <c r="O47" s="217"/>
      <c r="P47" s="217"/>
      <c r="Q47" s="217"/>
      <c r="R47" s="217"/>
      <c r="S47" s="217"/>
      <c r="T47" s="217"/>
      <c r="U47" s="217"/>
      <c r="V47" s="217"/>
      <c r="W47" s="217"/>
      <c r="X47" s="217"/>
      <c r="Y47" s="217"/>
      <c r="Z47" s="217"/>
      <c r="AA47" s="217"/>
      <c r="AB47" s="217"/>
      <c r="AC47" s="217"/>
      <c r="AD47" s="217"/>
      <c r="AE47" s="217"/>
      <c r="AF47" s="217"/>
      <c r="AG47" s="217"/>
      <c r="AH47" s="217"/>
      <c r="AI47" s="217"/>
      <c r="AJ47" s="217"/>
      <c r="AK47" s="217"/>
      <c r="AL47" s="217"/>
      <c r="AM47" s="217"/>
      <c r="AN47" s="217"/>
      <c r="AO47" s="217"/>
      <c r="AP47" s="217"/>
      <c r="AQ47" s="217"/>
      <c r="AR47" s="217"/>
      <c r="AS47" s="217"/>
      <c r="AT47" s="217"/>
      <c r="AU47" s="217"/>
      <c r="AV47" s="217"/>
      <c r="AW47" s="217"/>
      <c r="AX47" s="217"/>
      <c r="AY47" s="217"/>
      <c r="AZ47" s="217"/>
      <c r="BA47" s="328"/>
      <c r="BB47" s="328"/>
      <c r="BC47" s="328"/>
      <c r="BD47" s="328"/>
      <c r="BE47" s="328"/>
      <c r="BF47" s="328"/>
      <c r="BG47" s="328"/>
      <c r="BH47" s="328"/>
      <c r="BI47" s="328"/>
      <c r="BJ47" s="328"/>
      <c r="BK47" s="328"/>
      <c r="BL47" s="328"/>
      <c r="BM47" s="328"/>
      <c r="BN47" s="328"/>
      <c r="BO47" s="328"/>
      <c r="BP47" s="328"/>
      <c r="BQ47" s="328"/>
      <c r="BR47" s="328"/>
      <c r="BS47" s="328"/>
      <c r="BT47" s="328"/>
      <c r="BU47" s="328"/>
      <c r="BV47" s="328"/>
    </row>
    <row r="48" spans="1:74" ht="11.1" customHeight="1" x14ac:dyDescent="0.2">
      <c r="A48" s="19"/>
      <c r="B48" s="22"/>
      <c r="C48" s="217"/>
      <c r="D48" s="217"/>
      <c r="E48" s="217"/>
      <c r="F48" s="217"/>
      <c r="G48" s="217"/>
      <c r="H48" s="217"/>
      <c r="I48" s="217"/>
      <c r="J48" s="217"/>
      <c r="K48" s="217"/>
      <c r="L48" s="217"/>
      <c r="M48" s="217"/>
      <c r="N48" s="217"/>
      <c r="O48" s="217"/>
      <c r="P48" s="217"/>
      <c r="Q48" s="217"/>
      <c r="R48" s="217"/>
      <c r="S48" s="217"/>
      <c r="T48" s="217"/>
      <c r="U48" s="217"/>
      <c r="V48" s="217"/>
      <c r="W48" s="217"/>
      <c r="X48" s="217"/>
      <c r="Y48" s="217"/>
      <c r="Z48" s="217"/>
      <c r="AA48" s="217"/>
      <c r="AB48" s="217"/>
      <c r="AC48" s="217"/>
      <c r="AD48" s="217"/>
      <c r="AE48" s="217"/>
      <c r="AF48" s="217"/>
      <c r="AG48" s="217"/>
      <c r="AH48" s="217"/>
      <c r="AI48" s="217"/>
      <c r="AJ48" s="217"/>
      <c r="AK48" s="217"/>
      <c r="AL48" s="217"/>
      <c r="AM48" s="217"/>
      <c r="AN48" s="217"/>
      <c r="AO48" s="217"/>
      <c r="AP48" s="217"/>
      <c r="AQ48" s="217"/>
      <c r="AR48" s="217"/>
      <c r="AS48" s="217"/>
      <c r="AT48" s="217"/>
      <c r="AU48" s="217"/>
      <c r="AV48" s="217"/>
      <c r="AW48" s="217"/>
      <c r="AX48" s="217"/>
      <c r="AY48" s="217"/>
      <c r="AZ48" s="217"/>
      <c r="BA48" s="328"/>
      <c r="BB48" s="328"/>
      <c r="BC48" s="328"/>
      <c r="BD48" s="328"/>
      <c r="BE48" s="328"/>
      <c r="BF48" s="328"/>
      <c r="BG48" s="328"/>
      <c r="BH48" s="328"/>
      <c r="BI48" s="328"/>
      <c r="BJ48" s="328"/>
      <c r="BK48" s="328"/>
      <c r="BL48" s="328"/>
      <c r="BM48" s="328"/>
      <c r="BN48" s="328"/>
      <c r="BO48" s="328"/>
      <c r="BP48" s="328"/>
      <c r="BQ48" s="328"/>
      <c r="BR48" s="328"/>
      <c r="BS48" s="328"/>
      <c r="BT48" s="328"/>
      <c r="BU48" s="328"/>
      <c r="BV48" s="328"/>
    </row>
    <row r="49" spans="1:74" ht="11.1" customHeight="1" x14ac:dyDescent="0.2">
      <c r="A49" s="35"/>
      <c r="B49" s="36" t="s">
        <v>714</v>
      </c>
      <c r="C49" s="217"/>
      <c r="D49" s="217"/>
      <c r="E49" s="217"/>
      <c r="F49" s="217"/>
      <c r="G49" s="217"/>
      <c r="H49" s="217"/>
      <c r="I49" s="217"/>
      <c r="J49" s="217"/>
      <c r="K49" s="217"/>
      <c r="L49" s="217"/>
      <c r="M49" s="217"/>
      <c r="N49" s="217"/>
      <c r="O49" s="217"/>
      <c r="P49" s="217"/>
      <c r="Q49" s="217"/>
      <c r="R49" s="217"/>
      <c r="S49" s="217"/>
      <c r="T49" s="217"/>
      <c r="U49" s="217"/>
      <c r="V49" s="217"/>
      <c r="W49" s="217"/>
      <c r="X49" s="217"/>
      <c r="Y49" s="217"/>
      <c r="Z49" s="217"/>
      <c r="AA49" s="217"/>
      <c r="AB49" s="217"/>
      <c r="AC49" s="217"/>
      <c r="AD49" s="217"/>
      <c r="AE49" s="217"/>
      <c r="AF49" s="217"/>
      <c r="AG49" s="217"/>
      <c r="AH49" s="217"/>
      <c r="AI49" s="217"/>
      <c r="AJ49" s="217"/>
      <c r="AK49" s="217"/>
      <c r="AL49" s="217"/>
      <c r="AM49" s="217"/>
      <c r="AN49" s="217"/>
      <c r="AO49" s="217"/>
      <c r="AP49" s="217"/>
      <c r="AQ49" s="217"/>
      <c r="AR49" s="217"/>
      <c r="AS49" s="217"/>
      <c r="AT49" s="217"/>
      <c r="AU49" s="217"/>
      <c r="AV49" s="217"/>
      <c r="AW49" s="217"/>
      <c r="AX49" s="217"/>
      <c r="AY49" s="217"/>
      <c r="AZ49" s="217"/>
      <c r="BA49" s="328"/>
      <c r="BB49" s="328"/>
      <c r="BC49" s="328"/>
      <c r="BD49" s="328"/>
      <c r="BE49" s="328"/>
      <c r="BF49" s="328"/>
      <c r="BG49" s="328"/>
      <c r="BH49" s="328"/>
      <c r="BI49" s="328"/>
      <c r="BJ49" s="328"/>
      <c r="BK49" s="328"/>
      <c r="BL49" s="328"/>
      <c r="BM49" s="328"/>
      <c r="BN49" s="328"/>
      <c r="BO49" s="328"/>
      <c r="BP49" s="328"/>
      <c r="BQ49" s="328"/>
      <c r="BR49" s="328"/>
      <c r="BS49" s="328"/>
      <c r="BT49" s="328"/>
      <c r="BU49" s="328"/>
      <c r="BV49" s="328"/>
    </row>
    <row r="50" spans="1:74" ht="11.1" customHeight="1" x14ac:dyDescent="0.2">
      <c r="A50" s="37" t="s">
        <v>715</v>
      </c>
      <c r="B50" s="38" t="s">
        <v>1139</v>
      </c>
      <c r="C50" s="240">
        <v>15467.574074</v>
      </c>
      <c r="D50" s="240">
        <v>15494.785185000001</v>
      </c>
      <c r="E50" s="240">
        <v>15513.340741</v>
      </c>
      <c r="F50" s="240">
        <v>15498.366667</v>
      </c>
      <c r="G50" s="240">
        <v>15518.266667</v>
      </c>
      <c r="H50" s="240">
        <v>15548.166667</v>
      </c>
      <c r="I50" s="240">
        <v>15596.525926</v>
      </c>
      <c r="J50" s="240">
        <v>15640.081480999999</v>
      </c>
      <c r="K50" s="240">
        <v>15687.292593</v>
      </c>
      <c r="L50" s="240">
        <v>15772.588889000001</v>
      </c>
      <c r="M50" s="240">
        <v>15801.288888999999</v>
      </c>
      <c r="N50" s="240">
        <v>15807.822222000001</v>
      </c>
      <c r="O50" s="240">
        <v>15732.9</v>
      </c>
      <c r="P50" s="240">
        <v>15739.566666999999</v>
      </c>
      <c r="Q50" s="240">
        <v>15768.533332999999</v>
      </c>
      <c r="R50" s="240">
        <v>15843.622222</v>
      </c>
      <c r="S50" s="240">
        <v>15899.322222000001</v>
      </c>
      <c r="T50" s="240">
        <v>15959.455556000001</v>
      </c>
      <c r="U50" s="240">
        <v>16044.970369999999</v>
      </c>
      <c r="V50" s="240">
        <v>16098.259259</v>
      </c>
      <c r="W50" s="240">
        <v>16140.27037</v>
      </c>
      <c r="X50" s="240">
        <v>16157.433333000001</v>
      </c>
      <c r="Y50" s="240">
        <v>16187.066666999999</v>
      </c>
      <c r="Z50" s="240">
        <v>16215.6</v>
      </c>
      <c r="AA50" s="240">
        <v>16238.174074</v>
      </c>
      <c r="AB50" s="240">
        <v>16268.151852000001</v>
      </c>
      <c r="AC50" s="240">
        <v>16300.674074</v>
      </c>
      <c r="AD50" s="240">
        <v>16342.762962999999</v>
      </c>
      <c r="AE50" s="240">
        <v>16375.107407</v>
      </c>
      <c r="AF50" s="240">
        <v>16404.729630000002</v>
      </c>
      <c r="AG50" s="240">
        <v>16434.651851999999</v>
      </c>
      <c r="AH50" s="240">
        <v>16456.562963</v>
      </c>
      <c r="AI50" s="240">
        <v>16473.485185000001</v>
      </c>
      <c r="AJ50" s="240">
        <v>16478.988889</v>
      </c>
      <c r="AK50" s="240">
        <v>16490.755556</v>
      </c>
      <c r="AL50" s="240">
        <v>16502.355555999999</v>
      </c>
      <c r="AM50" s="240">
        <v>16510.040741000001</v>
      </c>
      <c r="AN50" s="240">
        <v>16524.118519</v>
      </c>
      <c r="AO50" s="240">
        <v>16540.840741</v>
      </c>
      <c r="AP50" s="240">
        <v>16551.022222</v>
      </c>
      <c r="AQ50" s="240">
        <v>16579.922222000001</v>
      </c>
      <c r="AR50" s="240">
        <v>16618.355555999999</v>
      </c>
      <c r="AS50" s="240">
        <v>16688.825926000001</v>
      </c>
      <c r="AT50" s="240">
        <v>16729.448147999999</v>
      </c>
      <c r="AU50" s="240">
        <v>16762.725925999999</v>
      </c>
      <c r="AV50" s="240">
        <v>16788.659259</v>
      </c>
      <c r="AW50" s="240">
        <v>16807.248147999999</v>
      </c>
      <c r="AX50" s="240">
        <v>16818.492592999999</v>
      </c>
      <c r="AY50" s="240">
        <v>16858.789629999999</v>
      </c>
      <c r="AZ50" s="240">
        <v>16886.914074</v>
      </c>
      <c r="BA50" s="333">
        <v>16915.72</v>
      </c>
      <c r="BB50" s="333">
        <v>16942.310000000001</v>
      </c>
      <c r="BC50" s="333">
        <v>16974.63</v>
      </c>
      <c r="BD50" s="333">
        <v>17009.79</v>
      </c>
      <c r="BE50" s="333">
        <v>17053.57</v>
      </c>
      <c r="BF50" s="333">
        <v>17090.080000000002</v>
      </c>
      <c r="BG50" s="333">
        <v>17125.09</v>
      </c>
      <c r="BH50" s="333">
        <v>17154.63</v>
      </c>
      <c r="BI50" s="333">
        <v>17189.63</v>
      </c>
      <c r="BJ50" s="333">
        <v>17226.099999999999</v>
      </c>
      <c r="BK50" s="333">
        <v>17266.38</v>
      </c>
      <c r="BL50" s="333">
        <v>17304.07</v>
      </c>
      <c r="BM50" s="333">
        <v>17341.490000000002</v>
      </c>
      <c r="BN50" s="333">
        <v>17377.34</v>
      </c>
      <c r="BO50" s="333">
        <v>17415.2</v>
      </c>
      <c r="BP50" s="333">
        <v>17453.75</v>
      </c>
      <c r="BQ50" s="333">
        <v>17495.77</v>
      </c>
      <c r="BR50" s="333">
        <v>17533.669999999998</v>
      </c>
      <c r="BS50" s="333">
        <v>17570.189999999999</v>
      </c>
      <c r="BT50" s="333">
        <v>17602.810000000001</v>
      </c>
      <c r="BU50" s="333">
        <v>17638.5</v>
      </c>
      <c r="BV50" s="333">
        <v>17674.73</v>
      </c>
    </row>
    <row r="51" spans="1:74" ht="11.1" customHeight="1" x14ac:dyDescent="0.2">
      <c r="A51" s="37" t="s">
        <v>29</v>
      </c>
      <c r="B51" s="39" t="s">
        <v>13</v>
      </c>
      <c r="C51" s="68">
        <v>1.3484670852</v>
      </c>
      <c r="D51" s="68">
        <v>1.3255223048</v>
      </c>
      <c r="E51" s="68">
        <v>1.2676951225999999</v>
      </c>
      <c r="F51" s="68">
        <v>0.98990187622000003</v>
      </c>
      <c r="G51" s="68">
        <v>1.0016927097999999</v>
      </c>
      <c r="H51" s="68">
        <v>1.1171772781</v>
      </c>
      <c r="I51" s="68">
        <v>1.4284558147999999</v>
      </c>
      <c r="J51" s="68">
        <v>1.6820994157</v>
      </c>
      <c r="K51" s="68">
        <v>1.9703268895999999</v>
      </c>
      <c r="L51" s="68">
        <v>2.6346003959000002</v>
      </c>
      <c r="M51" s="68">
        <v>2.7362307114000002</v>
      </c>
      <c r="N51" s="68">
        <v>2.6165820487000002</v>
      </c>
      <c r="O51" s="68">
        <v>1.7153687103999999</v>
      </c>
      <c r="P51" s="68">
        <v>1.5797668605999999</v>
      </c>
      <c r="Q51" s="68">
        <v>1.6449879936</v>
      </c>
      <c r="R51" s="68">
        <v>2.2276899430000001</v>
      </c>
      <c r="S51" s="68">
        <v>2.4555291112000002</v>
      </c>
      <c r="T51" s="68">
        <v>2.6452564968000001</v>
      </c>
      <c r="U51" s="68">
        <v>2.8752841920000001</v>
      </c>
      <c r="V51" s="68">
        <v>2.9295101712</v>
      </c>
      <c r="W51" s="68">
        <v>2.8875459235999998</v>
      </c>
      <c r="X51" s="68">
        <v>2.4399573662999998</v>
      </c>
      <c r="Y51" s="68">
        <v>2.4414323444999999</v>
      </c>
      <c r="Z51" s="68">
        <v>2.5795949122000001</v>
      </c>
      <c r="AA51" s="68">
        <v>3.2115762133999999</v>
      </c>
      <c r="AB51" s="68">
        <v>3.3583210795</v>
      </c>
      <c r="AC51" s="68">
        <v>3.3747002939000001</v>
      </c>
      <c r="AD51" s="68">
        <v>3.1504206155999999</v>
      </c>
      <c r="AE51" s="68">
        <v>2.9924872175999999</v>
      </c>
      <c r="AF51" s="68">
        <v>2.7900329840000002</v>
      </c>
      <c r="AG51" s="68">
        <v>2.4286830855999999</v>
      </c>
      <c r="AH51" s="68">
        <v>2.22572949</v>
      </c>
      <c r="AI51" s="68">
        <v>2.0644933892999999</v>
      </c>
      <c r="AJ51" s="68">
        <v>1.9901400731000001</v>
      </c>
      <c r="AK51" s="68">
        <v>1.8761205791</v>
      </c>
      <c r="AL51" s="68">
        <v>1.7683931249</v>
      </c>
      <c r="AM51" s="68">
        <v>1.6742440709999999</v>
      </c>
      <c r="AN51" s="68">
        <v>1.5734219166000001</v>
      </c>
      <c r="AO51" s="68">
        <v>1.4733542035</v>
      </c>
      <c r="AP51" s="68">
        <v>1.2743209928999999</v>
      </c>
      <c r="AQ51" s="68">
        <v>1.2507692909999999</v>
      </c>
      <c r="AR51" s="68">
        <v>1.3022215589999999</v>
      </c>
      <c r="AS51" s="68">
        <v>1.5465741311000001</v>
      </c>
      <c r="AT51" s="68">
        <v>1.6582149370999999</v>
      </c>
      <c r="AU51" s="68">
        <v>1.7557956770000001</v>
      </c>
      <c r="AV51" s="68">
        <v>1.8791830764999999</v>
      </c>
      <c r="AW51" s="68">
        <v>1.9192122006000001</v>
      </c>
      <c r="AX51" s="68">
        <v>1.9157085543000001</v>
      </c>
      <c r="AY51" s="68">
        <v>2.1123442053999999</v>
      </c>
      <c r="AZ51" s="68">
        <v>2.1955516425999999</v>
      </c>
      <c r="BA51" s="329">
        <v>2.2663630000000001</v>
      </c>
      <c r="BB51" s="329">
        <v>2.3641510000000001</v>
      </c>
      <c r="BC51" s="329">
        <v>2.3806569999999998</v>
      </c>
      <c r="BD51" s="329">
        <v>2.3554539999999999</v>
      </c>
      <c r="BE51" s="329">
        <v>2.1855829999999998</v>
      </c>
      <c r="BF51" s="329">
        <v>2.155662</v>
      </c>
      <c r="BG51" s="329">
        <v>2.1617099999999998</v>
      </c>
      <c r="BH51" s="329">
        <v>2.1798890000000002</v>
      </c>
      <c r="BI51" s="329">
        <v>2.2750810000000001</v>
      </c>
      <c r="BJ51" s="329">
        <v>2.4235669999999998</v>
      </c>
      <c r="BK51" s="329">
        <v>2.4176950000000001</v>
      </c>
      <c r="BL51" s="329">
        <v>2.4702869999999999</v>
      </c>
      <c r="BM51" s="329">
        <v>2.5170129999999999</v>
      </c>
      <c r="BN51" s="329">
        <v>2.567707</v>
      </c>
      <c r="BO51" s="329">
        <v>2.595415</v>
      </c>
      <c r="BP51" s="329">
        <v>2.6100189999999999</v>
      </c>
      <c r="BQ51" s="329">
        <v>2.5930029999999999</v>
      </c>
      <c r="BR51" s="329">
        <v>2.5955840000000001</v>
      </c>
      <c r="BS51" s="329">
        <v>2.5991279999999999</v>
      </c>
      <c r="BT51" s="329">
        <v>2.6125560000000001</v>
      </c>
      <c r="BU51" s="329">
        <v>2.61131</v>
      </c>
      <c r="BV51" s="329">
        <v>2.604368</v>
      </c>
    </row>
    <row r="52" spans="1:74" ht="11.1" customHeight="1" x14ac:dyDescent="0.2">
      <c r="A52" s="19"/>
      <c r="B52" s="22"/>
      <c r="C52" s="217"/>
      <c r="D52" s="217"/>
      <c r="E52" s="217"/>
      <c r="F52" s="217"/>
      <c r="G52" s="217"/>
      <c r="H52" s="217"/>
      <c r="I52" s="217"/>
      <c r="J52" s="217"/>
      <c r="K52" s="217"/>
      <c r="L52" s="217"/>
      <c r="M52" s="217"/>
      <c r="N52" s="217"/>
      <c r="O52" s="217"/>
      <c r="P52" s="217"/>
      <c r="Q52" s="217"/>
      <c r="R52" s="217"/>
      <c r="S52" s="217"/>
      <c r="T52" s="217"/>
      <c r="U52" s="217"/>
      <c r="V52" s="217"/>
      <c r="W52" s="217"/>
      <c r="X52" s="217"/>
      <c r="Y52" s="217"/>
      <c r="Z52" s="217"/>
      <c r="AA52" s="217"/>
      <c r="AB52" s="217"/>
      <c r="AC52" s="217"/>
      <c r="AD52" s="217"/>
      <c r="AE52" s="217"/>
      <c r="AF52" s="217"/>
      <c r="AG52" s="217"/>
      <c r="AH52" s="217"/>
      <c r="AI52" s="217"/>
      <c r="AJ52" s="217"/>
      <c r="AK52" s="217"/>
      <c r="AL52" s="217"/>
      <c r="AM52" s="217"/>
      <c r="AN52" s="217"/>
      <c r="AO52" s="217"/>
      <c r="AP52" s="217"/>
      <c r="AQ52" s="217"/>
      <c r="AR52" s="217"/>
      <c r="AS52" s="217"/>
      <c r="AT52" s="217"/>
      <c r="AU52" s="217"/>
      <c r="AV52" s="217"/>
      <c r="AW52" s="217"/>
      <c r="AX52" s="217"/>
      <c r="AY52" s="217"/>
      <c r="AZ52" s="217"/>
      <c r="BA52" s="328"/>
      <c r="BB52" s="328"/>
      <c r="BC52" s="328"/>
      <c r="BD52" s="328"/>
      <c r="BE52" s="328"/>
      <c r="BF52" s="328"/>
      <c r="BG52" s="328"/>
      <c r="BH52" s="328"/>
      <c r="BI52" s="328"/>
      <c r="BJ52" s="328"/>
      <c r="BK52" s="328"/>
      <c r="BL52" s="328"/>
      <c r="BM52" s="328"/>
      <c r="BN52" s="328"/>
      <c r="BO52" s="328"/>
      <c r="BP52" s="328"/>
      <c r="BQ52" s="328"/>
      <c r="BR52" s="328"/>
      <c r="BS52" s="328"/>
      <c r="BT52" s="328"/>
      <c r="BU52" s="328"/>
      <c r="BV52" s="328"/>
    </row>
    <row r="53" spans="1:74" ht="11.1" customHeight="1" x14ac:dyDescent="0.2">
      <c r="A53" s="35"/>
      <c r="B53" s="36" t="s">
        <v>716</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332"/>
      <c r="BB53" s="332"/>
      <c r="BC53" s="332"/>
      <c r="BD53" s="332"/>
      <c r="BE53" s="332"/>
      <c r="BF53" s="332"/>
      <c r="BG53" s="332"/>
      <c r="BH53" s="332"/>
      <c r="BI53" s="332"/>
      <c r="BJ53" s="332"/>
      <c r="BK53" s="332"/>
      <c r="BL53" s="332"/>
      <c r="BM53" s="332"/>
      <c r="BN53" s="332"/>
      <c r="BO53" s="332"/>
      <c r="BP53" s="332"/>
      <c r="BQ53" s="332"/>
      <c r="BR53" s="332"/>
      <c r="BS53" s="332"/>
      <c r="BT53" s="332"/>
      <c r="BU53" s="332"/>
      <c r="BV53" s="332"/>
    </row>
    <row r="54" spans="1:74" ht="11.1" customHeight="1" x14ac:dyDescent="0.2">
      <c r="A54" s="37" t="s">
        <v>717</v>
      </c>
      <c r="B54" s="38" t="s">
        <v>1140</v>
      </c>
      <c r="C54" s="68">
        <v>106.21085185</v>
      </c>
      <c r="D54" s="68">
        <v>106.32296296</v>
      </c>
      <c r="E54" s="68">
        <v>106.42018519</v>
      </c>
      <c r="F54" s="68">
        <v>106.43822222</v>
      </c>
      <c r="G54" s="68">
        <v>106.55388889</v>
      </c>
      <c r="H54" s="68">
        <v>106.70288889</v>
      </c>
      <c r="I54" s="68">
        <v>106.92744444</v>
      </c>
      <c r="J54" s="68">
        <v>107.11144444</v>
      </c>
      <c r="K54" s="68">
        <v>107.29711111</v>
      </c>
      <c r="L54" s="68">
        <v>107.50088889</v>
      </c>
      <c r="M54" s="68">
        <v>107.67755556</v>
      </c>
      <c r="N54" s="68">
        <v>107.84355556</v>
      </c>
      <c r="O54" s="68">
        <v>107.96866667</v>
      </c>
      <c r="P54" s="68">
        <v>108.136</v>
      </c>
      <c r="Q54" s="68">
        <v>108.31533333</v>
      </c>
      <c r="R54" s="68">
        <v>108.53896296000001</v>
      </c>
      <c r="S54" s="68">
        <v>108.71807407</v>
      </c>
      <c r="T54" s="68">
        <v>108.88496296</v>
      </c>
      <c r="U54" s="68">
        <v>109.07088889000001</v>
      </c>
      <c r="V54" s="68">
        <v>109.18988889000001</v>
      </c>
      <c r="W54" s="68">
        <v>109.27322221999999</v>
      </c>
      <c r="X54" s="68">
        <v>109.29659259</v>
      </c>
      <c r="Y54" s="68">
        <v>109.32681481</v>
      </c>
      <c r="Z54" s="68">
        <v>109.33959259</v>
      </c>
      <c r="AA54" s="68">
        <v>109.21848147999999</v>
      </c>
      <c r="AB54" s="68">
        <v>109.2837037</v>
      </c>
      <c r="AC54" s="68">
        <v>109.41881481</v>
      </c>
      <c r="AD54" s="68">
        <v>109.75685185</v>
      </c>
      <c r="AE54" s="68">
        <v>109.93196296000001</v>
      </c>
      <c r="AF54" s="68">
        <v>110.07718518999999</v>
      </c>
      <c r="AG54" s="68">
        <v>110.16985185</v>
      </c>
      <c r="AH54" s="68">
        <v>110.27229629999999</v>
      </c>
      <c r="AI54" s="68">
        <v>110.36185184999999</v>
      </c>
      <c r="AJ54" s="68">
        <v>110.43511110999999</v>
      </c>
      <c r="AK54" s="68">
        <v>110.50144444</v>
      </c>
      <c r="AL54" s="68">
        <v>110.55744444</v>
      </c>
      <c r="AM54" s="68">
        <v>110.51585185</v>
      </c>
      <c r="AN54" s="68">
        <v>110.61662963000001</v>
      </c>
      <c r="AO54" s="68">
        <v>110.77251852000001</v>
      </c>
      <c r="AP54" s="68">
        <v>111.09240741000001</v>
      </c>
      <c r="AQ54" s="68">
        <v>111.27685185</v>
      </c>
      <c r="AR54" s="68">
        <v>111.43474074</v>
      </c>
      <c r="AS54" s="68">
        <v>111.50296296</v>
      </c>
      <c r="AT54" s="68">
        <v>111.65507407</v>
      </c>
      <c r="AU54" s="68">
        <v>111.82796295999999</v>
      </c>
      <c r="AV54" s="68">
        <v>112.02162963000001</v>
      </c>
      <c r="AW54" s="68">
        <v>112.23607407</v>
      </c>
      <c r="AX54" s="68">
        <v>112.47129630000001</v>
      </c>
      <c r="AY54" s="68">
        <v>112.7954</v>
      </c>
      <c r="AZ54" s="68">
        <v>113.02093333000001</v>
      </c>
      <c r="BA54" s="329">
        <v>113.2161</v>
      </c>
      <c r="BB54" s="329">
        <v>113.32470000000001</v>
      </c>
      <c r="BC54" s="329">
        <v>113.50109999999999</v>
      </c>
      <c r="BD54" s="329">
        <v>113.6893</v>
      </c>
      <c r="BE54" s="329">
        <v>113.9027</v>
      </c>
      <c r="BF54" s="329">
        <v>114.1041</v>
      </c>
      <c r="BG54" s="329">
        <v>114.307</v>
      </c>
      <c r="BH54" s="329">
        <v>114.5093</v>
      </c>
      <c r="BI54" s="329">
        <v>114.7169</v>
      </c>
      <c r="BJ54" s="329">
        <v>114.9277</v>
      </c>
      <c r="BK54" s="329">
        <v>115.15989999999999</v>
      </c>
      <c r="BL54" s="329">
        <v>115.3634</v>
      </c>
      <c r="BM54" s="329">
        <v>115.55629999999999</v>
      </c>
      <c r="BN54" s="329">
        <v>115.72280000000001</v>
      </c>
      <c r="BO54" s="329">
        <v>115.9067</v>
      </c>
      <c r="BP54" s="329">
        <v>116.09220000000001</v>
      </c>
      <c r="BQ54" s="329">
        <v>116.27509999999999</v>
      </c>
      <c r="BR54" s="329">
        <v>116.4666</v>
      </c>
      <c r="BS54" s="329">
        <v>116.6626</v>
      </c>
      <c r="BT54" s="329">
        <v>116.8707</v>
      </c>
      <c r="BU54" s="329">
        <v>117.07</v>
      </c>
      <c r="BV54" s="329">
        <v>117.2681</v>
      </c>
    </row>
    <row r="55" spans="1:74" ht="11.1" customHeight="1" x14ac:dyDescent="0.2">
      <c r="A55" s="37" t="s">
        <v>30</v>
      </c>
      <c r="B55" s="39" t="s">
        <v>13</v>
      </c>
      <c r="C55" s="68">
        <v>1.8370993064000001</v>
      </c>
      <c r="D55" s="68">
        <v>1.7743650358</v>
      </c>
      <c r="E55" s="68">
        <v>1.7072231420999999</v>
      </c>
      <c r="F55" s="68">
        <v>1.6090812857000001</v>
      </c>
      <c r="G55" s="68">
        <v>1.5530768734</v>
      </c>
      <c r="H55" s="68">
        <v>1.5125521</v>
      </c>
      <c r="I55" s="68">
        <v>1.4732925525</v>
      </c>
      <c r="J55" s="68">
        <v>1.4741424197999999</v>
      </c>
      <c r="K55" s="68">
        <v>1.5007776294999999</v>
      </c>
      <c r="L55" s="68">
        <v>1.5996429603</v>
      </c>
      <c r="M55" s="68">
        <v>1.6426902278</v>
      </c>
      <c r="N55" s="68">
        <v>1.6765347983000001</v>
      </c>
      <c r="O55" s="68">
        <v>1.6550237421</v>
      </c>
      <c r="P55" s="68">
        <v>1.7052168097</v>
      </c>
      <c r="Q55" s="68">
        <v>1.7808164352</v>
      </c>
      <c r="R55" s="68">
        <v>1.9736713907000001</v>
      </c>
      <c r="S55" s="68">
        <v>2.0310710456000001</v>
      </c>
      <c r="T55" s="68">
        <v>2.0449999965000001</v>
      </c>
      <c r="U55" s="68">
        <v>2.0045783900999998</v>
      </c>
      <c r="V55" s="68">
        <v>1.9404503928000001</v>
      </c>
      <c r="W55" s="68">
        <v>1.8417188409</v>
      </c>
      <c r="X55" s="68">
        <v>1.6704082378</v>
      </c>
      <c r="Y55" s="68">
        <v>1.5316648401999999</v>
      </c>
      <c r="Z55" s="68">
        <v>1.3872289627000001</v>
      </c>
      <c r="AA55" s="68">
        <v>1.1575717783999999</v>
      </c>
      <c r="AB55" s="68">
        <v>1.0613520970999999</v>
      </c>
      <c r="AC55" s="68">
        <v>1.0187675626999999</v>
      </c>
      <c r="AD55" s="68">
        <v>1.1220752949999999</v>
      </c>
      <c r="AE55" s="68">
        <v>1.1165474547000001</v>
      </c>
      <c r="AF55" s="68">
        <v>1.0949374365</v>
      </c>
      <c r="AG55" s="68">
        <v>1.0075676233999999</v>
      </c>
      <c r="AH55" s="68">
        <v>0.99130736227000005</v>
      </c>
      <c r="AI55" s="68">
        <v>0.99624556455000002</v>
      </c>
      <c r="AJ55" s="68">
        <v>1.0416779622000001</v>
      </c>
      <c r="AK55" s="68">
        <v>1.0744204261999999</v>
      </c>
      <c r="AL55" s="68">
        <v>1.1138251232</v>
      </c>
      <c r="AM55" s="68">
        <v>1.1878670650000001</v>
      </c>
      <c r="AN55" s="68">
        <v>1.2196932212</v>
      </c>
      <c r="AO55" s="68">
        <v>1.237176354</v>
      </c>
      <c r="AP55" s="68">
        <v>1.2168311436000001</v>
      </c>
      <c r="AQ55" s="68">
        <v>1.2233829476</v>
      </c>
      <c r="AR55" s="68">
        <v>1.2332760447</v>
      </c>
      <c r="AS55" s="68">
        <v>1.2100507432000001</v>
      </c>
      <c r="AT55" s="68">
        <v>1.2539666118999999</v>
      </c>
      <c r="AU55" s="68">
        <v>1.3284582367</v>
      </c>
      <c r="AV55" s="68">
        <v>1.4366069835999999</v>
      </c>
      <c r="AW55" s="68">
        <v>1.5697800498000001</v>
      </c>
      <c r="AX55" s="68">
        <v>1.7310927016</v>
      </c>
      <c r="AY55" s="68">
        <v>2.0626436027000001</v>
      </c>
      <c r="AZ55" s="68">
        <v>2.1735463391000001</v>
      </c>
      <c r="BA55" s="329">
        <v>2.2059150000000001</v>
      </c>
      <c r="BB55" s="329">
        <v>2.0093580000000002</v>
      </c>
      <c r="BC55" s="329">
        <v>1.9988379999999999</v>
      </c>
      <c r="BD55" s="329">
        <v>2.0231669999999999</v>
      </c>
      <c r="BE55" s="329">
        <v>2.1521629999999998</v>
      </c>
      <c r="BF55" s="329">
        <v>2.1933750000000001</v>
      </c>
      <c r="BG55" s="329">
        <v>2.2168510000000001</v>
      </c>
      <c r="BH55" s="329">
        <v>2.2207150000000002</v>
      </c>
      <c r="BI55" s="329">
        <v>2.210404</v>
      </c>
      <c r="BJ55" s="329">
        <v>2.1840670000000002</v>
      </c>
      <c r="BK55" s="329">
        <v>2.0963159999999998</v>
      </c>
      <c r="BL55" s="329">
        <v>2.0725989999999999</v>
      </c>
      <c r="BM55" s="329">
        <v>2.0670929999999998</v>
      </c>
      <c r="BN55" s="329">
        <v>2.116133</v>
      </c>
      <c r="BO55" s="329">
        <v>2.1194510000000002</v>
      </c>
      <c r="BP55" s="329">
        <v>2.1135679999999999</v>
      </c>
      <c r="BQ55" s="329">
        <v>2.0828570000000002</v>
      </c>
      <c r="BR55" s="329">
        <v>2.070484</v>
      </c>
      <c r="BS55" s="329">
        <v>2.0607329999999999</v>
      </c>
      <c r="BT55" s="329">
        <v>2.0622069999999999</v>
      </c>
      <c r="BU55" s="329">
        <v>2.0511900000000001</v>
      </c>
      <c r="BV55" s="329">
        <v>2.0363389999999999</v>
      </c>
    </row>
    <row r="56" spans="1:74" ht="11.1" customHeight="1" x14ac:dyDescent="0.2">
      <c r="A56" s="16"/>
      <c r="B56" s="25"/>
      <c r="C56" s="220"/>
      <c r="D56" s="220"/>
      <c r="E56" s="220"/>
      <c r="F56" s="220"/>
      <c r="G56" s="220"/>
      <c r="H56" s="220"/>
      <c r="I56" s="220"/>
      <c r="J56" s="220"/>
      <c r="K56" s="220"/>
      <c r="L56" s="220"/>
      <c r="M56" s="220"/>
      <c r="N56" s="220"/>
      <c r="O56" s="220"/>
      <c r="P56" s="220"/>
      <c r="Q56" s="220"/>
      <c r="R56" s="220"/>
      <c r="S56" s="220"/>
      <c r="T56" s="220"/>
      <c r="U56" s="220"/>
      <c r="V56" s="220"/>
      <c r="W56" s="220"/>
      <c r="X56" s="220"/>
      <c r="Y56" s="220"/>
      <c r="Z56" s="220"/>
      <c r="AA56" s="220"/>
      <c r="AB56" s="220"/>
      <c r="AC56" s="220"/>
      <c r="AD56" s="220"/>
      <c r="AE56" s="220"/>
      <c r="AF56" s="220"/>
      <c r="AG56" s="220"/>
      <c r="AH56" s="220"/>
      <c r="AI56" s="220"/>
      <c r="AJ56" s="220"/>
      <c r="AK56" s="220"/>
      <c r="AL56" s="220"/>
      <c r="AM56" s="220"/>
      <c r="AN56" s="220"/>
      <c r="AO56" s="220"/>
      <c r="AP56" s="220"/>
      <c r="AQ56" s="220"/>
      <c r="AR56" s="220"/>
      <c r="AS56" s="220"/>
      <c r="AT56" s="220"/>
      <c r="AU56" s="220"/>
      <c r="AV56" s="220"/>
      <c r="AW56" s="220"/>
      <c r="AX56" s="220"/>
      <c r="AY56" s="220"/>
      <c r="AZ56" s="220"/>
      <c r="BA56" s="334"/>
      <c r="BB56" s="334"/>
      <c r="BC56" s="334"/>
      <c r="BD56" s="334"/>
      <c r="BE56" s="334"/>
      <c r="BF56" s="334"/>
      <c r="BG56" s="334"/>
      <c r="BH56" s="334"/>
      <c r="BI56" s="334"/>
      <c r="BJ56" s="334"/>
      <c r="BK56" s="334"/>
      <c r="BL56" s="334"/>
      <c r="BM56" s="334"/>
      <c r="BN56" s="334"/>
      <c r="BO56" s="334"/>
      <c r="BP56" s="334"/>
      <c r="BQ56" s="334"/>
      <c r="BR56" s="334"/>
      <c r="BS56" s="334"/>
      <c r="BT56" s="334"/>
      <c r="BU56" s="334"/>
      <c r="BV56" s="334"/>
    </row>
    <row r="57" spans="1:74" ht="11.1" customHeight="1" x14ac:dyDescent="0.2">
      <c r="A57" s="35"/>
      <c r="B57" s="36" t="s">
        <v>718</v>
      </c>
      <c r="C57" s="219"/>
      <c r="D57" s="219"/>
      <c r="E57" s="219"/>
      <c r="F57" s="219"/>
      <c r="G57" s="219"/>
      <c r="H57" s="219"/>
      <c r="I57" s="219"/>
      <c r="J57" s="219"/>
      <c r="K57" s="219"/>
      <c r="L57" s="219"/>
      <c r="M57" s="219"/>
      <c r="N57" s="219"/>
      <c r="O57" s="219"/>
      <c r="P57" s="219"/>
      <c r="Q57" s="219"/>
      <c r="R57" s="219"/>
      <c r="S57" s="219"/>
      <c r="T57" s="219"/>
      <c r="U57" s="219"/>
      <c r="V57" s="219"/>
      <c r="W57" s="219"/>
      <c r="X57" s="219"/>
      <c r="Y57" s="219"/>
      <c r="Z57" s="219"/>
      <c r="AA57" s="219"/>
      <c r="AB57" s="219"/>
      <c r="AC57" s="219"/>
      <c r="AD57" s="219"/>
      <c r="AE57" s="219"/>
      <c r="AF57" s="219"/>
      <c r="AG57" s="219"/>
      <c r="AH57" s="219"/>
      <c r="AI57" s="219"/>
      <c r="AJ57" s="219"/>
      <c r="AK57" s="219"/>
      <c r="AL57" s="219"/>
      <c r="AM57" s="219"/>
      <c r="AN57" s="219"/>
      <c r="AO57" s="219"/>
      <c r="AP57" s="219"/>
      <c r="AQ57" s="219"/>
      <c r="AR57" s="219"/>
      <c r="AS57" s="219"/>
      <c r="AT57" s="219"/>
      <c r="AU57" s="219"/>
      <c r="AV57" s="219"/>
      <c r="AW57" s="219"/>
      <c r="AX57" s="219"/>
      <c r="AY57" s="219"/>
      <c r="AZ57" s="219"/>
      <c r="BA57" s="332"/>
      <c r="BB57" s="332"/>
      <c r="BC57" s="332"/>
      <c r="BD57" s="332"/>
      <c r="BE57" s="332"/>
      <c r="BF57" s="332"/>
      <c r="BG57" s="332"/>
      <c r="BH57" s="332"/>
      <c r="BI57" s="332"/>
      <c r="BJ57" s="332"/>
      <c r="BK57" s="332"/>
      <c r="BL57" s="332"/>
      <c r="BM57" s="332"/>
      <c r="BN57" s="332"/>
      <c r="BO57" s="332"/>
      <c r="BP57" s="332"/>
      <c r="BQ57" s="332"/>
      <c r="BR57" s="332"/>
      <c r="BS57" s="332"/>
      <c r="BT57" s="332"/>
      <c r="BU57" s="332"/>
      <c r="BV57" s="332"/>
    </row>
    <row r="58" spans="1:74" ht="11.1" customHeight="1" x14ac:dyDescent="0.2">
      <c r="A58" s="37" t="s">
        <v>719</v>
      </c>
      <c r="B58" s="38" t="s">
        <v>1139</v>
      </c>
      <c r="C58" s="240">
        <v>11435.5</v>
      </c>
      <c r="D58" s="240">
        <v>11432.8</v>
      </c>
      <c r="E58" s="240">
        <v>11445.1</v>
      </c>
      <c r="F58" s="240">
        <v>11449.8</v>
      </c>
      <c r="G58" s="240">
        <v>11517.9</v>
      </c>
      <c r="H58" s="240">
        <v>11545.5</v>
      </c>
      <c r="I58" s="240">
        <v>11538.9</v>
      </c>
      <c r="J58" s="240">
        <v>11573.5</v>
      </c>
      <c r="K58" s="240">
        <v>11602.8</v>
      </c>
      <c r="L58" s="240">
        <v>11572.2</v>
      </c>
      <c r="M58" s="240">
        <v>11602.3</v>
      </c>
      <c r="N58" s="240">
        <v>11615.4</v>
      </c>
      <c r="O58" s="240">
        <v>11658.2</v>
      </c>
      <c r="P58" s="240">
        <v>11723.9</v>
      </c>
      <c r="Q58" s="240">
        <v>11793.9</v>
      </c>
      <c r="R58" s="240">
        <v>11826.5</v>
      </c>
      <c r="S58" s="240">
        <v>11875.4</v>
      </c>
      <c r="T58" s="240">
        <v>11932.1</v>
      </c>
      <c r="U58" s="240">
        <v>11955.2</v>
      </c>
      <c r="V58" s="240">
        <v>12009.6</v>
      </c>
      <c r="W58" s="240">
        <v>12026.7</v>
      </c>
      <c r="X58" s="240">
        <v>12080.1</v>
      </c>
      <c r="Y58" s="240">
        <v>12126.8</v>
      </c>
      <c r="Z58" s="240">
        <v>12163.4</v>
      </c>
      <c r="AA58" s="240">
        <v>12171.1</v>
      </c>
      <c r="AB58" s="240">
        <v>12191.4</v>
      </c>
      <c r="AC58" s="240">
        <v>12186.5</v>
      </c>
      <c r="AD58" s="240">
        <v>12260.3</v>
      </c>
      <c r="AE58" s="240">
        <v>12304.1</v>
      </c>
      <c r="AF58" s="240">
        <v>12335.4</v>
      </c>
      <c r="AG58" s="240">
        <v>12365.9</v>
      </c>
      <c r="AH58" s="240">
        <v>12403.1</v>
      </c>
      <c r="AI58" s="240">
        <v>12427.6</v>
      </c>
      <c r="AJ58" s="240">
        <v>12461.6</v>
      </c>
      <c r="AK58" s="240">
        <v>12477.3</v>
      </c>
      <c r="AL58" s="240">
        <v>12534.1</v>
      </c>
      <c r="AM58" s="240">
        <v>12545.8</v>
      </c>
      <c r="AN58" s="240">
        <v>12546.4</v>
      </c>
      <c r="AO58" s="240">
        <v>12575.8</v>
      </c>
      <c r="AP58" s="240">
        <v>12618.2</v>
      </c>
      <c r="AQ58" s="240">
        <v>12647</v>
      </c>
      <c r="AR58" s="240">
        <v>12676.5</v>
      </c>
      <c r="AS58" s="240">
        <v>12717.8</v>
      </c>
      <c r="AT58" s="240">
        <v>12726.5</v>
      </c>
      <c r="AU58" s="240">
        <v>12742.7</v>
      </c>
      <c r="AV58" s="240">
        <v>12770.5</v>
      </c>
      <c r="AW58" s="240">
        <v>12772.2</v>
      </c>
      <c r="AX58" s="240">
        <v>12791.1</v>
      </c>
      <c r="AY58" s="240">
        <v>12811.50963</v>
      </c>
      <c r="AZ58" s="240">
        <v>12838.127407</v>
      </c>
      <c r="BA58" s="333">
        <v>12870.64</v>
      </c>
      <c r="BB58" s="333">
        <v>12919.66</v>
      </c>
      <c r="BC58" s="333">
        <v>12956.02</v>
      </c>
      <c r="BD58" s="333">
        <v>12990.33</v>
      </c>
      <c r="BE58" s="333">
        <v>13020.27</v>
      </c>
      <c r="BF58" s="333">
        <v>13052.21</v>
      </c>
      <c r="BG58" s="333">
        <v>13083.82</v>
      </c>
      <c r="BH58" s="333">
        <v>13098.79</v>
      </c>
      <c r="BI58" s="333">
        <v>13142.01</v>
      </c>
      <c r="BJ58" s="333">
        <v>13197.15</v>
      </c>
      <c r="BK58" s="333">
        <v>13292.21</v>
      </c>
      <c r="BL58" s="333">
        <v>13350.21</v>
      </c>
      <c r="BM58" s="333">
        <v>13399.14</v>
      </c>
      <c r="BN58" s="333">
        <v>13429.08</v>
      </c>
      <c r="BO58" s="333">
        <v>13467.32</v>
      </c>
      <c r="BP58" s="333">
        <v>13503.94</v>
      </c>
      <c r="BQ58" s="333">
        <v>13537.66</v>
      </c>
      <c r="BR58" s="333">
        <v>13571.99</v>
      </c>
      <c r="BS58" s="333">
        <v>13605.65</v>
      </c>
      <c r="BT58" s="333">
        <v>13632.68</v>
      </c>
      <c r="BU58" s="333">
        <v>13669.48</v>
      </c>
      <c r="BV58" s="333">
        <v>13710.08</v>
      </c>
    </row>
    <row r="59" spans="1:74" ht="11.1" customHeight="1" x14ac:dyDescent="0.2">
      <c r="A59" s="37" t="s">
        <v>31</v>
      </c>
      <c r="B59" s="39" t="s">
        <v>13</v>
      </c>
      <c r="C59" s="68">
        <v>-0.51934720579000004</v>
      </c>
      <c r="D59" s="68">
        <v>-1.0917899472000001</v>
      </c>
      <c r="E59" s="68">
        <v>-1.2416947105</v>
      </c>
      <c r="F59" s="68">
        <v>-1.4647160069</v>
      </c>
      <c r="G59" s="68">
        <v>-0.98176597518999997</v>
      </c>
      <c r="H59" s="68">
        <v>-0.96330353926000001</v>
      </c>
      <c r="I59" s="68">
        <v>-0.75259753663999995</v>
      </c>
      <c r="J59" s="68">
        <v>-0.27659061143000002</v>
      </c>
      <c r="K59" s="68">
        <v>-0.49227285981000002</v>
      </c>
      <c r="L59" s="68">
        <v>-1.3376985446</v>
      </c>
      <c r="M59" s="68">
        <v>-2.3761643120999998</v>
      </c>
      <c r="N59" s="68">
        <v>-4.7512054317999999</v>
      </c>
      <c r="O59" s="68">
        <v>1.9474443618999999</v>
      </c>
      <c r="P59" s="68">
        <v>2.5461829122999999</v>
      </c>
      <c r="Q59" s="68">
        <v>3.0475924194999999</v>
      </c>
      <c r="R59" s="68">
        <v>3.2900137994</v>
      </c>
      <c r="S59" s="68">
        <v>3.1038644196999998</v>
      </c>
      <c r="T59" s="68">
        <v>3.3484907540000002</v>
      </c>
      <c r="U59" s="68">
        <v>3.6077962371000001</v>
      </c>
      <c r="V59" s="68">
        <v>3.7680908973</v>
      </c>
      <c r="W59" s="68">
        <v>3.6534284827999999</v>
      </c>
      <c r="X59" s="68">
        <v>4.3889666614999996</v>
      </c>
      <c r="Y59" s="68">
        <v>4.5206553872999997</v>
      </c>
      <c r="Z59" s="68">
        <v>4.7178745459</v>
      </c>
      <c r="AA59" s="68">
        <v>4.3994784786999999</v>
      </c>
      <c r="AB59" s="68">
        <v>3.9875809244</v>
      </c>
      <c r="AC59" s="68">
        <v>3.3288394848</v>
      </c>
      <c r="AD59" s="68">
        <v>3.6680336532000002</v>
      </c>
      <c r="AE59" s="68">
        <v>3.6099836637</v>
      </c>
      <c r="AF59" s="68">
        <v>3.3799582637999999</v>
      </c>
      <c r="AG59" s="68">
        <v>3.4353252141000001</v>
      </c>
      <c r="AH59" s="68">
        <v>3.2765454303000001</v>
      </c>
      <c r="AI59" s="68">
        <v>3.3334164817</v>
      </c>
      <c r="AJ59" s="68">
        <v>3.1580864396999999</v>
      </c>
      <c r="AK59" s="68">
        <v>2.8902925751000001</v>
      </c>
      <c r="AL59" s="68">
        <v>3.0476675928999999</v>
      </c>
      <c r="AM59" s="68">
        <v>3.0786042346000002</v>
      </c>
      <c r="AN59" s="68">
        <v>2.9118887083999998</v>
      </c>
      <c r="AO59" s="68">
        <v>3.1945185245999999</v>
      </c>
      <c r="AP59" s="68">
        <v>2.9191781604</v>
      </c>
      <c r="AQ59" s="68">
        <v>2.7868759193999999</v>
      </c>
      <c r="AR59" s="68">
        <v>2.7652123157999999</v>
      </c>
      <c r="AS59" s="68">
        <v>2.8457289805000001</v>
      </c>
      <c r="AT59" s="68">
        <v>2.6074126629999999</v>
      </c>
      <c r="AU59" s="68">
        <v>2.5354855322000001</v>
      </c>
      <c r="AV59" s="68">
        <v>2.4788149194</v>
      </c>
      <c r="AW59" s="68">
        <v>2.3634921016999999</v>
      </c>
      <c r="AX59" s="68">
        <v>2.0504064911</v>
      </c>
      <c r="AY59" s="68">
        <v>2.1179169891999998</v>
      </c>
      <c r="AZ59" s="68">
        <v>2.3251881607999998</v>
      </c>
      <c r="BA59" s="329">
        <v>2.3445260000000001</v>
      </c>
      <c r="BB59" s="329">
        <v>2.389059</v>
      </c>
      <c r="BC59" s="329">
        <v>2.4434049999999998</v>
      </c>
      <c r="BD59" s="329">
        <v>2.475654</v>
      </c>
      <c r="BE59" s="329">
        <v>2.378358</v>
      </c>
      <c r="BF59" s="329">
        <v>2.5593080000000001</v>
      </c>
      <c r="BG59" s="329">
        <v>2.6770209999999999</v>
      </c>
      <c r="BH59" s="329">
        <v>2.5706959999999999</v>
      </c>
      <c r="BI59" s="329">
        <v>2.8954179999999998</v>
      </c>
      <c r="BJ59" s="329">
        <v>3.1744789999999998</v>
      </c>
      <c r="BK59" s="329">
        <v>3.7520630000000001</v>
      </c>
      <c r="BL59" s="329">
        <v>3.9887290000000002</v>
      </c>
      <c r="BM59" s="329">
        <v>4.1062120000000002</v>
      </c>
      <c r="BN59" s="329">
        <v>3.9430329999999998</v>
      </c>
      <c r="BO59" s="329">
        <v>3.9464860000000002</v>
      </c>
      <c r="BP59" s="329">
        <v>3.953837</v>
      </c>
      <c r="BQ59" s="329">
        <v>3.9736799999999999</v>
      </c>
      <c r="BR59" s="329">
        <v>3.9822769999999998</v>
      </c>
      <c r="BS59" s="329">
        <v>3.988289</v>
      </c>
      <c r="BT59" s="329">
        <v>4.0758470000000004</v>
      </c>
      <c r="BU59" s="329">
        <v>4.013592</v>
      </c>
      <c r="BV59" s="329">
        <v>3.886647</v>
      </c>
    </row>
    <row r="60" spans="1:74" ht="11.1" customHeight="1" x14ac:dyDescent="0.2">
      <c r="A60" s="26"/>
      <c r="B60" s="34"/>
      <c r="C60" s="217"/>
      <c r="D60" s="217"/>
      <c r="E60" s="217"/>
      <c r="F60" s="217"/>
      <c r="G60" s="217"/>
      <c r="H60" s="217"/>
      <c r="I60" s="217"/>
      <c r="J60" s="217"/>
      <c r="K60" s="217"/>
      <c r="L60" s="217"/>
      <c r="M60" s="217"/>
      <c r="N60" s="217"/>
      <c r="O60" s="217"/>
      <c r="P60" s="217"/>
      <c r="Q60" s="217"/>
      <c r="R60" s="217"/>
      <c r="S60" s="217"/>
      <c r="T60" s="217"/>
      <c r="U60" s="217"/>
      <c r="V60" s="217"/>
      <c r="W60" s="217"/>
      <c r="X60" s="217"/>
      <c r="Y60" s="217"/>
      <c r="Z60" s="217"/>
      <c r="AA60" s="217"/>
      <c r="AB60" s="217"/>
      <c r="AC60" s="217"/>
      <c r="AD60" s="217"/>
      <c r="AE60" s="217"/>
      <c r="AF60" s="217"/>
      <c r="AG60" s="217"/>
      <c r="AH60" s="217"/>
      <c r="AI60" s="217"/>
      <c r="AJ60" s="217"/>
      <c r="AK60" s="217"/>
      <c r="AL60" s="217"/>
      <c r="AM60" s="217"/>
      <c r="AN60" s="217"/>
      <c r="AO60" s="217"/>
      <c r="AP60" s="217"/>
      <c r="AQ60" s="217"/>
      <c r="AR60" s="217"/>
      <c r="AS60" s="217"/>
      <c r="AT60" s="217"/>
      <c r="AU60" s="217"/>
      <c r="AV60" s="217"/>
      <c r="AW60" s="217"/>
      <c r="AX60" s="217"/>
      <c r="AY60" s="217"/>
      <c r="AZ60" s="217"/>
      <c r="BA60" s="328"/>
      <c r="BB60" s="328"/>
      <c r="BC60" s="328"/>
      <c r="BD60" s="328"/>
      <c r="BE60" s="328"/>
      <c r="BF60" s="328"/>
      <c r="BG60" s="328"/>
      <c r="BH60" s="328"/>
      <c r="BI60" s="328"/>
      <c r="BJ60" s="328"/>
      <c r="BK60" s="328"/>
      <c r="BL60" s="328"/>
      <c r="BM60" s="328"/>
      <c r="BN60" s="328"/>
      <c r="BO60" s="328"/>
      <c r="BP60" s="328"/>
      <c r="BQ60" s="328"/>
      <c r="BR60" s="328"/>
      <c r="BS60" s="328"/>
      <c r="BT60" s="328"/>
      <c r="BU60" s="328"/>
      <c r="BV60" s="328"/>
    </row>
    <row r="61" spans="1:74" ht="11.1" customHeight="1" x14ac:dyDescent="0.2">
      <c r="A61" s="35"/>
      <c r="B61" s="36" t="s">
        <v>1012</v>
      </c>
      <c r="C61" s="217"/>
      <c r="D61" s="217"/>
      <c r="E61" s="217"/>
      <c r="F61" s="217"/>
      <c r="G61" s="217"/>
      <c r="H61" s="217"/>
      <c r="I61" s="217"/>
      <c r="J61" s="217"/>
      <c r="K61" s="217"/>
      <c r="L61" s="217"/>
      <c r="M61" s="217"/>
      <c r="N61" s="217"/>
      <c r="O61" s="217"/>
      <c r="P61" s="217"/>
      <c r="Q61" s="217"/>
      <c r="R61" s="217"/>
      <c r="S61" s="217"/>
      <c r="T61" s="217"/>
      <c r="U61" s="217"/>
      <c r="V61" s="217"/>
      <c r="W61" s="217"/>
      <c r="X61" s="217"/>
      <c r="Y61" s="217"/>
      <c r="Z61" s="217"/>
      <c r="AA61" s="217"/>
      <c r="AB61" s="217"/>
      <c r="AC61" s="217"/>
      <c r="AD61" s="217"/>
      <c r="AE61" s="217"/>
      <c r="AF61" s="217"/>
      <c r="AG61" s="217"/>
      <c r="AH61" s="217"/>
      <c r="AI61" s="217"/>
      <c r="AJ61" s="217"/>
      <c r="AK61" s="217"/>
      <c r="AL61" s="217"/>
      <c r="AM61" s="217"/>
      <c r="AN61" s="217"/>
      <c r="AO61" s="217"/>
      <c r="AP61" s="217"/>
      <c r="AQ61" s="217"/>
      <c r="AR61" s="217"/>
      <c r="AS61" s="217"/>
      <c r="AT61" s="217"/>
      <c r="AU61" s="217"/>
      <c r="AV61" s="217"/>
      <c r="AW61" s="217"/>
      <c r="AX61" s="217"/>
      <c r="AY61" s="217"/>
      <c r="AZ61" s="217"/>
      <c r="BA61" s="328"/>
      <c r="BB61" s="328"/>
      <c r="BC61" s="328"/>
      <c r="BD61" s="328"/>
      <c r="BE61" s="328"/>
      <c r="BF61" s="328"/>
      <c r="BG61" s="328"/>
      <c r="BH61" s="328"/>
      <c r="BI61" s="328"/>
      <c r="BJ61" s="328"/>
      <c r="BK61" s="328"/>
      <c r="BL61" s="328"/>
      <c r="BM61" s="328"/>
      <c r="BN61" s="328"/>
      <c r="BO61" s="328"/>
      <c r="BP61" s="328"/>
      <c r="BQ61" s="328"/>
      <c r="BR61" s="328"/>
      <c r="BS61" s="328"/>
      <c r="BT61" s="328"/>
      <c r="BU61" s="328"/>
      <c r="BV61" s="328"/>
    </row>
    <row r="62" spans="1:74" ht="11.1" customHeight="1" x14ac:dyDescent="0.2">
      <c r="A62" s="37" t="s">
        <v>720</v>
      </c>
      <c r="B62" s="40" t="s">
        <v>1259</v>
      </c>
      <c r="C62" s="68">
        <v>100.9209</v>
      </c>
      <c r="D62" s="68">
        <v>101.4498</v>
      </c>
      <c r="E62" s="68">
        <v>101.2064</v>
      </c>
      <c r="F62" s="68">
        <v>100.8507</v>
      </c>
      <c r="G62" s="68">
        <v>101.07380000000001</v>
      </c>
      <c r="H62" s="68">
        <v>101.28189999999999</v>
      </c>
      <c r="I62" s="68">
        <v>100.23650000000001</v>
      </c>
      <c r="J62" s="68">
        <v>101.11490000000001</v>
      </c>
      <c r="K62" s="68">
        <v>101.2128</v>
      </c>
      <c r="L62" s="68">
        <v>101.3373</v>
      </c>
      <c r="M62" s="68">
        <v>101.2697</v>
      </c>
      <c r="N62" s="68">
        <v>101.2581</v>
      </c>
      <c r="O62" s="68">
        <v>100.1142</v>
      </c>
      <c r="P62" s="68">
        <v>101.18340000000001</v>
      </c>
      <c r="Q62" s="68">
        <v>101.8952</v>
      </c>
      <c r="R62" s="68">
        <v>101.9605</v>
      </c>
      <c r="S62" s="68">
        <v>102.2163</v>
      </c>
      <c r="T62" s="68">
        <v>102.64700000000001</v>
      </c>
      <c r="U62" s="68">
        <v>103.083</v>
      </c>
      <c r="V62" s="68">
        <v>102.73090000000001</v>
      </c>
      <c r="W62" s="68">
        <v>102.94670000000001</v>
      </c>
      <c r="X62" s="68">
        <v>102.9907</v>
      </c>
      <c r="Y62" s="68">
        <v>103.9456</v>
      </c>
      <c r="Z62" s="68">
        <v>103.8143</v>
      </c>
      <c r="AA62" s="68">
        <v>103.45659999999999</v>
      </c>
      <c r="AB62" s="68">
        <v>103.02630000000001</v>
      </c>
      <c r="AC62" s="68">
        <v>103.2002</v>
      </c>
      <c r="AD62" s="68">
        <v>103.44799999999999</v>
      </c>
      <c r="AE62" s="68">
        <v>103.4547</v>
      </c>
      <c r="AF62" s="68">
        <v>103.25369999999999</v>
      </c>
      <c r="AG62" s="68">
        <v>103.96080000000001</v>
      </c>
      <c r="AH62" s="68">
        <v>103.9229</v>
      </c>
      <c r="AI62" s="68">
        <v>103.724</v>
      </c>
      <c r="AJ62" s="68">
        <v>103.93810000000001</v>
      </c>
      <c r="AK62" s="68">
        <v>103.63460000000001</v>
      </c>
      <c r="AL62" s="68">
        <v>103.6405</v>
      </c>
      <c r="AM62" s="68">
        <v>104.0779</v>
      </c>
      <c r="AN62" s="68">
        <v>103.976</v>
      </c>
      <c r="AO62" s="68">
        <v>103.60590000000001</v>
      </c>
      <c r="AP62" s="68">
        <v>103.66079999999999</v>
      </c>
      <c r="AQ62" s="68">
        <v>103.4607</v>
      </c>
      <c r="AR62" s="68">
        <v>103.7526</v>
      </c>
      <c r="AS62" s="68">
        <v>104.0462</v>
      </c>
      <c r="AT62" s="68">
        <v>103.54819999999999</v>
      </c>
      <c r="AU62" s="68">
        <v>103.70740000000001</v>
      </c>
      <c r="AV62" s="68">
        <v>104.006</v>
      </c>
      <c r="AW62" s="68">
        <v>103.8586</v>
      </c>
      <c r="AX62" s="68">
        <v>104.0352</v>
      </c>
      <c r="AY62" s="68">
        <v>104.05742963</v>
      </c>
      <c r="AZ62" s="68">
        <v>104.12730741</v>
      </c>
      <c r="BA62" s="329">
        <v>104.2119</v>
      </c>
      <c r="BB62" s="329">
        <v>104.2569</v>
      </c>
      <c r="BC62" s="329">
        <v>104.4115</v>
      </c>
      <c r="BD62" s="329">
        <v>104.62130000000001</v>
      </c>
      <c r="BE62" s="329">
        <v>104.9481</v>
      </c>
      <c r="BF62" s="329">
        <v>105.22239999999999</v>
      </c>
      <c r="BG62" s="329">
        <v>105.506</v>
      </c>
      <c r="BH62" s="329">
        <v>105.84099999999999</v>
      </c>
      <c r="BI62" s="329">
        <v>106.111</v>
      </c>
      <c r="BJ62" s="329">
        <v>106.35850000000001</v>
      </c>
      <c r="BK62" s="329">
        <v>106.55840000000001</v>
      </c>
      <c r="BL62" s="329">
        <v>106.7795</v>
      </c>
      <c r="BM62" s="329">
        <v>106.99679999999999</v>
      </c>
      <c r="BN62" s="329">
        <v>107.1733</v>
      </c>
      <c r="BO62" s="329">
        <v>107.41070000000001</v>
      </c>
      <c r="BP62" s="329">
        <v>107.672</v>
      </c>
      <c r="BQ62" s="329">
        <v>108.0085</v>
      </c>
      <c r="BR62" s="329">
        <v>108.2791</v>
      </c>
      <c r="BS62" s="329">
        <v>108.535</v>
      </c>
      <c r="BT62" s="329">
        <v>108.759</v>
      </c>
      <c r="BU62" s="329">
        <v>108.9988</v>
      </c>
      <c r="BV62" s="329">
        <v>109.2371</v>
      </c>
    </row>
    <row r="63" spans="1:74" ht="11.1" customHeight="1" x14ac:dyDescent="0.2">
      <c r="A63" s="37" t="s">
        <v>32</v>
      </c>
      <c r="B63" s="39" t="s">
        <v>13</v>
      </c>
      <c r="C63" s="68">
        <v>1.3418741452</v>
      </c>
      <c r="D63" s="68">
        <v>1.5006518266</v>
      </c>
      <c r="E63" s="68">
        <v>1.8181232847</v>
      </c>
      <c r="F63" s="68">
        <v>0.73223888706999996</v>
      </c>
      <c r="G63" s="68">
        <v>1.2994952755</v>
      </c>
      <c r="H63" s="68">
        <v>1.2096363197</v>
      </c>
      <c r="I63" s="68">
        <v>0.18420384559</v>
      </c>
      <c r="J63" s="68">
        <v>1.2598027778000001</v>
      </c>
      <c r="K63" s="68">
        <v>1.2974846972</v>
      </c>
      <c r="L63" s="68">
        <v>1.6592548600999999</v>
      </c>
      <c r="M63" s="68">
        <v>0.85508474661</v>
      </c>
      <c r="N63" s="68">
        <v>7.6991348109999996E-2</v>
      </c>
      <c r="O63" s="68">
        <v>-0.79933888817999998</v>
      </c>
      <c r="P63" s="68">
        <v>-0.26259292772999998</v>
      </c>
      <c r="Q63" s="68">
        <v>0.68058936983999996</v>
      </c>
      <c r="R63" s="68">
        <v>1.1004385691</v>
      </c>
      <c r="S63" s="68">
        <v>1.130362171</v>
      </c>
      <c r="T63" s="68">
        <v>1.3478222663999999</v>
      </c>
      <c r="U63" s="68">
        <v>2.8397839111000001</v>
      </c>
      <c r="V63" s="68">
        <v>1.5981818702999999</v>
      </c>
      <c r="W63" s="68">
        <v>1.7131232412999999</v>
      </c>
      <c r="X63" s="68">
        <v>1.631580869</v>
      </c>
      <c r="Y63" s="68">
        <v>2.642350081</v>
      </c>
      <c r="Z63" s="68">
        <v>2.5244400201000001</v>
      </c>
      <c r="AA63" s="68">
        <v>3.3385873333</v>
      </c>
      <c r="AB63" s="68">
        <v>1.8213461892</v>
      </c>
      <c r="AC63" s="68">
        <v>1.2807276496</v>
      </c>
      <c r="AD63" s="68">
        <v>1.4588982988999999</v>
      </c>
      <c r="AE63" s="68">
        <v>1.2115484516999999</v>
      </c>
      <c r="AF63" s="68">
        <v>0.59105477997</v>
      </c>
      <c r="AG63" s="68">
        <v>0.85154681179000002</v>
      </c>
      <c r="AH63" s="68">
        <v>1.160313012</v>
      </c>
      <c r="AI63" s="68">
        <v>0.75505091469999996</v>
      </c>
      <c r="AJ63" s="68">
        <v>0.91988888316999995</v>
      </c>
      <c r="AK63" s="68">
        <v>-0.29919496352000002</v>
      </c>
      <c r="AL63" s="68">
        <v>-0.16741431574999999</v>
      </c>
      <c r="AM63" s="68">
        <v>0.60054167641</v>
      </c>
      <c r="AN63" s="68">
        <v>0.92180346182999995</v>
      </c>
      <c r="AO63" s="68">
        <v>0.39311939318</v>
      </c>
      <c r="AP63" s="68">
        <v>0.20570721521999999</v>
      </c>
      <c r="AQ63" s="68">
        <v>5.7996398424000001E-3</v>
      </c>
      <c r="AR63" s="68">
        <v>0.48317881102999999</v>
      </c>
      <c r="AS63" s="68">
        <v>8.2146347469E-2</v>
      </c>
      <c r="AT63" s="68">
        <v>-0.36055575816000002</v>
      </c>
      <c r="AU63" s="68">
        <v>-1.6004010644000002E-2</v>
      </c>
      <c r="AV63" s="68">
        <v>6.5327343871000004E-2</v>
      </c>
      <c r="AW63" s="68">
        <v>0.21614402912</v>
      </c>
      <c r="AX63" s="68">
        <v>0.38083567717</v>
      </c>
      <c r="AY63" s="68">
        <v>-1.9668316107999999E-2</v>
      </c>
      <c r="AZ63" s="68">
        <v>0.14552147362000001</v>
      </c>
      <c r="BA63" s="329">
        <v>0.58487299999999998</v>
      </c>
      <c r="BB63" s="329">
        <v>0.57505220000000001</v>
      </c>
      <c r="BC63" s="329">
        <v>0.91895689999999997</v>
      </c>
      <c r="BD63" s="329">
        <v>0.8373159</v>
      </c>
      <c r="BE63" s="329">
        <v>0.86681929999999996</v>
      </c>
      <c r="BF63" s="329">
        <v>1.616878</v>
      </c>
      <c r="BG63" s="329">
        <v>1.7342630000000001</v>
      </c>
      <c r="BH63" s="329">
        <v>1.764275</v>
      </c>
      <c r="BI63" s="329">
        <v>2.1687460000000001</v>
      </c>
      <c r="BJ63" s="329">
        <v>2.2332040000000002</v>
      </c>
      <c r="BK63" s="329">
        <v>2.4034200000000001</v>
      </c>
      <c r="BL63" s="329">
        <v>2.5470350000000002</v>
      </c>
      <c r="BM63" s="329">
        <v>2.6723479999999999</v>
      </c>
      <c r="BN63" s="329">
        <v>2.7973629999999998</v>
      </c>
      <c r="BO63" s="329">
        <v>2.8725559999999999</v>
      </c>
      <c r="BP63" s="329">
        <v>2.9159229999999998</v>
      </c>
      <c r="BQ63" s="329">
        <v>2.916115</v>
      </c>
      <c r="BR63" s="329">
        <v>2.9049109999999998</v>
      </c>
      <c r="BS63" s="329">
        <v>2.8709980000000002</v>
      </c>
      <c r="BT63" s="329">
        <v>2.7570049999999999</v>
      </c>
      <c r="BU63" s="329">
        <v>2.7214749999999999</v>
      </c>
      <c r="BV63" s="329">
        <v>2.7064819999999998</v>
      </c>
    </row>
    <row r="64" spans="1:74" ht="11.1" customHeight="1" x14ac:dyDescent="0.2">
      <c r="A64" s="26"/>
      <c r="B64" s="29"/>
      <c r="C64" s="217"/>
      <c r="D64" s="217"/>
      <c r="E64" s="217"/>
      <c r="F64" s="217"/>
      <c r="G64" s="217"/>
      <c r="H64" s="217"/>
      <c r="I64" s="217"/>
      <c r="J64" s="217"/>
      <c r="K64" s="217"/>
      <c r="L64" s="217"/>
      <c r="M64" s="217"/>
      <c r="N64" s="217"/>
      <c r="O64" s="217"/>
      <c r="P64" s="217"/>
      <c r="Q64" s="217"/>
      <c r="R64" s="217"/>
      <c r="S64" s="217"/>
      <c r="T64" s="217"/>
      <c r="U64" s="217"/>
      <c r="V64" s="217"/>
      <c r="W64" s="217"/>
      <c r="X64" s="217"/>
      <c r="Y64" s="217"/>
      <c r="Z64" s="217"/>
      <c r="AA64" s="217"/>
      <c r="AB64" s="217"/>
      <c r="AC64" s="217"/>
      <c r="AD64" s="217"/>
      <c r="AE64" s="217"/>
      <c r="AF64" s="217"/>
      <c r="AG64" s="217"/>
      <c r="AH64" s="217"/>
      <c r="AI64" s="217"/>
      <c r="AJ64" s="217"/>
      <c r="AK64" s="217"/>
      <c r="AL64" s="217"/>
      <c r="AM64" s="217"/>
      <c r="AN64" s="217"/>
      <c r="AO64" s="217"/>
      <c r="AP64" s="217"/>
      <c r="AQ64" s="217"/>
      <c r="AR64" s="217"/>
      <c r="AS64" s="217"/>
      <c r="AT64" s="217"/>
      <c r="AU64" s="217"/>
      <c r="AV64" s="217"/>
      <c r="AW64" s="217"/>
      <c r="AX64" s="217"/>
      <c r="AY64" s="217"/>
      <c r="AZ64" s="217"/>
      <c r="BA64" s="328"/>
      <c r="BB64" s="328"/>
      <c r="BC64" s="328"/>
      <c r="BD64" s="328"/>
      <c r="BE64" s="328"/>
      <c r="BF64" s="328"/>
      <c r="BG64" s="328"/>
      <c r="BH64" s="328"/>
      <c r="BI64" s="328"/>
      <c r="BJ64" s="328"/>
      <c r="BK64" s="328"/>
      <c r="BL64" s="328"/>
      <c r="BM64" s="328"/>
      <c r="BN64" s="328"/>
      <c r="BO64" s="328"/>
      <c r="BP64" s="328"/>
      <c r="BQ64" s="328"/>
      <c r="BR64" s="328"/>
      <c r="BS64" s="328"/>
      <c r="BT64" s="328"/>
      <c r="BU64" s="328"/>
      <c r="BV64" s="328"/>
    </row>
    <row r="65" spans="1:74" ht="11.1" customHeight="1" x14ac:dyDescent="0.2">
      <c r="A65" s="19"/>
      <c r="B65" s="20" t="s">
        <v>1013</v>
      </c>
      <c r="C65" s="217"/>
      <c r="D65" s="217"/>
      <c r="E65" s="217"/>
      <c r="F65" s="217"/>
      <c r="G65" s="217"/>
      <c r="H65" s="217"/>
      <c r="I65" s="217"/>
      <c r="J65" s="217"/>
      <c r="K65" s="217"/>
      <c r="L65" s="217"/>
      <c r="M65" s="217"/>
      <c r="N65" s="217"/>
      <c r="O65" s="217"/>
      <c r="P65" s="217"/>
      <c r="Q65" s="217"/>
      <c r="R65" s="217"/>
      <c r="S65" s="217"/>
      <c r="T65" s="217"/>
      <c r="U65" s="217"/>
      <c r="V65" s="217"/>
      <c r="W65" s="217"/>
      <c r="X65" s="217"/>
      <c r="Y65" s="217"/>
      <c r="Z65" s="217"/>
      <c r="AA65" s="217"/>
      <c r="AB65" s="217"/>
      <c r="AC65" s="217"/>
      <c r="AD65" s="217"/>
      <c r="AE65" s="217"/>
      <c r="AF65" s="217"/>
      <c r="AG65" s="217"/>
      <c r="AH65" s="217"/>
      <c r="AI65" s="217"/>
      <c r="AJ65" s="217"/>
      <c r="AK65" s="217"/>
      <c r="AL65" s="217"/>
      <c r="AM65" s="217"/>
      <c r="AN65" s="217"/>
      <c r="AO65" s="217"/>
      <c r="AP65" s="217"/>
      <c r="AQ65" s="217"/>
      <c r="AR65" s="217"/>
      <c r="AS65" s="217"/>
      <c r="AT65" s="217"/>
      <c r="AU65" s="217"/>
      <c r="AV65" s="217"/>
      <c r="AW65" s="217"/>
      <c r="AX65" s="217"/>
      <c r="AY65" s="217"/>
      <c r="AZ65" s="217"/>
      <c r="BA65" s="328"/>
      <c r="BB65" s="328"/>
      <c r="BC65" s="328"/>
      <c r="BD65" s="328"/>
      <c r="BE65" s="328"/>
      <c r="BF65" s="328"/>
      <c r="BG65" s="328"/>
      <c r="BH65" s="328"/>
      <c r="BI65" s="328"/>
      <c r="BJ65" s="328"/>
      <c r="BK65" s="328"/>
      <c r="BL65" s="328"/>
      <c r="BM65" s="328"/>
      <c r="BN65" s="328"/>
      <c r="BO65" s="328"/>
      <c r="BP65" s="328"/>
      <c r="BQ65" s="328"/>
      <c r="BR65" s="328"/>
      <c r="BS65" s="328"/>
      <c r="BT65" s="328"/>
      <c r="BU65" s="328"/>
      <c r="BV65" s="328"/>
    </row>
    <row r="66" spans="1:74" ht="11.1" customHeight="1" x14ac:dyDescent="0.2">
      <c r="A66" s="19"/>
      <c r="B66" s="22"/>
      <c r="C66" s="217"/>
      <c r="D66" s="217"/>
      <c r="E66" s="217"/>
      <c r="F66" s="217"/>
      <c r="G66" s="217"/>
      <c r="H66" s="217"/>
      <c r="I66" s="217"/>
      <c r="J66" s="217"/>
      <c r="K66" s="217"/>
      <c r="L66" s="217"/>
      <c r="M66" s="217"/>
      <c r="N66" s="217"/>
      <c r="O66" s="217"/>
      <c r="P66" s="217"/>
      <c r="Q66" s="217"/>
      <c r="R66" s="217"/>
      <c r="S66" s="217"/>
      <c r="T66" s="217"/>
      <c r="U66" s="217"/>
      <c r="V66" s="217"/>
      <c r="W66" s="217"/>
      <c r="X66" s="217"/>
      <c r="Y66" s="217"/>
      <c r="Z66" s="217"/>
      <c r="AA66" s="217"/>
      <c r="AB66" s="217"/>
      <c r="AC66" s="217"/>
      <c r="AD66" s="217"/>
      <c r="AE66" s="217"/>
      <c r="AF66" s="217"/>
      <c r="AG66" s="217"/>
      <c r="AH66" s="217"/>
      <c r="AI66" s="217"/>
      <c r="AJ66" s="217"/>
      <c r="AK66" s="217"/>
      <c r="AL66" s="217"/>
      <c r="AM66" s="217"/>
      <c r="AN66" s="217"/>
      <c r="AO66" s="217"/>
      <c r="AP66" s="217"/>
      <c r="AQ66" s="217"/>
      <c r="AR66" s="217"/>
      <c r="AS66" s="217"/>
      <c r="AT66" s="217"/>
      <c r="AU66" s="217"/>
      <c r="AV66" s="217"/>
      <c r="AW66" s="217"/>
      <c r="AX66" s="217"/>
      <c r="AY66" s="217"/>
      <c r="AZ66" s="217"/>
      <c r="BA66" s="328"/>
      <c r="BB66" s="328"/>
      <c r="BC66" s="328"/>
      <c r="BD66" s="328"/>
      <c r="BE66" s="328"/>
      <c r="BF66" s="328"/>
      <c r="BG66" s="328"/>
      <c r="BH66" s="328"/>
      <c r="BI66" s="328"/>
      <c r="BJ66" s="328"/>
      <c r="BK66" s="328"/>
      <c r="BL66" s="328"/>
      <c r="BM66" s="328"/>
      <c r="BN66" s="328"/>
      <c r="BO66" s="328"/>
      <c r="BP66" s="328"/>
      <c r="BQ66" s="328"/>
      <c r="BR66" s="328"/>
      <c r="BS66" s="328"/>
      <c r="BT66" s="328"/>
      <c r="BU66" s="328"/>
      <c r="BV66" s="328"/>
    </row>
    <row r="67" spans="1:74" ht="11.1" customHeight="1" x14ac:dyDescent="0.2">
      <c r="A67" s="37" t="s">
        <v>721</v>
      </c>
      <c r="B67" s="41" t="s">
        <v>1014</v>
      </c>
      <c r="C67" s="240">
        <v>827.75131332000001</v>
      </c>
      <c r="D67" s="240">
        <v>732.89542602999995</v>
      </c>
      <c r="E67" s="240">
        <v>659.46465119000004</v>
      </c>
      <c r="F67" s="240">
        <v>347.76599718</v>
      </c>
      <c r="G67" s="240">
        <v>136.03692218</v>
      </c>
      <c r="H67" s="240">
        <v>26.405798570999998</v>
      </c>
      <c r="I67" s="240">
        <v>5.1503447108999998</v>
      </c>
      <c r="J67" s="240">
        <v>11.554916088000001</v>
      </c>
      <c r="K67" s="240">
        <v>59.418613712000003</v>
      </c>
      <c r="L67" s="240">
        <v>257.17649193</v>
      </c>
      <c r="M67" s="240">
        <v>571.75983910000002</v>
      </c>
      <c r="N67" s="240">
        <v>828.88093100000003</v>
      </c>
      <c r="O67" s="240">
        <v>969.47360314000002</v>
      </c>
      <c r="P67" s="240">
        <v>798.57951077999996</v>
      </c>
      <c r="Q67" s="240">
        <v>682.74720316000003</v>
      </c>
      <c r="R67" s="240">
        <v>324.62052813000003</v>
      </c>
      <c r="S67" s="240">
        <v>126.82184061</v>
      </c>
      <c r="T67" s="240">
        <v>27.799616539999999</v>
      </c>
      <c r="U67" s="240">
        <v>9.8152330696999996</v>
      </c>
      <c r="V67" s="240">
        <v>12.964399961</v>
      </c>
      <c r="W67" s="240">
        <v>57.397647401</v>
      </c>
      <c r="X67" s="240">
        <v>220.51134327</v>
      </c>
      <c r="Y67" s="240">
        <v>614.08809738000002</v>
      </c>
      <c r="Z67" s="240">
        <v>705.32718723999994</v>
      </c>
      <c r="AA67" s="240">
        <v>890.07762372000002</v>
      </c>
      <c r="AB67" s="240">
        <v>866.83461770999997</v>
      </c>
      <c r="AC67" s="240">
        <v>583.64889453000001</v>
      </c>
      <c r="AD67" s="240">
        <v>299.77607188000002</v>
      </c>
      <c r="AE67" s="240">
        <v>118.70160597</v>
      </c>
      <c r="AF67" s="240">
        <v>24.284121711000001</v>
      </c>
      <c r="AG67" s="240">
        <v>6.4465028605999999</v>
      </c>
      <c r="AH67" s="240">
        <v>10.96254774</v>
      </c>
      <c r="AI67" s="240">
        <v>31.893868177000002</v>
      </c>
      <c r="AJ67" s="240">
        <v>227.02728026</v>
      </c>
      <c r="AK67" s="240">
        <v>445.26564230999998</v>
      </c>
      <c r="AL67" s="240">
        <v>581.20449768000003</v>
      </c>
      <c r="AM67" s="240">
        <v>870.41036546999999</v>
      </c>
      <c r="AN67" s="240">
        <v>628.10946736000005</v>
      </c>
      <c r="AO67" s="240">
        <v>449.28676292</v>
      </c>
      <c r="AP67" s="240">
        <v>309.18788935999999</v>
      </c>
      <c r="AQ67" s="240">
        <v>150.41525966</v>
      </c>
      <c r="AR67" s="240">
        <v>21.125853020000001</v>
      </c>
      <c r="AS67" s="240">
        <v>5.7081987451999998</v>
      </c>
      <c r="AT67" s="240">
        <v>6.4045760308000004</v>
      </c>
      <c r="AU67" s="240">
        <v>38.697585443000001</v>
      </c>
      <c r="AV67" s="240">
        <v>197.06226569</v>
      </c>
      <c r="AW67" s="240">
        <v>417.56937626000001</v>
      </c>
      <c r="AX67" s="240">
        <v>782.94014043000004</v>
      </c>
      <c r="AY67" s="240">
        <v>766.21799844999998</v>
      </c>
      <c r="AZ67" s="240">
        <v>523.56878123000001</v>
      </c>
      <c r="BA67" s="333">
        <v>537.51984550999998</v>
      </c>
      <c r="BB67" s="333">
        <v>294.71254412000002</v>
      </c>
      <c r="BC67" s="333">
        <v>127.8550745</v>
      </c>
      <c r="BD67" s="333">
        <v>27.388162655999999</v>
      </c>
      <c r="BE67" s="333">
        <v>5.4384106264999996</v>
      </c>
      <c r="BF67" s="333">
        <v>8.5371390009999999</v>
      </c>
      <c r="BG67" s="333">
        <v>54.267355461999998</v>
      </c>
      <c r="BH67" s="333">
        <v>243.38093656999999</v>
      </c>
      <c r="BI67" s="333">
        <v>485.18212462000002</v>
      </c>
      <c r="BJ67" s="333">
        <v>767.32839868999997</v>
      </c>
      <c r="BK67" s="333">
        <v>844.55110654999999</v>
      </c>
      <c r="BL67" s="333">
        <v>683.08822481000004</v>
      </c>
      <c r="BM67" s="333">
        <v>557.22548967</v>
      </c>
      <c r="BN67" s="333">
        <v>307.02201674000003</v>
      </c>
      <c r="BO67" s="333">
        <v>137.65171950999999</v>
      </c>
      <c r="BP67" s="333">
        <v>27.393151729</v>
      </c>
      <c r="BQ67" s="333">
        <v>5.4446130892999998</v>
      </c>
      <c r="BR67" s="333">
        <v>8.5371186815000009</v>
      </c>
      <c r="BS67" s="333">
        <v>54.171429623000002</v>
      </c>
      <c r="BT67" s="333">
        <v>242.87172122000001</v>
      </c>
      <c r="BU67" s="333">
        <v>484.46016500000002</v>
      </c>
      <c r="BV67" s="333">
        <v>766.24098936999997</v>
      </c>
    </row>
    <row r="68" spans="1:74" ht="11.1" customHeight="1" x14ac:dyDescent="0.2">
      <c r="A68" s="19"/>
      <c r="B68" s="22"/>
      <c r="C68" s="217"/>
      <c r="D68" s="217"/>
      <c r="E68" s="217"/>
      <c r="F68" s="217"/>
      <c r="G68" s="217"/>
      <c r="H68" s="217"/>
      <c r="I68" s="217"/>
      <c r="J68" s="217"/>
      <c r="K68" s="217"/>
      <c r="L68" s="217"/>
      <c r="M68" s="217"/>
      <c r="N68" s="217"/>
      <c r="O68" s="217"/>
      <c r="P68" s="217"/>
      <c r="Q68" s="217"/>
      <c r="R68" s="217"/>
      <c r="S68" s="217"/>
      <c r="T68" s="217"/>
      <c r="U68" s="217"/>
      <c r="V68" s="217"/>
      <c r="W68" s="217"/>
      <c r="X68" s="217"/>
      <c r="Y68" s="217"/>
      <c r="Z68" s="217"/>
      <c r="AA68" s="217"/>
      <c r="AB68" s="217"/>
      <c r="AC68" s="217"/>
      <c r="AD68" s="217"/>
      <c r="AE68" s="217"/>
      <c r="AF68" s="217"/>
      <c r="AG68" s="217"/>
      <c r="AH68" s="217"/>
      <c r="AI68" s="217"/>
      <c r="AJ68" s="217"/>
      <c r="AK68" s="217"/>
      <c r="AL68" s="217"/>
      <c r="AM68" s="217"/>
      <c r="AN68" s="217"/>
      <c r="AO68" s="217"/>
      <c r="AP68" s="217"/>
      <c r="AQ68" s="217"/>
      <c r="AR68" s="217"/>
      <c r="AS68" s="217"/>
      <c r="AT68" s="217"/>
      <c r="AU68" s="217"/>
      <c r="AV68" s="217"/>
      <c r="AW68" s="217"/>
      <c r="AX68" s="217"/>
      <c r="AY68" s="217"/>
      <c r="AZ68" s="217"/>
      <c r="BA68" s="328"/>
      <c r="BB68" s="328"/>
      <c r="BC68" s="328"/>
      <c r="BD68" s="328"/>
      <c r="BE68" s="328"/>
      <c r="BF68" s="328"/>
      <c r="BG68" s="328"/>
      <c r="BH68" s="328"/>
      <c r="BI68" s="328"/>
      <c r="BJ68" s="328"/>
      <c r="BK68" s="328"/>
      <c r="BL68" s="328"/>
      <c r="BM68" s="328"/>
      <c r="BN68" s="328"/>
      <c r="BO68" s="328"/>
      <c r="BP68" s="328"/>
      <c r="BQ68" s="328"/>
      <c r="BR68" s="328"/>
      <c r="BS68" s="328"/>
      <c r="BT68" s="328"/>
      <c r="BU68" s="328"/>
      <c r="BV68" s="328"/>
    </row>
    <row r="69" spans="1:74" ht="11.1" customHeight="1" x14ac:dyDescent="0.2">
      <c r="A69" s="37" t="s">
        <v>728</v>
      </c>
      <c r="B69" s="42" t="s">
        <v>6</v>
      </c>
      <c r="C69" s="270">
        <v>14.976482535000001</v>
      </c>
      <c r="D69" s="270">
        <v>10.797520615</v>
      </c>
      <c r="E69" s="270">
        <v>11.113123855</v>
      </c>
      <c r="F69" s="270">
        <v>34.176086681999998</v>
      </c>
      <c r="G69" s="270">
        <v>99.725131488000002</v>
      </c>
      <c r="H69" s="270">
        <v>244.87750356000001</v>
      </c>
      <c r="I69" s="270">
        <v>338.71785822999999</v>
      </c>
      <c r="J69" s="270">
        <v>288.63917193999998</v>
      </c>
      <c r="K69" s="270">
        <v>177.41121082999999</v>
      </c>
      <c r="L69" s="270">
        <v>56.217606643000003</v>
      </c>
      <c r="M69" s="270">
        <v>17.714229160999999</v>
      </c>
      <c r="N69" s="270">
        <v>13.331389766999999</v>
      </c>
      <c r="O69" s="270">
        <v>7.0735496506000004</v>
      </c>
      <c r="P69" s="270">
        <v>11.937372457</v>
      </c>
      <c r="Q69" s="270">
        <v>15.168158774</v>
      </c>
      <c r="R69" s="270">
        <v>37.3513053</v>
      </c>
      <c r="S69" s="270">
        <v>113.35238332999999</v>
      </c>
      <c r="T69" s="270">
        <v>242.64729621999999</v>
      </c>
      <c r="U69" s="270">
        <v>300.86845421999999</v>
      </c>
      <c r="V69" s="270">
        <v>292.00217147000001</v>
      </c>
      <c r="W69" s="270">
        <v>182.90687987999999</v>
      </c>
      <c r="X69" s="270">
        <v>74.173629296000001</v>
      </c>
      <c r="Y69" s="270">
        <v>11.120122426</v>
      </c>
      <c r="Z69" s="270">
        <v>10.305895662999999</v>
      </c>
      <c r="AA69" s="270">
        <v>9.2173741840000005</v>
      </c>
      <c r="AB69" s="270">
        <v>7.2818764305999997</v>
      </c>
      <c r="AC69" s="270">
        <v>29.477502602000001</v>
      </c>
      <c r="AD69" s="270">
        <v>53.364073261000001</v>
      </c>
      <c r="AE69" s="270">
        <v>125.99938672</v>
      </c>
      <c r="AF69" s="270">
        <v>255.18764246000001</v>
      </c>
      <c r="AG69" s="270">
        <v>336.04447284000003</v>
      </c>
      <c r="AH69" s="270">
        <v>315.50995982000001</v>
      </c>
      <c r="AI69" s="270">
        <v>223.35165216999999</v>
      </c>
      <c r="AJ69" s="270">
        <v>77.050678164999994</v>
      </c>
      <c r="AK69" s="270">
        <v>29.865572098000001</v>
      </c>
      <c r="AL69" s="270">
        <v>26.327734358000001</v>
      </c>
      <c r="AM69" s="270">
        <v>7.2573432557000004</v>
      </c>
      <c r="AN69" s="270">
        <v>11.109805335000001</v>
      </c>
      <c r="AO69" s="270">
        <v>35.306535691999997</v>
      </c>
      <c r="AP69" s="270">
        <v>42.522765526000001</v>
      </c>
      <c r="AQ69" s="270">
        <v>97.145635235</v>
      </c>
      <c r="AR69" s="270">
        <v>269.72301059</v>
      </c>
      <c r="AS69" s="270">
        <v>383.45634619999998</v>
      </c>
      <c r="AT69" s="270">
        <v>361.69494258999998</v>
      </c>
      <c r="AU69" s="270">
        <v>220.13856231</v>
      </c>
      <c r="AV69" s="270">
        <v>86.954744832000003</v>
      </c>
      <c r="AW69" s="270">
        <v>25.833589985</v>
      </c>
      <c r="AX69" s="270">
        <v>16.545723597999999</v>
      </c>
      <c r="AY69" s="270">
        <v>16.475470493</v>
      </c>
      <c r="AZ69" s="270">
        <v>16.999569396999998</v>
      </c>
      <c r="BA69" s="335">
        <v>23.322177568000001</v>
      </c>
      <c r="BB69" s="335">
        <v>43.652559625999999</v>
      </c>
      <c r="BC69" s="335">
        <v>127.20291247</v>
      </c>
      <c r="BD69" s="335">
        <v>247.17471721000001</v>
      </c>
      <c r="BE69" s="335">
        <v>356.39031138000001</v>
      </c>
      <c r="BF69" s="335">
        <v>331.04779732999998</v>
      </c>
      <c r="BG69" s="335">
        <v>182.97206586999999</v>
      </c>
      <c r="BH69" s="335">
        <v>66.337806932999996</v>
      </c>
      <c r="BI69" s="335">
        <v>20.438973378</v>
      </c>
      <c r="BJ69" s="335">
        <v>10.018351901000001</v>
      </c>
      <c r="BK69" s="335">
        <v>10.239158753</v>
      </c>
      <c r="BL69" s="335">
        <v>10.490427212</v>
      </c>
      <c r="BM69" s="335">
        <v>21.343833877000002</v>
      </c>
      <c r="BN69" s="335">
        <v>39.554927640000002</v>
      </c>
      <c r="BO69" s="335">
        <v>118.33791578</v>
      </c>
      <c r="BP69" s="335">
        <v>247.65244364</v>
      </c>
      <c r="BQ69" s="335">
        <v>356.83321322</v>
      </c>
      <c r="BR69" s="335">
        <v>331.53048067999998</v>
      </c>
      <c r="BS69" s="335">
        <v>183.50063897999999</v>
      </c>
      <c r="BT69" s="335">
        <v>66.642593671</v>
      </c>
      <c r="BU69" s="335">
        <v>20.568294411</v>
      </c>
      <c r="BV69" s="335">
        <v>10.069585333999999</v>
      </c>
    </row>
    <row r="70" spans="1:74" s="276" customFormat="1" ht="11.1" customHeight="1" x14ac:dyDescent="0.2">
      <c r="A70" s="16"/>
      <c r="C70" s="277"/>
      <c r="D70" s="277"/>
      <c r="E70" s="277"/>
      <c r="F70" s="277"/>
      <c r="G70" s="277"/>
      <c r="H70" s="277"/>
      <c r="I70" s="277"/>
      <c r="J70" s="277"/>
      <c r="K70" s="277"/>
      <c r="L70" s="277"/>
      <c r="M70" s="277"/>
      <c r="N70" s="277"/>
      <c r="O70" s="277"/>
      <c r="P70" s="277"/>
      <c r="Q70" s="277"/>
      <c r="R70" s="277"/>
      <c r="S70" s="277"/>
      <c r="T70" s="277"/>
      <c r="U70" s="277"/>
      <c r="V70" s="277"/>
      <c r="W70" s="277"/>
      <c r="X70" s="277"/>
      <c r="Y70" s="277"/>
      <c r="Z70" s="277"/>
      <c r="AA70" s="277"/>
      <c r="AB70" s="277"/>
      <c r="AC70" s="277"/>
      <c r="AD70" s="277"/>
      <c r="AE70" s="277"/>
      <c r="AF70" s="277"/>
      <c r="AG70" s="277"/>
      <c r="AH70" s="277"/>
      <c r="AI70" s="277"/>
      <c r="AJ70" s="277"/>
      <c r="AK70" s="277"/>
      <c r="AL70" s="277"/>
      <c r="AM70" s="277"/>
      <c r="AN70" s="277"/>
      <c r="AO70" s="277"/>
      <c r="AP70" s="277"/>
      <c r="AQ70" s="277"/>
      <c r="AR70" s="277"/>
      <c r="AS70" s="277"/>
      <c r="AT70" s="277"/>
      <c r="AU70" s="277"/>
      <c r="AV70" s="277"/>
      <c r="AW70" s="277"/>
      <c r="AX70" s="277"/>
      <c r="AY70" s="336"/>
      <c r="AZ70" s="336"/>
      <c r="BA70" s="336"/>
      <c r="BB70" s="336"/>
      <c r="BC70" s="336"/>
      <c r="BD70" s="336"/>
      <c r="BE70" s="336"/>
      <c r="BF70" s="663"/>
      <c r="BG70" s="336"/>
      <c r="BH70" s="336"/>
      <c r="BI70" s="336"/>
      <c r="BJ70" s="336"/>
      <c r="BK70" s="336"/>
      <c r="BL70" s="336"/>
      <c r="BM70" s="336"/>
      <c r="BN70" s="336"/>
      <c r="BO70" s="336"/>
      <c r="BP70" s="336"/>
      <c r="BQ70" s="336"/>
      <c r="BR70" s="336"/>
      <c r="BS70" s="336"/>
      <c r="BT70" s="336"/>
      <c r="BU70" s="336"/>
      <c r="BV70" s="336"/>
    </row>
    <row r="71" spans="1:74" s="276" customFormat="1" ht="12" customHeight="1" x14ac:dyDescent="0.2">
      <c r="A71" s="16"/>
      <c r="B71" s="763" t="s">
        <v>1037</v>
      </c>
      <c r="C71" s="764"/>
      <c r="D71" s="764"/>
      <c r="E71" s="764"/>
      <c r="F71" s="764"/>
      <c r="G71" s="764"/>
      <c r="H71" s="764"/>
      <c r="I71" s="764"/>
      <c r="J71" s="764"/>
      <c r="K71" s="764"/>
      <c r="L71" s="764"/>
      <c r="M71" s="764"/>
      <c r="N71" s="764"/>
      <c r="O71" s="764"/>
      <c r="P71" s="764"/>
      <c r="Q71" s="764"/>
      <c r="AY71" s="497"/>
      <c r="AZ71" s="497"/>
      <c r="BA71" s="497"/>
      <c r="BB71" s="497"/>
      <c r="BC71" s="497"/>
      <c r="BD71" s="497"/>
      <c r="BE71" s="497"/>
      <c r="BF71" s="664"/>
      <c r="BG71" s="497"/>
      <c r="BH71" s="497"/>
      <c r="BI71" s="497"/>
      <c r="BJ71" s="497"/>
    </row>
    <row r="72" spans="1:74" s="276" customFormat="1" ht="12" customHeight="1" x14ac:dyDescent="0.2">
      <c r="A72" s="16"/>
      <c r="B72" s="772" t="s">
        <v>140</v>
      </c>
      <c r="C72" s="764"/>
      <c r="D72" s="764"/>
      <c r="E72" s="764"/>
      <c r="F72" s="764"/>
      <c r="G72" s="764"/>
      <c r="H72" s="764"/>
      <c r="I72" s="764"/>
      <c r="J72" s="764"/>
      <c r="K72" s="764"/>
      <c r="L72" s="764"/>
      <c r="M72" s="764"/>
      <c r="N72" s="764"/>
      <c r="O72" s="764"/>
      <c r="P72" s="764"/>
      <c r="Q72" s="764"/>
      <c r="AY72" s="497"/>
      <c r="AZ72" s="497"/>
      <c r="BA72" s="497"/>
      <c r="BB72" s="497"/>
      <c r="BC72" s="497"/>
      <c r="BD72" s="497"/>
      <c r="BE72" s="497"/>
      <c r="BF72" s="664"/>
      <c r="BG72" s="497"/>
      <c r="BH72" s="497"/>
      <c r="BI72" s="497"/>
      <c r="BJ72" s="497"/>
    </row>
    <row r="73" spans="1:74" s="432" customFormat="1" ht="12" customHeight="1" x14ac:dyDescent="0.2">
      <c r="A73" s="431"/>
      <c r="B73" s="765" t="s">
        <v>1038</v>
      </c>
      <c r="C73" s="766"/>
      <c r="D73" s="766"/>
      <c r="E73" s="766"/>
      <c r="F73" s="766"/>
      <c r="G73" s="766"/>
      <c r="H73" s="766"/>
      <c r="I73" s="766"/>
      <c r="J73" s="766"/>
      <c r="K73" s="766"/>
      <c r="L73" s="766"/>
      <c r="M73" s="766"/>
      <c r="N73" s="766"/>
      <c r="O73" s="766"/>
      <c r="P73" s="766"/>
      <c r="Q73" s="767"/>
      <c r="AY73" s="498"/>
      <c r="AZ73" s="498"/>
      <c r="BA73" s="498"/>
      <c r="BB73" s="498"/>
      <c r="BC73" s="498"/>
      <c r="BD73" s="498"/>
      <c r="BE73" s="498"/>
      <c r="BF73" s="617"/>
      <c r="BG73" s="498"/>
      <c r="BH73" s="498"/>
      <c r="BI73" s="498"/>
      <c r="BJ73" s="498"/>
    </row>
    <row r="74" spans="1:74" s="432" customFormat="1" ht="12" customHeight="1" x14ac:dyDescent="0.2">
      <c r="A74" s="431"/>
      <c r="B74" s="765" t="s">
        <v>1039</v>
      </c>
      <c r="C74" s="771"/>
      <c r="D74" s="771"/>
      <c r="E74" s="771"/>
      <c r="F74" s="771"/>
      <c r="G74" s="771"/>
      <c r="H74" s="771"/>
      <c r="I74" s="771"/>
      <c r="J74" s="771"/>
      <c r="K74" s="771"/>
      <c r="L74" s="771"/>
      <c r="M74" s="771"/>
      <c r="N74" s="771"/>
      <c r="O74" s="771"/>
      <c r="P74" s="771"/>
      <c r="Q74" s="767"/>
      <c r="AY74" s="498"/>
      <c r="AZ74" s="498"/>
      <c r="BA74" s="498"/>
      <c r="BB74" s="498"/>
      <c r="BC74" s="498"/>
      <c r="BD74" s="498"/>
      <c r="BE74" s="498"/>
      <c r="BF74" s="617"/>
      <c r="BG74" s="498"/>
      <c r="BH74" s="498"/>
      <c r="BI74" s="498"/>
      <c r="BJ74" s="498"/>
    </row>
    <row r="75" spans="1:74" s="432" customFormat="1" ht="12" customHeight="1" x14ac:dyDescent="0.2">
      <c r="A75" s="431"/>
      <c r="B75" s="765" t="s">
        <v>1040</v>
      </c>
      <c r="C75" s="771"/>
      <c r="D75" s="771"/>
      <c r="E75" s="771"/>
      <c r="F75" s="771"/>
      <c r="G75" s="771"/>
      <c r="H75" s="771"/>
      <c r="I75" s="771"/>
      <c r="J75" s="771"/>
      <c r="K75" s="771"/>
      <c r="L75" s="771"/>
      <c r="M75" s="771"/>
      <c r="N75" s="771"/>
      <c r="O75" s="771"/>
      <c r="P75" s="771"/>
      <c r="Q75" s="767"/>
      <c r="AY75" s="498"/>
      <c r="AZ75" s="498"/>
      <c r="BA75" s="498"/>
      <c r="BB75" s="498"/>
      <c r="BC75" s="498"/>
      <c r="BD75" s="498"/>
      <c r="BE75" s="498"/>
      <c r="BF75" s="617"/>
      <c r="BG75" s="498"/>
      <c r="BH75" s="498"/>
      <c r="BI75" s="498"/>
      <c r="BJ75" s="498"/>
    </row>
    <row r="76" spans="1:74" s="432" customFormat="1" ht="12" customHeight="1" x14ac:dyDescent="0.2">
      <c r="A76" s="431"/>
      <c r="B76" s="765" t="s">
        <v>1051</v>
      </c>
      <c r="C76" s="767"/>
      <c r="D76" s="767"/>
      <c r="E76" s="767"/>
      <c r="F76" s="767"/>
      <c r="G76" s="767"/>
      <c r="H76" s="767"/>
      <c r="I76" s="767"/>
      <c r="J76" s="767"/>
      <c r="K76" s="767"/>
      <c r="L76" s="767"/>
      <c r="M76" s="767"/>
      <c r="N76" s="767"/>
      <c r="O76" s="767"/>
      <c r="P76" s="767"/>
      <c r="Q76" s="767"/>
      <c r="AY76" s="498"/>
      <c r="AZ76" s="498"/>
      <c r="BA76" s="498"/>
      <c r="BB76" s="498"/>
      <c r="BC76" s="498"/>
      <c r="BD76" s="498"/>
      <c r="BE76" s="498"/>
      <c r="BF76" s="617"/>
      <c r="BG76" s="498"/>
      <c r="BH76" s="498"/>
      <c r="BI76" s="498"/>
      <c r="BJ76" s="498"/>
    </row>
    <row r="77" spans="1:74" s="432" customFormat="1" ht="12" customHeight="1" x14ac:dyDescent="0.2">
      <c r="A77" s="431"/>
      <c r="B77" s="765" t="s">
        <v>1056</v>
      </c>
      <c r="C77" s="771"/>
      <c r="D77" s="771"/>
      <c r="E77" s="771"/>
      <c r="F77" s="771"/>
      <c r="G77" s="771"/>
      <c r="H77" s="771"/>
      <c r="I77" s="771"/>
      <c r="J77" s="771"/>
      <c r="K77" s="771"/>
      <c r="L77" s="771"/>
      <c r="M77" s="771"/>
      <c r="N77" s="771"/>
      <c r="O77" s="771"/>
      <c r="P77" s="771"/>
      <c r="Q77" s="767"/>
      <c r="AY77" s="498"/>
      <c r="AZ77" s="498"/>
      <c r="BA77" s="498"/>
      <c r="BB77" s="498"/>
      <c r="BC77" s="498"/>
      <c r="BD77" s="498"/>
      <c r="BE77" s="498"/>
      <c r="BF77" s="617"/>
      <c r="BG77" s="498"/>
      <c r="BH77" s="498"/>
      <c r="BI77" s="498"/>
      <c r="BJ77" s="498"/>
    </row>
    <row r="78" spans="1:74" s="432" customFormat="1" ht="12" customHeight="1" x14ac:dyDescent="0.2">
      <c r="A78" s="431"/>
      <c r="B78" s="765" t="s">
        <v>1057</v>
      </c>
      <c r="C78" s="767"/>
      <c r="D78" s="767"/>
      <c r="E78" s="767"/>
      <c r="F78" s="767"/>
      <c r="G78" s="767"/>
      <c r="H78" s="767"/>
      <c r="I78" s="767"/>
      <c r="J78" s="767"/>
      <c r="K78" s="767"/>
      <c r="L78" s="767"/>
      <c r="M78" s="767"/>
      <c r="N78" s="767"/>
      <c r="O78" s="767"/>
      <c r="P78" s="767"/>
      <c r="Q78" s="767"/>
      <c r="AY78" s="498"/>
      <c r="AZ78" s="498"/>
      <c r="BA78" s="498"/>
      <c r="BB78" s="498"/>
      <c r="BC78" s="498"/>
      <c r="BD78" s="498"/>
      <c r="BE78" s="498"/>
      <c r="BF78" s="617"/>
      <c r="BG78" s="498"/>
      <c r="BH78" s="498"/>
      <c r="BI78" s="498"/>
      <c r="BJ78" s="498"/>
    </row>
    <row r="79" spans="1:74" s="432" customFormat="1" ht="12" customHeight="1" x14ac:dyDescent="0.2">
      <c r="A79" s="431"/>
      <c r="B79" s="765" t="s">
        <v>1063</v>
      </c>
      <c r="C79" s="771"/>
      <c r="D79" s="771"/>
      <c r="E79" s="771"/>
      <c r="F79" s="771"/>
      <c r="G79" s="771"/>
      <c r="H79" s="771"/>
      <c r="I79" s="771"/>
      <c r="J79" s="771"/>
      <c r="K79" s="771"/>
      <c r="L79" s="771"/>
      <c r="M79" s="771"/>
      <c r="N79" s="771"/>
      <c r="O79" s="771"/>
      <c r="P79" s="771"/>
      <c r="Q79" s="767"/>
      <c r="AY79" s="498"/>
      <c r="AZ79" s="498"/>
      <c r="BA79" s="498"/>
      <c r="BB79" s="498"/>
      <c r="BC79" s="498"/>
      <c r="BD79" s="498"/>
      <c r="BE79" s="498"/>
      <c r="BF79" s="617"/>
      <c r="BG79" s="498"/>
      <c r="BH79" s="498"/>
      <c r="BI79" s="498"/>
      <c r="BJ79" s="498"/>
    </row>
    <row r="80" spans="1:74" s="432" customFormat="1" ht="12" customHeight="1" x14ac:dyDescent="0.2">
      <c r="A80" s="431"/>
      <c r="B80" s="785" t="s">
        <v>1064</v>
      </c>
      <c r="C80" s="786"/>
      <c r="D80" s="786"/>
      <c r="E80" s="786"/>
      <c r="F80" s="786"/>
      <c r="G80" s="786"/>
      <c r="H80" s="786"/>
      <c r="I80" s="786"/>
      <c r="J80" s="786"/>
      <c r="K80" s="786"/>
      <c r="L80" s="786"/>
      <c r="M80" s="786"/>
      <c r="N80" s="786"/>
      <c r="O80" s="786"/>
      <c r="P80" s="786"/>
      <c r="Q80" s="782"/>
      <c r="AY80" s="498"/>
      <c r="AZ80" s="498"/>
      <c r="BA80" s="498"/>
      <c r="BB80" s="498"/>
      <c r="BC80" s="498"/>
      <c r="BD80" s="498"/>
      <c r="BE80" s="498"/>
      <c r="BF80" s="617"/>
      <c r="BG80" s="498"/>
      <c r="BH80" s="498"/>
      <c r="BI80" s="498"/>
      <c r="BJ80" s="498"/>
    </row>
    <row r="81" spans="1:74" s="432" customFormat="1" ht="12" customHeight="1" x14ac:dyDescent="0.2">
      <c r="A81" s="431"/>
      <c r="B81" s="785" t="s">
        <v>1065</v>
      </c>
      <c r="C81" s="786"/>
      <c r="D81" s="786"/>
      <c r="E81" s="786"/>
      <c r="F81" s="786"/>
      <c r="G81" s="786"/>
      <c r="H81" s="786"/>
      <c r="I81" s="786"/>
      <c r="J81" s="786"/>
      <c r="K81" s="786"/>
      <c r="L81" s="786"/>
      <c r="M81" s="786"/>
      <c r="N81" s="786"/>
      <c r="O81" s="786"/>
      <c r="P81" s="786"/>
      <c r="Q81" s="782"/>
      <c r="AY81" s="498"/>
      <c r="AZ81" s="498"/>
      <c r="BA81" s="498"/>
      <c r="BB81" s="498"/>
      <c r="BC81" s="498"/>
      <c r="BD81" s="498"/>
      <c r="BE81" s="498"/>
      <c r="BF81" s="617"/>
      <c r="BG81" s="498"/>
      <c r="BH81" s="498"/>
      <c r="BI81" s="498"/>
      <c r="BJ81" s="498"/>
    </row>
    <row r="82" spans="1:74" s="432" customFormat="1" ht="12" customHeight="1" x14ac:dyDescent="0.2">
      <c r="A82" s="431"/>
      <c r="B82" s="787" t="s">
        <v>1066</v>
      </c>
      <c r="C82" s="782"/>
      <c r="D82" s="782"/>
      <c r="E82" s="782"/>
      <c r="F82" s="782"/>
      <c r="G82" s="782"/>
      <c r="H82" s="782"/>
      <c r="I82" s="782"/>
      <c r="J82" s="782"/>
      <c r="K82" s="782"/>
      <c r="L82" s="782"/>
      <c r="M82" s="782"/>
      <c r="N82" s="782"/>
      <c r="O82" s="782"/>
      <c r="P82" s="782"/>
      <c r="Q82" s="782"/>
      <c r="AY82" s="498"/>
      <c r="AZ82" s="498"/>
      <c r="BA82" s="498"/>
      <c r="BB82" s="498"/>
      <c r="BC82" s="498"/>
      <c r="BD82" s="498"/>
      <c r="BE82" s="498"/>
      <c r="BF82" s="617"/>
      <c r="BG82" s="498"/>
      <c r="BH82" s="498"/>
      <c r="BI82" s="498"/>
      <c r="BJ82" s="498"/>
    </row>
    <row r="83" spans="1:74" s="432" customFormat="1" ht="12" customHeight="1" x14ac:dyDescent="0.2">
      <c r="A83" s="431"/>
      <c r="B83" s="787" t="s">
        <v>1067</v>
      </c>
      <c r="C83" s="782"/>
      <c r="D83" s="782"/>
      <c r="E83" s="782"/>
      <c r="F83" s="782"/>
      <c r="G83" s="782"/>
      <c r="H83" s="782"/>
      <c r="I83" s="782"/>
      <c r="J83" s="782"/>
      <c r="K83" s="782"/>
      <c r="L83" s="782"/>
      <c r="M83" s="782"/>
      <c r="N83" s="782"/>
      <c r="O83" s="782"/>
      <c r="P83" s="782"/>
      <c r="Q83" s="782"/>
      <c r="AY83" s="498"/>
      <c r="AZ83" s="498"/>
      <c r="BA83" s="498"/>
      <c r="BB83" s="498"/>
      <c r="BC83" s="498"/>
      <c r="BD83" s="498"/>
      <c r="BE83" s="498"/>
      <c r="BF83" s="617"/>
      <c r="BG83" s="498"/>
      <c r="BH83" s="498"/>
      <c r="BI83" s="498"/>
      <c r="BJ83" s="498"/>
    </row>
    <row r="84" spans="1:74" s="432" customFormat="1" ht="12" customHeight="1" x14ac:dyDescent="0.2">
      <c r="A84" s="431"/>
      <c r="B84" s="780" t="s">
        <v>1068</v>
      </c>
      <c r="C84" s="781"/>
      <c r="D84" s="781"/>
      <c r="E84" s="781"/>
      <c r="F84" s="781"/>
      <c r="G84" s="781"/>
      <c r="H84" s="781"/>
      <c r="I84" s="781"/>
      <c r="J84" s="781"/>
      <c r="K84" s="781"/>
      <c r="L84" s="781"/>
      <c r="M84" s="781"/>
      <c r="N84" s="781"/>
      <c r="O84" s="781"/>
      <c r="P84" s="781"/>
      <c r="Q84" s="782"/>
      <c r="AY84" s="498"/>
      <c r="AZ84" s="498"/>
      <c r="BA84" s="498"/>
      <c r="BB84" s="498"/>
      <c r="BC84" s="498"/>
      <c r="BD84" s="498"/>
      <c r="BE84" s="498"/>
      <c r="BF84" s="617"/>
      <c r="BG84" s="498"/>
      <c r="BH84" s="498"/>
      <c r="BI84" s="498"/>
      <c r="BJ84" s="498"/>
    </row>
    <row r="85" spans="1:74" s="433" customFormat="1" ht="12" customHeight="1" x14ac:dyDescent="0.2">
      <c r="A85" s="431"/>
      <c r="B85" s="783" t="s">
        <v>1178</v>
      </c>
      <c r="C85" s="782"/>
      <c r="D85" s="782"/>
      <c r="E85" s="782"/>
      <c r="F85" s="782"/>
      <c r="G85" s="782"/>
      <c r="H85" s="782"/>
      <c r="I85" s="782"/>
      <c r="J85" s="782"/>
      <c r="K85" s="782"/>
      <c r="L85" s="782"/>
      <c r="M85" s="782"/>
      <c r="N85" s="782"/>
      <c r="O85" s="782"/>
      <c r="P85" s="782"/>
      <c r="Q85" s="782"/>
      <c r="AY85" s="499"/>
      <c r="AZ85" s="499"/>
      <c r="BA85" s="499"/>
      <c r="BB85" s="499"/>
      <c r="BC85" s="499"/>
      <c r="BD85" s="499"/>
      <c r="BE85" s="499"/>
      <c r="BF85" s="665"/>
      <c r="BG85" s="499"/>
      <c r="BH85" s="499"/>
      <c r="BI85" s="499"/>
      <c r="BJ85" s="499"/>
    </row>
    <row r="86" spans="1:74" s="433" customFormat="1" ht="12" customHeight="1" x14ac:dyDescent="0.2">
      <c r="A86" s="431"/>
      <c r="B86" s="784" t="s">
        <v>1069</v>
      </c>
      <c r="C86" s="782"/>
      <c r="D86" s="782"/>
      <c r="E86" s="782"/>
      <c r="F86" s="782"/>
      <c r="G86" s="782"/>
      <c r="H86" s="782"/>
      <c r="I86" s="782"/>
      <c r="J86" s="782"/>
      <c r="K86" s="782"/>
      <c r="L86" s="782"/>
      <c r="M86" s="782"/>
      <c r="N86" s="782"/>
      <c r="O86" s="782"/>
      <c r="P86" s="782"/>
      <c r="Q86" s="782"/>
      <c r="AY86" s="499"/>
      <c r="AZ86" s="499"/>
      <c r="BA86" s="499"/>
      <c r="BB86" s="499"/>
      <c r="BC86" s="499"/>
      <c r="BD86" s="499"/>
      <c r="BE86" s="499"/>
      <c r="BF86" s="665"/>
      <c r="BG86" s="499"/>
      <c r="BH86" s="499"/>
      <c r="BI86" s="499"/>
      <c r="BJ86" s="499"/>
    </row>
    <row r="87" spans="1:74" x14ac:dyDescent="0.2">
      <c r="BK87" s="337"/>
      <c r="BL87" s="337"/>
      <c r="BM87" s="337"/>
      <c r="BN87" s="337"/>
      <c r="BO87" s="337"/>
      <c r="BP87" s="337"/>
      <c r="BQ87" s="337"/>
      <c r="BR87" s="337"/>
      <c r="BS87" s="337"/>
      <c r="BT87" s="337"/>
      <c r="BU87" s="337"/>
      <c r="BV87" s="337"/>
    </row>
    <row r="88" spans="1:74" x14ac:dyDescent="0.2">
      <c r="BK88" s="337"/>
      <c r="BL88" s="337"/>
      <c r="BM88" s="337"/>
      <c r="BN88" s="337"/>
      <c r="BO88" s="337"/>
      <c r="BP88" s="337"/>
      <c r="BQ88" s="337"/>
      <c r="BR88" s="337"/>
      <c r="BS88" s="337"/>
      <c r="BT88" s="337"/>
      <c r="BU88" s="337"/>
      <c r="BV88" s="337"/>
    </row>
    <row r="89" spans="1:74" x14ac:dyDescent="0.2">
      <c r="BK89" s="337"/>
      <c r="BL89" s="337"/>
      <c r="BM89" s="337"/>
      <c r="BN89" s="337"/>
      <c r="BO89" s="337"/>
      <c r="BP89" s="337"/>
      <c r="BQ89" s="337"/>
      <c r="BR89" s="337"/>
      <c r="BS89" s="337"/>
      <c r="BT89" s="337"/>
      <c r="BU89" s="337"/>
      <c r="BV89" s="337"/>
    </row>
    <row r="90" spans="1:74" x14ac:dyDescent="0.2">
      <c r="BK90" s="337"/>
      <c r="BL90" s="337"/>
      <c r="BM90" s="337"/>
      <c r="BN90" s="337"/>
      <c r="BO90" s="337"/>
      <c r="BP90" s="337"/>
      <c r="BQ90" s="337"/>
      <c r="BR90" s="337"/>
      <c r="BS90" s="337"/>
      <c r="BT90" s="337"/>
      <c r="BU90" s="337"/>
      <c r="BV90" s="337"/>
    </row>
    <row r="91" spans="1:74" x14ac:dyDescent="0.2">
      <c r="BK91" s="337"/>
      <c r="BL91" s="337"/>
      <c r="BM91" s="337"/>
      <c r="BN91" s="337"/>
      <c r="BO91" s="337"/>
      <c r="BP91" s="337"/>
      <c r="BQ91" s="337"/>
      <c r="BR91" s="337"/>
      <c r="BS91" s="337"/>
      <c r="BT91" s="337"/>
      <c r="BU91" s="337"/>
      <c r="BV91" s="337"/>
    </row>
    <row r="92" spans="1:74" x14ac:dyDescent="0.2">
      <c r="BK92" s="337"/>
      <c r="BL92" s="337"/>
      <c r="BM92" s="337"/>
      <c r="BN92" s="337"/>
      <c r="BO92" s="337"/>
      <c r="BP92" s="337"/>
      <c r="BQ92" s="337"/>
      <c r="BR92" s="337"/>
      <c r="BS92" s="337"/>
      <c r="BT92" s="337"/>
      <c r="BU92" s="337"/>
      <c r="BV92" s="337"/>
    </row>
    <row r="93" spans="1:74" x14ac:dyDescent="0.2">
      <c r="BK93" s="337"/>
      <c r="BL93" s="337"/>
      <c r="BM93" s="337"/>
      <c r="BN93" s="337"/>
      <c r="BO93" s="337"/>
      <c r="BP93" s="337"/>
      <c r="BQ93" s="337"/>
      <c r="BR93" s="337"/>
      <c r="BS93" s="337"/>
      <c r="BT93" s="337"/>
      <c r="BU93" s="337"/>
      <c r="BV93" s="337"/>
    </row>
    <row r="94" spans="1:74" x14ac:dyDescent="0.2">
      <c r="BK94" s="337"/>
      <c r="BL94" s="337"/>
      <c r="BM94" s="337"/>
      <c r="BN94" s="337"/>
      <c r="BO94" s="337"/>
      <c r="BP94" s="337"/>
      <c r="BQ94" s="337"/>
      <c r="BR94" s="337"/>
      <c r="BS94" s="337"/>
      <c r="BT94" s="337"/>
      <c r="BU94" s="337"/>
      <c r="BV94" s="337"/>
    </row>
    <row r="95" spans="1:74" x14ac:dyDescent="0.2">
      <c r="BK95" s="337"/>
      <c r="BL95" s="337"/>
      <c r="BM95" s="337"/>
      <c r="BN95" s="337"/>
      <c r="BO95" s="337"/>
      <c r="BP95" s="337"/>
      <c r="BQ95" s="337"/>
      <c r="BR95" s="337"/>
      <c r="BS95" s="337"/>
      <c r="BT95" s="337"/>
      <c r="BU95" s="337"/>
      <c r="BV95" s="337"/>
    </row>
    <row r="96" spans="1:74" x14ac:dyDescent="0.2">
      <c r="BK96" s="337"/>
      <c r="BL96" s="337"/>
      <c r="BM96" s="337"/>
      <c r="BN96" s="337"/>
      <c r="BO96" s="337"/>
      <c r="BP96" s="337"/>
      <c r="BQ96" s="337"/>
      <c r="BR96" s="337"/>
      <c r="BS96" s="337"/>
      <c r="BT96" s="337"/>
      <c r="BU96" s="337"/>
      <c r="BV96" s="337"/>
    </row>
    <row r="97" spans="63:74" x14ac:dyDescent="0.2">
      <c r="BK97" s="337"/>
      <c r="BL97" s="337"/>
      <c r="BM97" s="337"/>
      <c r="BN97" s="337"/>
      <c r="BO97" s="337"/>
      <c r="BP97" s="337"/>
      <c r="BQ97" s="337"/>
      <c r="BR97" s="337"/>
      <c r="BS97" s="337"/>
      <c r="BT97" s="337"/>
      <c r="BU97" s="337"/>
      <c r="BV97" s="337"/>
    </row>
    <row r="98" spans="63:74" x14ac:dyDescent="0.2">
      <c r="BK98" s="337"/>
      <c r="BL98" s="337"/>
      <c r="BM98" s="337"/>
      <c r="BN98" s="337"/>
      <c r="BO98" s="337"/>
      <c r="BP98" s="337"/>
      <c r="BQ98" s="337"/>
      <c r="BR98" s="337"/>
      <c r="BS98" s="337"/>
      <c r="BT98" s="337"/>
      <c r="BU98" s="337"/>
      <c r="BV98" s="337"/>
    </row>
    <row r="99" spans="63:74" x14ac:dyDescent="0.2">
      <c r="BK99" s="337"/>
      <c r="BL99" s="337"/>
      <c r="BM99" s="337"/>
      <c r="BN99" s="337"/>
      <c r="BO99" s="337"/>
      <c r="BP99" s="337"/>
      <c r="BQ99" s="337"/>
      <c r="BR99" s="337"/>
      <c r="BS99" s="337"/>
      <c r="BT99" s="337"/>
      <c r="BU99" s="337"/>
      <c r="BV99" s="337"/>
    </row>
    <row r="100" spans="63:74" x14ac:dyDescent="0.2">
      <c r="BK100" s="337"/>
      <c r="BL100" s="337"/>
      <c r="BM100" s="337"/>
      <c r="BN100" s="337"/>
      <c r="BO100" s="337"/>
      <c r="BP100" s="337"/>
      <c r="BQ100" s="337"/>
      <c r="BR100" s="337"/>
      <c r="BS100" s="337"/>
      <c r="BT100" s="337"/>
      <c r="BU100" s="337"/>
      <c r="BV100" s="337"/>
    </row>
    <row r="101" spans="63:74" x14ac:dyDescent="0.2">
      <c r="BK101" s="337"/>
      <c r="BL101" s="337"/>
      <c r="BM101" s="337"/>
      <c r="BN101" s="337"/>
      <c r="BO101" s="337"/>
      <c r="BP101" s="337"/>
      <c r="BQ101" s="337"/>
      <c r="BR101" s="337"/>
      <c r="BS101" s="337"/>
      <c r="BT101" s="337"/>
      <c r="BU101" s="337"/>
      <c r="BV101" s="337"/>
    </row>
    <row r="102" spans="63:74" x14ac:dyDescent="0.2">
      <c r="BK102" s="337"/>
      <c r="BL102" s="337"/>
      <c r="BM102" s="337"/>
      <c r="BN102" s="337"/>
      <c r="BO102" s="337"/>
      <c r="BP102" s="337"/>
      <c r="BQ102" s="337"/>
      <c r="BR102" s="337"/>
      <c r="BS102" s="337"/>
      <c r="BT102" s="337"/>
      <c r="BU102" s="337"/>
      <c r="BV102" s="337"/>
    </row>
    <row r="103" spans="63:74" x14ac:dyDescent="0.2">
      <c r="BK103" s="337"/>
      <c r="BL103" s="337"/>
      <c r="BM103" s="337"/>
      <c r="BN103" s="337"/>
      <c r="BO103" s="337"/>
      <c r="BP103" s="337"/>
      <c r="BQ103" s="337"/>
      <c r="BR103" s="337"/>
      <c r="BS103" s="337"/>
      <c r="BT103" s="337"/>
      <c r="BU103" s="337"/>
      <c r="BV103" s="337"/>
    </row>
    <row r="104" spans="63:74" x14ac:dyDescent="0.2">
      <c r="BK104" s="337"/>
      <c r="BL104" s="337"/>
      <c r="BM104" s="337"/>
      <c r="BN104" s="337"/>
      <c r="BO104" s="337"/>
      <c r="BP104" s="337"/>
      <c r="BQ104" s="337"/>
      <c r="BR104" s="337"/>
      <c r="BS104" s="337"/>
      <c r="BT104" s="337"/>
      <c r="BU104" s="337"/>
      <c r="BV104" s="337"/>
    </row>
    <row r="105" spans="63:74" x14ac:dyDescent="0.2">
      <c r="BK105" s="337"/>
      <c r="BL105" s="337"/>
      <c r="BM105" s="337"/>
      <c r="BN105" s="337"/>
      <c r="BO105" s="337"/>
      <c r="BP105" s="337"/>
      <c r="BQ105" s="337"/>
      <c r="BR105" s="337"/>
      <c r="BS105" s="337"/>
      <c r="BT105" s="337"/>
      <c r="BU105" s="337"/>
      <c r="BV105" s="337"/>
    </row>
    <row r="106" spans="63:74" x14ac:dyDescent="0.2">
      <c r="BK106" s="337"/>
      <c r="BL106" s="337"/>
      <c r="BM106" s="337"/>
      <c r="BN106" s="337"/>
      <c r="BO106" s="337"/>
      <c r="BP106" s="337"/>
      <c r="BQ106" s="337"/>
      <c r="BR106" s="337"/>
      <c r="BS106" s="337"/>
      <c r="BT106" s="337"/>
      <c r="BU106" s="337"/>
      <c r="BV106" s="337"/>
    </row>
    <row r="107" spans="63:74" x14ac:dyDescent="0.2">
      <c r="BK107" s="337"/>
      <c r="BL107" s="337"/>
      <c r="BM107" s="337"/>
      <c r="BN107" s="337"/>
      <c r="BO107" s="337"/>
      <c r="BP107" s="337"/>
      <c r="BQ107" s="337"/>
      <c r="BR107" s="337"/>
      <c r="BS107" s="337"/>
      <c r="BT107" s="337"/>
      <c r="BU107" s="337"/>
      <c r="BV107" s="337"/>
    </row>
    <row r="108" spans="63:74" x14ac:dyDescent="0.2">
      <c r="BK108" s="337"/>
      <c r="BL108" s="337"/>
      <c r="BM108" s="337"/>
      <c r="BN108" s="337"/>
      <c r="BO108" s="337"/>
      <c r="BP108" s="337"/>
      <c r="BQ108" s="337"/>
      <c r="BR108" s="337"/>
      <c r="BS108" s="337"/>
      <c r="BT108" s="337"/>
      <c r="BU108" s="337"/>
      <c r="BV108" s="337"/>
    </row>
    <row r="109" spans="63:74" x14ac:dyDescent="0.2">
      <c r="BK109" s="337"/>
      <c r="BL109" s="337"/>
      <c r="BM109" s="337"/>
      <c r="BN109" s="337"/>
      <c r="BO109" s="337"/>
      <c r="BP109" s="337"/>
      <c r="BQ109" s="337"/>
      <c r="BR109" s="337"/>
      <c r="BS109" s="337"/>
      <c r="BT109" s="337"/>
      <c r="BU109" s="337"/>
      <c r="BV109" s="337"/>
    </row>
    <row r="110" spans="63:74" x14ac:dyDescent="0.2">
      <c r="BK110" s="337"/>
      <c r="BL110" s="337"/>
      <c r="BM110" s="337"/>
      <c r="BN110" s="337"/>
      <c r="BO110" s="337"/>
      <c r="BP110" s="337"/>
      <c r="BQ110" s="337"/>
      <c r="BR110" s="337"/>
      <c r="BS110" s="337"/>
      <c r="BT110" s="337"/>
      <c r="BU110" s="337"/>
      <c r="BV110" s="337"/>
    </row>
    <row r="111" spans="63:74" x14ac:dyDescent="0.2">
      <c r="BK111" s="337"/>
      <c r="BL111" s="337"/>
      <c r="BM111" s="337"/>
      <c r="BN111" s="337"/>
      <c r="BO111" s="337"/>
      <c r="BP111" s="337"/>
      <c r="BQ111" s="337"/>
      <c r="BR111" s="337"/>
      <c r="BS111" s="337"/>
      <c r="BT111" s="337"/>
      <c r="BU111" s="337"/>
      <c r="BV111" s="337"/>
    </row>
    <row r="112" spans="63:74" x14ac:dyDescent="0.2">
      <c r="BK112" s="337"/>
      <c r="BL112" s="337"/>
      <c r="BM112" s="337"/>
      <c r="BN112" s="337"/>
      <c r="BO112" s="337"/>
      <c r="BP112" s="337"/>
      <c r="BQ112" s="337"/>
      <c r="BR112" s="337"/>
      <c r="BS112" s="337"/>
      <c r="BT112" s="337"/>
      <c r="BU112" s="337"/>
      <c r="BV112" s="337"/>
    </row>
    <row r="113" spans="63:74" x14ac:dyDescent="0.2">
      <c r="BK113" s="337"/>
      <c r="BL113" s="337"/>
      <c r="BM113" s="337"/>
      <c r="BN113" s="337"/>
      <c r="BO113" s="337"/>
      <c r="BP113" s="337"/>
      <c r="BQ113" s="337"/>
      <c r="BR113" s="337"/>
      <c r="BS113" s="337"/>
      <c r="BT113" s="337"/>
      <c r="BU113" s="337"/>
      <c r="BV113" s="337"/>
    </row>
    <row r="114" spans="63:74" x14ac:dyDescent="0.2">
      <c r="BK114" s="337"/>
      <c r="BL114" s="337"/>
      <c r="BM114" s="337"/>
      <c r="BN114" s="337"/>
      <c r="BO114" s="337"/>
      <c r="BP114" s="337"/>
      <c r="BQ114" s="337"/>
      <c r="BR114" s="337"/>
      <c r="BS114" s="337"/>
      <c r="BT114" s="337"/>
      <c r="BU114" s="337"/>
      <c r="BV114" s="337"/>
    </row>
    <row r="115" spans="63:74" x14ac:dyDescent="0.2">
      <c r="BK115" s="337"/>
      <c r="BL115" s="337"/>
      <c r="BM115" s="337"/>
      <c r="BN115" s="337"/>
      <c r="BO115" s="337"/>
      <c r="BP115" s="337"/>
      <c r="BQ115" s="337"/>
      <c r="BR115" s="337"/>
      <c r="BS115" s="337"/>
      <c r="BT115" s="337"/>
      <c r="BU115" s="337"/>
      <c r="BV115" s="337"/>
    </row>
    <row r="116" spans="63:74" x14ac:dyDescent="0.2">
      <c r="BK116" s="337"/>
      <c r="BL116" s="337"/>
      <c r="BM116" s="337"/>
      <c r="BN116" s="337"/>
      <c r="BO116" s="337"/>
      <c r="BP116" s="337"/>
      <c r="BQ116" s="337"/>
      <c r="BR116" s="337"/>
      <c r="BS116" s="337"/>
      <c r="BT116" s="337"/>
      <c r="BU116" s="337"/>
      <c r="BV116" s="337"/>
    </row>
    <row r="117" spans="63:74" x14ac:dyDescent="0.2">
      <c r="BK117" s="337"/>
      <c r="BL117" s="337"/>
      <c r="BM117" s="337"/>
      <c r="BN117" s="337"/>
      <c r="BO117" s="337"/>
      <c r="BP117" s="337"/>
      <c r="BQ117" s="337"/>
      <c r="BR117" s="337"/>
      <c r="BS117" s="337"/>
      <c r="BT117" s="337"/>
      <c r="BU117" s="337"/>
      <c r="BV117" s="337"/>
    </row>
    <row r="118" spans="63:74" x14ac:dyDescent="0.2">
      <c r="BK118" s="337"/>
      <c r="BL118" s="337"/>
      <c r="BM118" s="337"/>
      <c r="BN118" s="337"/>
      <c r="BO118" s="337"/>
      <c r="BP118" s="337"/>
      <c r="BQ118" s="337"/>
      <c r="BR118" s="337"/>
      <c r="BS118" s="337"/>
      <c r="BT118" s="337"/>
      <c r="BU118" s="337"/>
      <c r="BV118" s="337"/>
    </row>
    <row r="119" spans="63:74" x14ac:dyDescent="0.2">
      <c r="BK119" s="337"/>
      <c r="BL119" s="337"/>
      <c r="BM119" s="337"/>
      <c r="BN119" s="337"/>
      <c r="BO119" s="337"/>
      <c r="BP119" s="337"/>
      <c r="BQ119" s="337"/>
      <c r="BR119" s="337"/>
      <c r="BS119" s="337"/>
      <c r="BT119" s="337"/>
      <c r="BU119" s="337"/>
      <c r="BV119" s="337"/>
    </row>
    <row r="120" spans="63:74" x14ac:dyDescent="0.2">
      <c r="BK120" s="337"/>
      <c r="BL120" s="337"/>
      <c r="BM120" s="337"/>
      <c r="BN120" s="337"/>
      <c r="BO120" s="337"/>
      <c r="BP120" s="337"/>
      <c r="BQ120" s="337"/>
      <c r="BR120" s="337"/>
      <c r="BS120" s="337"/>
      <c r="BT120" s="337"/>
      <c r="BU120" s="337"/>
      <c r="BV120" s="337"/>
    </row>
    <row r="121" spans="63:74" x14ac:dyDescent="0.2">
      <c r="BK121" s="337"/>
      <c r="BL121" s="337"/>
      <c r="BM121" s="337"/>
      <c r="BN121" s="337"/>
      <c r="BO121" s="337"/>
      <c r="BP121" s="337"/>
      <c r="BQ121" s="337"/>
      <c r="BR121" s="337"/>
      <c r="BS121" s="337"/>
      <c r="BT121" s="337"/>
      <c r="BU121" s="337"/>
      <c r="BV121" s="337"/>
    </row>
    <row r="122" spans="63:74" x14ac:dyDescent="0.2">
      <c r="BK122" s="337"/>
      <c r="BL122" s="337"/>
      <c r="BM122" s="337"/>
      <c r="BN122" s="337"/>
      <c r="BO122" s="337"/>
      <c r="BP122" s="337"/>
      <c r="BQ122" s="337"/>
      <c r="BR122" s="337"/>
      <c r="BS122" s="337"/>
      <c r="BT122" s="337"/>
      <c r="BU122" s="337"/>
      <c r="BV122" s="337"/>
    </row>
    <row r="123" spans="63:74" x14ac:dyDescent="0.2">
      <c r="BK123" s="337"/>
      <c r="BL123" s="337"/>
      <c r="BM123" s="337"/>
      <c r="BN123" s="337"/>
      <c r="BO123" s="337"/>
      <c r="BP123" s="337"/>
      <c r="BQ123" s="337"/>
      <c r="BR123" s="337"/>
      <c r="BS123" s="337"/>
      <c r="BT123" s="337"/>
      <c r="BU123" s="337"/>
      <c r="BV123" s="337"/>
    </row>
    <row r="124" spans="63:74" x14ac:dyDescent="0.2">
      <c r="BK124" s="337"/>
      <c r="BL124" s="337"/>
      <c r="BM124" s="337"/>
      <c r="BN124" s="337"/>
      <c r="BO124" s="337"/>
      <c r="BP124" s="337"/>
      <c r="BQ124" s="337"/>
      <c r="BR124" s="337"/>
      <c r="BS124" s="337"/>
      <c r="BT124" s="337"/>
      <c r="BU124" s="337"/>
      <c r="BV124" s="337"/>
    </row>
    <row r="125" spans="63:74" x14ac:dyDescent="0.2">
      <c r="BK125" s="337"/>
      <c r="BL125" s="337"/>
      <c r="BM125" s="337"/>
      <c r="BN125" s="337"/>
      <c r="BO125" s="337"/>
      <c r="BP125" s="337"/>
      <c r="BQ125" s="337"/>
      <c r="BR125" s="337"/>
      <c r="BS125" s="337"/>
      <c r="BT125" s="337"/>
      <c r="BU125" s="337"/>
      <c r="BV125" s="337"/>
    </row>
    <row r="126" spans="63:74" x14ac:dyDescent="0.2">
      <c r="BK126" s="337"/>
      <c r="BL126" s="337"/>
      <c r="BM126" s="337"/>
      <c r="BN126" s="337"/>
      <c r="BO126" s="337"/>
      <c r="BP126" s="337"/>
      <c r="BQ126" s="337"/>
      <c r="BR126" s="337"/>
      <c r="BS126" s="337"/>
      <c r="BT126" s="337"/>
      <c r="BU126" s="337"/>
      <c r="BV126" s="337"/>
    </row>
    <row r="127" spans="63:74" x14ac:dyDescent="0.2">
      <c r="BK127" s="337"/>
      <c r="BL127" s="337"/>
      <c r="BM127" s="337"/>
      <c r="BN127" s="337"/>
      <c r="BO127" s="337"/>
      <c r="BP127" s="337"/>
      <c r="BQ127" s="337"/>
      <c r="BR127" s="337"/>
      <c r="BS127" s="337"/>
      <c r="BT127" s="337"/>
      <c r="BU127" s="337"/>
      <c r="BV127" s="337"/>
    </row>
    <row r="128" spans="63:74" x14ac:dyDescent="0.2">
      <c r="BK128" s="337"/>
      <c r="BL128" s="337"/>
      <c r="BM128" s="337"/>
      <c r="BN128" s="337"/>
      <c r="BO128" s="337"/>
      <c r="BP128" s="337"/>
      <c r="BQ128" s="337"/>
      <c r="BR128" s="337"/>
      <c r="BS128" s="337"/>
      <c r="BT128" s="337"/>
      <c r="BU128" s="337"/>
      <c r="BV128" s="337"/>
    </row>
    <row r="129" spans="63:74" x14ac:dyDescent="0.2">
      <c r="BK129" s="337"/>
      <c r="BL129" s="337"/>
      <c r="BM129" s="337"/>
      <c r="BN129" s="337"/>
      <c r="BO129" s="337"/>
      <c r="BP129" s="337"/>
      <c r="BQ129" s="337"/>
      <c r="BR129" s="337"/>
      <c r="BS129" s="337"/>
      <c r="BT129" s="337"/>
      <c r="BU129" s="337"/>
      <c r="BV129" s="337"/>
    </row>
    <row r="130" spans="63:74" x14ac:dyDescent="0.2">
      <c r="BK130" s="337"/>
      <c r="BL130" s="337"/>
      <c r="BM130" s="337"/>
      <c r="BN130" s="337"/>
      <c r="BO130" s="337"/>
      <c r="BP130" s="337"/>
      <c r="BQ130" s="337"/>
      <c r="BR130" s="337"/>
      <c r="BS130" s="337"/>
      <c r="BT130" s="337"/>
      <c r="BU130" s="337"/>
      <c r="BV130" s="337"/>
    </row>
    <row r="131" spans="63:74" x14ac:dyDescent="0.2">
      <c r="BK131" s="337"/>
      <c r="BL131" s="337"/>
      <c r="BM131" s="337"/>
      <c r="BN131" s="337"/>
      <c r="BO131" s="337"/>
      <c r="BP131" s="337"/>
      <c r="BQ131" s="337"/>
      <c r="BR131" s="337"/>
      <c r="BS131" s="337"/>
      <c r="BT131" s="337"/>
      <c r="BU131" s="337"/>
      <c r="BV131" s="337"/>
    </row>
    <row r="132" spans="63:74" x14ac:dyDescent="0.2">
      <c r="BK132" s="337"/>
      <c r="BL132" s="337"/>
      <c r="BM132" s="337"/>
      <c r="BN132" s="337"/>
      <c r="BO132" s="337"/>
      <c r="BP132" s="337"/>
      <c r="BQ132" s="337"/>
      <c r="BR132" s="337"/>
      <c r="BS132" s="337"/>
      <c r="BT132" s="337"/>
      <c r="BU132" s="337"/>
      <c r="BV132" s="337"/>
    </row>
    <row r="133" spans="63:74" x14ac:dyDescent="0.2">
      <c r="BK133" s="337"/>
      <c r="BL133" s="337"/>
      <c r="BM133" s="337"/>
      <c r="BN133" s="337"/>
      <c r="BO133" s="337"/>
      <c r="BP133" s="337"/>
      <c r="BQ133" s="337"/>
      <c r="BR133" s="337"/>
      <c r="BS133" s="337"/>
      <c r="BT133" s="337"/>
      <c r="BU133" s="337"/>
      <c r="BV133" s="337"/>
    </row>
    <row r="134" spans="63:74" x14ac:dyDescent="0.2">
      <c r="BK134" s="337"/>
      <c r="BL134" s="337"/>
      <c r="BM134" s="337"/>
      <c r="BN134" s="337"/>
      <c r="BO134" s="337"/>
      <c r="BP134" s="337"/>
      <c r="BQ134" s="337"/>
      <c r="BR134" s="337"/>
      <c r="BS134" s="337"/>
      <c r="BT134" s="337"/>
      <c r="BU134" s="337"/>
      <c r="BV134" s="337"/>
    </row>
    <row r="135" spans="63:74" x14ac:dyDescent="0.2">
      <c r="BK135" s="337"/>
      <c r="BL135" s="337"/>
      <c r="BM135" s="337"/>
      <c r="BN135" s="337"/>
      <c r="BO135" s="337"/>
      <c r="BP135" s="337"/>
      <c r="BQ135" s="337"/>
      <c r="BR135" s="337"/>
      <c r="BS135" s="337"/>
      <c r="BT135" s="337"/>
      <c r="BU135" s="337"/>
      <c r="BV135" s="337"/>
    </row>
    <row r="136" spans="63:74" x14ac:dyDescent="0.2">
      <c r="BK136" s="337"/>
      <c r="BL136" s="337"/>
      <c r="BM136" s="337"/>
      <c r="BN136" s="337"/>
      <c r="BO136" s="337"/>
      <c r="BP136" s="337"/>
      <c r="BQ136" s="337"/>
      <c r="BR136" s="337"/>
      <c r="BS136" s="337"/>
      <c r="BT136" s="337"/>
      <c r="BU136" s="337"/>
      <c r="BV136" s="337"/>
    </row>
    <row r="137" spans="63:74" x14ac:dyDescent="0.2">
      <c r="BK137" s="337"/>
      <c r="BL137" s="337"/>
      <c r="BM137" s="337"/>
      <c r="BN137" s="337"/>
      <c r="BO137" s="337"/>
      <c r="BP137" s="337"/>
      <c r="BQ137" s="337"/>
      <c r="BR137" s="337"/>
      <c r="BS137" s="337"/>
      <c r="BT137" s="337"/>
      <c r="BU137" s="337"/>
      <c r="BV137" s="337"/>
    </row>
    <row r="138" spans="63:74" x14ac:dyDescent="0.2">
      <c r="BK138" s="337"/>
      <c r="BL138" s="337"/>
      <c r="BM138" s="337"/>
      <c r="BN138" s="337"/>
      <c r="BO138" s="337"/>
      <c r="BP138" s="337"/>
      <c r="BQ138" s="337"/>
      <c r="BR138" s="337"/>
      <c r="BS138" s="337"/>
      <c r="BT138" s="337"/>
      <c r="BU138" s="337"/>
      <c r="BV138" s="337"/>
    </row>
    <row r="139" spans="63:74" x14ac:dyDescent="0.2">
      <c r="BK139" s="337"/>
      <c r="BL139" s="337"/>
      <c r="BM139" s="337"/>
      <c r="BN139" s="337"/>
      <c r="BO139" s="337"/>
      <c r="BP139" s="337"/>
      <c r="BQ139" s="337"/>
      <c r="BR139" s="337"/>
      <c r="BS139" s="337"/>
      <c r="BT139" s="337"/>
      <c r="BU139" s="337"/>
      <c r="BV139" s="337"/>
    </row>
    <row r="140" spans="63:74" x14ac:dyDescent="0.2">
      <c r="BK140" s="337"/>
      <c r="BL140" s="337"/>
      <c r="BM140" s="337"/>
      <c r="BN140" s="337"/>
      <c r="BO140" s="337"/>
      <c r="BP140" s="337"/>
      <c r="BQ140" s="337"/>
      <c r="BR140" s="337"/>
      <c r="BS140" s="337"/>
      <c r="BT140" s="337"/>
      <c r="BU140" s="337"/>
      <c r="BV140" s="337"/>
    </row>
    <row r="141" spans="63:74" x14ac:dyDescent="0.2">
      <c r="BK141" s="337"/>
      <c r="BL141" s="337"/>
      <c r="BM141" s="337"/>
      <c r="BN141" s="337"/>
      <c r="BO141" s="337"/>
      <c r="BP141" s="337"/>
      <c r="BQ141" s="337"/>
      <c r="BR141" s="337"/>
      <c r="BS141" s="337"/>
      <c r="BT141" s="337"/>
      <c r="BU141" s="337"/>
      <c r="BV141" s="337"/>
    </row>
    <row r="142" spans="63:74" x14ac:dyDescent="0.2">
      <c r="BK142" s="337"/>
      <c r="BL142" s="337"/>
      <c r="BM142" s="337"/>
      <c r="BN142" s="337"/>
      <c r="BO142" s="337"/>
      <c r="BP142" s="337"/>
      <c r="BQ142" s="337"/>
      <c r="BR142" s="337"/>
      <c r="BS142" s="337"/>
      <c r="BT142" s="337"/>
      <c r="BU142" s="337"/>
      <c r="BV142" s="337"/>
    </row>
    <row r="143" spans="63:74" x14ac:dyDescent="0.2">
      <c r="BK143" s="337"/>
      <c r="BL143" s="337"/>
      <c r="BM143" s="337"/>
      <c r="BN143" s="337"/>
      <c r="BO143" s="337"/>
      <c r="BP143" s="337"/>
      <c r="BQ143" s="337"/>
      <c r="BR143" s="337"/>
      <c r="BS143" s="337"/>
      <c r="BT143" s="337"/>
      <c r="BU143" s="337"/>
      <c r="BV143" s="337"/>
    </row>
    <row r="144" spans="63:74" x14ac:dyDescent="0.2">
      <c r="BK144" s="337"/>
      <c r="BL144" s="337"/>
      <c r="BM144" s="337"/>
      <c r="BN144" s="337"/>
      <c r="BO144" s="337"/>
      <c r="BP144" s="337"/>
      <c r="BQ144" s="337"/>
      <c r="BR144" s="337"/>
      <c r="BS144" s="337"/>
      <c r="BT144" s="337"/>
      <c r="BU144" s="337"/>
      <c r="BV144" s="337"/>
    </row>
  </sheetData>
  <mergeCells count="24">
    <mergeCell ref="B79:Q79"/>
    <mergeCell ref="B78:Q78"/>
    <mergeCell ref="B84:Q84"/>
    <mergeCell ref="B85:Q85"/>
    <mergeCell ref="B86:Q86"/>
    <mergeCell ref="B80:Q80"/>
    <mergeCell ref="B81:Q81"/>
    <mergeCell ref="B82:Q82"/>
    <mergeCell ref="B83:Q83"/>
    <mergeCell ref="A1:A2"/>
    <mergeCell ref="AY3:BJ3"/>
    <mergeCell ref="BK3:BV3"/>
    <mergeCell ref="B1:AL1"/>
    <mergeCell ref="C3:N3"/>
    <mergeCell ref="O3:Z3"/>
    <mergeCell ref="B71:Q71"/>
    <mergeCell ref="B73:Q73"/>
    <mergeCell ref="AA3:AL3"/>
    <mergeCell ref="AM3:AX3"/>
    <mergeCell ref="B77:Q77"/>
    <mergeCell ref="B74:Q74"/>
    <mergeCell ref="B75:Q75"/>
    <mergeCell ref="B72:Q72"/>
    <mergeCell ref="B76:Q76"/>
  </mergeCells>
  <phoneticPr fontId="5" type="noConversion"/>
  <hyperlinks>
    <hyperlink ref="A1:A2" location="Contents!A1" display="Table of Contents"/>
  </hyperlinks>
  <pageMargins left="0.25" right="0.25" top="0.25" bottom="0.25" header="0.54" footer="0.5"/>
  <pageSetup scale="3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zoomScaleNormal="100" workbookViewId="0">
      <pane xSplit="2" ySplit="4" topLeftCell="AY5" activePane="bottomRight" state="frozen"/>
      <selection activeCell="AV7" sqref="AV7"/>
      <selection pane="topRight" activeCell="AV7" sqref="AV7"/>
      <selection pane="bottomLeft" activeCell="AV7" sqref="AV7"/>
      <selection pane="bottomRight" activeCell="AY8" sqref="AY8"/>
    </sheetView>
  </sheetViews>
  <sheetFormatPr defaultColWidth="9.5703125" defaultRowHeight="11.25" x14ac:dyDescent="0.2"/>
  <cols>
    <col min="1" max="1" width="8.5703125" style="13" customWidth="1"/>
    <col min="2" max="2" width="40.28515625" style="13" customWidth="1"/>
    <col min="3" max="3" width="8.5703125" style="13" bestFit="1" customWidth="1"/>
    <col min="4" max="50" width="6.5703125" style="13" customWidth="1"/>
    <col min="51" max="57" width="6.5703125" style="415" customWidth="1"/>
    <col min="58" max="58" width="6.5703125" style="654" customWidth="1"/>
    <col min="59" max="62" width="6.5703125" style="415" customWidth="1"/>
    <col min="63" max="74" width="6.5703125" style="13" customWidth="1"/>
    <col min="75" max="16384" width="9.5703125" style="13"/>
  </cols>
  <sheetData>
    <row r="1" spans="1:74" ht="13.35" customHeight="1" x14ac:dyDescent="0.2">
      <c r="A1" s="773" t="s">
        <v>1016</v>
      </c>
      <c r="B1" s="790" t="s">
        <v>1251</v>
      </c>
      <c r="C1" s="764"/>
      <c r="D1" s="764"/>
      <c r="E1" s="764"/>
      <c r="F1" s="764"/>
      <c r="G1" s="764"/>
      <c r="H1" s="764"/>
      <c r="I1" s="764"/>
      <c r="J1" s="764"/>
      <c r="K1" s="764"/>
      <c r="L1" s="764"/>
      <c r="M1" s="764"/>
      <c r="N1" s="764"/>
      <c r="O1" s="764"/>
      <c r="P1" s="764"/>
      <c r="Q1" s="764"/>
      <c r="R1" s="764"/>
      <c r="S1" s="764"/>
      <c r="T1" s="764"/>
      <c r="U1" s="764"/>
      <c r="V1" s="764"/>
      <c r="W1" s="764"/>
      <c r="X1" s="764"/>
      <c r="Y1" s="764"/>
      <c r="Z1" s="764"/>
      <c r="AA1" s="764"/>
      <c r="AB1" s="764"/>
      <c r="AC1" s="764"/>
      <c r="AD1" s="764"/>
      <c r="AE1" s="764"/>
      <c r="AF1" s="764"/>
      <c r="AG1" s="764"/>
      <c r="AH1" s="764"/>
      <c r="AI1" s="764"/>
      <c r="AJ1" s="764"/>
      <c r="AK1" s="764"/>
      <c r="AL1" s="764"/>
      <c r="AM1" s="262"/>
    </row>
    <row r="2" spans="1:74" ht="12.75" x14ac:dyDescent="0.2">
      <c r="A2" s="774"/>
      <c r="B2" s="542" t="str">
        <f>"U.S. Energy Information Administration  |  Short-Term Energy Outlook  - "&amp;Dates!D1</f>
        <v>U.S. Energy Information Administration  |  Short-Term Energy Outlook  - March 2017</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262"/>
    </row>
    <row r="3" spans="1:74" s="12" customFormat="1" ht="12.75" x14ac:dyDescent="0.2">
      <c r="A3" s="14"/>
      <c r="B3" s="15"/>
      <c r="C3" s="778">
        <f>Dates!D3</f>
        <v>2013</v>
      </c>
      <c r="D3" s="769"/>
      <c r="E3" s="769"/>
      <c r="F3" s="769"/>
      <c r="G3" s="769"/>
      <c r="H3" s="769"/>
      <c r="I3" s="769"/>
      <c r="J3" s="769"/>
      <c r="K3" s="769"/>
      <c r="L3" s="769"/>
      <c r="M3" s="769"/>
      <c r="N3" s="770"/>
      <c r="O3" s="778">
        <f>C3+1</f>
        <v>2014</v>
      </c>
      <c r="P3" s="779"/>
      <c r="Q3" s="779"/>
      <c r="R3" s="779"/>
      <c r="S3" s="779"/>
      <c r="T3" s="779"/>
      <c r="U3" s="779"/>
      <c r="V3" s="779"/>
      <c r="W3" s="779"/>
      <c r="X3" s="769"/>
      <c r="Y3" s="769"/>
      <c r="Z3" s="770"/>
      <c r="AA3" s="768">
        <f>O3+1</f>
        <v>2015</v>
      </c>
      <c r="AB3" s="769"/>
      <c r="AC3" s="769"/>
      <c r="AD3" s="769"/>
      <c r="AE3" s="769"/>
      <c r="AF3" s="769"/>
      <c r="AG3" s="769"/>
      <c r="AH3" s="769"/>
      <c r="AI3" s="769"/>
      <c r="AJ3" s="769"/>
      <c r="AK3" s="769"/>
      <c r="AL3" s="770"/>
      <c r="AM3" s="768">
        <f>AA3+1</f>
        <v>2016</v>
      </c>
      <c r="AN3" s="769"/>
      <c r="AO3" s="769"/>
      <c r="AP3" s="769"/>
      <c r="AQ3" s="769"/>
      <c r="AR3" s="769"/>
      <c r="AS3" s="769"/>
      <c r="AT3" s="769"/>
      <c r="AU3" s="769"/>
      <c r="AV3" s="769"/>
      <c r="AW3" s="769"/>
      <c r="AX3" s="770"/>
      <c r="AY3" s="768">
        <f>AM3+1</f>
        <v>2017</v>
      </c>
      <c r="AZ3" s="775"/>
      <c r="BA3" s="775"/>
      <c r="BB3" s="775"/>
      <c r="BC3" s="775"/>
      <c r="BD3" s="775"/>
      <c r="BE3" s="775"/>
      <c r="BF3" s="775"/>
      <c r="BG3" s="775"/>
      <c r="BH3" s="775"/>
      <c r="BI3" s="775"/>
      <c r="BJ3" s="776"/>
      <c r="BK3" s="768">
        <f>AY3+1</f>
        <v>2018</v>
      </c>
      <c r="BL3" s="769"/>
      <c r="BM3" s="769"/>
      <c r="BN3" s="769"/>
      <c r="BO3" s="769"/>
      <c r="BP3" s="769"/>
      <c r="BQ3" s="769"/>
      <c r="BR3" s="769"/>
      <c r="BS3" s="769"/>
      <c r="BT3" s="769"/>
      <c r="BU3" s="769"/>
      <c r="BV3" s="770"/>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49"/>
      <c r="B5" s="50" t="s">
        <v>118</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655"/>
      <c r="BG5" s="51"/>
      <c r="BH5" s="51"/>
      <c r="BI5" s="51"/>
      <c r="BJ5" s="51"/>
      <c r="BK5" s="51"/>
      <c r="BL5" s="51"/>
      <c r="BM5" s="51"/>
      <c r="BN5" s="51"/>
      <c r="BO5" s="51"/>
      <c r="BP5" s="51"/>
      <c r="BQ5" s="51"/>
      <c r="BR5" s="51"/>
      <c r="BS5" s="51"/>
      <c r="BT5" s="51"/>
      <c r="BU5" s="51"/>
      <c r="BV5" s="51"/>
    </row>
    <row r="6" spans="1:74" ht="11.1" customHeight="1" x14ac:dyDescent="0.2">
      <c r="A6" s="52" t="s">
        <v>676</v>
      </c>
      <c r="B6" s="151" t="s">
        <v>624</v>
      </c>
      <c r="C6" s="216">
        <v>94.757000000000005</v>
      </c>
      <c r="D6" s="216">
        <v>95.308999999999997</v>
      </c>
      <c r="E6" s="216">
        <v>92.938999999999993</v>
      </c>
      <c r="F6" s="216">
        <v>92.021000000000001</v>
      </c>
      <c r="G6" s="216">
        <v>94.51</v>
      </c>
      <c r="H6" s="216">
        <v>95.772999999999996</v>
      </c>
      <c r="I6" s="216">
        <v>104.67100000000001</v>
      </c>
      <c r="J6" s="216">
        <v>106.57299999999999</v>
      </c>
      <c r="K6" s="216">
        <v>106.29</v>
      </c>
      <c r="L6" s="216">
        <v>100.538</v>
      </c>
      <c r="M6" s="216">
        <v>93.864000000000004</v>
      </c>
      <c r="N6" s="216">
        <v>97.625</v>
      </c>
      <c r="O6" s="216">
        <v>94.617000000000004</v>
      </c>
      <c r="P6" s="216">
        <v>100.81699999999999</v>
      </c>
      <c r="Q6" s="216">
        <v>100.804</v>
      </c>
      <c r="R6" s="216">
        <v>102.069</v>
      </c>
      <c r="S6" s="216">
        <v>102.17700000000001</v>
      </c>
      <c r="T6" s="216">
        <v>105.794</v>
      </c>
      <c r="U6" s="216">
        <v>103.58799999999999</v>
      </c>
      <c r="V6" s="216">
        <v>96.534999999999997</v>
      </c>
      <c r="W6" s="216">
        <v>93.212000000000003</v>
      </c>
      <c r="X6" s="216">
        <v>84.397000000000006</v>
      </c>
      <c r="Y6" s="216">
        <v>75.789000000000001</v>
      </c>
      <c r="Z6" s="216">
        <v>59.29</v>
      </c>
      <c r="AA6" s="216">
        <v>47.216999999999999</v>
      </c>
      <c r="AB6" s="216">
        <v>50.584000000000003</v>
      </c>
      <c r="AC6" s="216">
        <v>47.823</v>
      </c>
      <c r="AD6" s="216">
        <v>54.453000000000003</v>
      </c>
      <c r="AE6" s="216">
        <v>59.265000000000001</v>
      </c>
      <c r="AF6" s="216">
        <v>59.819000000000003</v>
      </c>
      <c r="AG6" s="216">
        <v>50.901000000000003</v>
      </c>
      <c r="AH6" s="216">
        <v>42.866999999999997</v>
      </c>
      <c r="AI6" s="216">
        <v>45.478999999999999</v>
      </c>
      <c r="AJ6" s="216">
        <v>46.222999999999999</v>
      </c>
      <c r="AK6" s="216">
        <v>42.442999999999998</v>
      </c>
      <c r="AL6" s="216">
        <v>37.189</v>
      </c>
      <c r="AM6" s="216">
        <v>31.683</v>
      </c>
      <c r="AN6" s="216">
        <v>30.323</v>
      </c>
      <c r="AO6" s="216">
        <v>37.545000000000002</v>
      </c>
      <c r="AP6" s="216">
        <v>40.753999999999998</v>
      </c>
      <c r="AQ6" s="216">
        <v>46.712000000000003</v>
      </c>
      <c r="AR6" s="216">
        <v>48.756999999999998</v>
      </c>
      <c r="AS6" s="216">
        <v>44.651000000000003</v>
      </c>
      <c r="AT6" s="216">
        <v>44.723999999999997</v>
      </c>
      <c r="AU6" s="216">
        <v>45.182000000000002</v>
      </c>
      <c r="AV6" s="216">
        <v>49.774999999999999</v>
      </c>
      <c r="AW6" s="216">
        <v>45.661000000000001</v>
      </c>
      <c r="AX6" s="216">
        <v>51.972000000000001</v>
      </c>
      <c r="AY6" s="216">
        <v>52.5</v>
      </c>
      <c r="AZ6" s="216">
        <v>53.44</v>
      </c>
      <c r="BA6" s="327">
        <v>53</v>
      </c>
      <c r="BB6" s="327">
        <v>53</v>
      </c>
      <c r="BC6" s="327">
        <v>53</v>
      </c>
      <c r="BD6" s="327">
        <v>53</v>
      </c>
      <c r="BE6" s="327">
        <v>54</v>
      </c>
      <c r="BF6" s="327">
        <v>54</v>
      </c>
      <c r="BG6" s="327">
        <v>54</v>
      </c>
      <c r="BH6" s="327">
        <v>54</v>
      </c>
      <c r="BI6" s="327">
        <v>54</v>
      </c>
      <c r="BJ6" s="327">
        <v>54</v>
      </c>
      <c r="BK6" s="327">
        <v>54</v>
      </c>
      <c r="BL6" s="327">
        <v>54</v>
      </c>
      <c r="BM6" s="327">
        <v>54</v>
      </c>
      <c r="BN6" s="327">
        <v>55</v>
      </c>
      <c r="BO6" s="327">
        <v>56</v>
      </c>
      <c r="BP6" s="327">
        <v>56</v>
      </c>
      <c r="BQ6" s="327">
        <v>56</v>
      </c>
      <c r="BR6" s="327">
        <v>57</v>
      </c>
      <c r="BS6" s="327">
        <v>57</v>
      </c>
      <c r="BT6" s="327">
        <v>58</v>
      </c>
      <c r="BU6" s="327">
        <v>58</v>
      </c>
      <c r="BV6" s="327">
        <v>59</v>
      </c>
    </row>
    <row r="7" spans="1:74" ht="11.1" customHeight="1" x14ac:dyDescent="0.2">
      <c r="A7" s="52" t="s">
        <v>105</v>
      </c>
      <c r="B7" s="151" t="s">
        <v>104</v>
      </c>
      <c r="C7" s="216">
        <v>112.96</v>
      </c>
      <c r="D7" s="216">
        <v>116.051</v>
      </c>
      <c r="E7" s="216">
        <v>108.474</v>
      </c>
      <c r="F7" s="216">
        <v>102.248</v>
      </c>
      <c r="G7" s="216">
        <v>102.559</v>
      </c>
      <c r="H7" s="216">
        <v>102.92</v>
      </c>
      <c r="I7" s="216">
        <v>107.93300000000001</v>
      </c>
      <c r="J7" s="216">
        <v>111.28</v>
      </c>
      <c r="K7" s="216">
        <v>111.59699999999999</v>
      </c>
      <c r="L7" s="216">
        <v>109.077</v>
      </c>
      <c r="M7" s="216">
        <v>107.792</v>
      </c>
      <c r="N7" s="216">
        <v>110.75700000000001</v>
      </c>
      <c r="O7" s="216">
        <v>108.11799999999999</v>
      </c>
      <c r="P7" s="216">
        <v>108.901</v>
      </c>
      <c r="Q7" s="216">
        <v>107.48099999999999</v>
      </c>
      <c r="R7" s="216">
        <v>107.755</v>
      </c>
      <c r="S7" s="216">
        <v>109.539</v>
      </c>
      <c r="T7" s="216">
        <v>111.795</v>
      </c>
      <c r="U7" s="216">
        <v>106.768</v>
      </c>
      <c r="V7" s="216">
        <v>101.608</v>
      </c>
      <c r="W7" s="216">
        <v>97.090999999999994</v>
      </c>
      <c r="X7" s="216">
        <v>87.424999999999997</v>
      </c>
      <c r="Y7" s="216">
        <v>79.438000000000002</v>
      </c>
      <c r="Z7" s="216">
        <v>62.335000000000001</v>
      </c>
      <c r="AA7" s="216">
        <v>47.76</v>
      </c>
      <c r="AB7" s="216">
        <v>58.095999999999997</v>
      </c>
      <c r="AC7" s="216">
        <v>55.884999999999998</v>
      </c>
      <c r="AD7" s="216">
        <v>59.524000000000001</v>
      </c>
      <c r="AE7" s="216">
        <v>64.075000000000003</v>
      </c>
      <c r="AF7" s="216">
        <v>61.478000000000002</v>
      </c>
      <c r="AG7" s="216">
        <v>56.561</v>
      </c>
      <c r="AH7" s="216">
        <v>46.515000000000001</v>
      </c>
      <c r="AI7" s="216">
        <v>47.622999999999998</v>
      </c>
      <c r="AJ7" s="216">
        <v>48.43</v>
      </c>
      <c r="AK7" s="216">
        <v>44.268000000000001</v>
      </c>
      <c r="AL7" s="216">
        <v>38.005000000000003</v>
      </c>
      <c r="AM7" s="216">
        <v>30.7</v>
      </c>
      <c r="AN7" s="216">
        <v>32.182000000000002</v>
      </c>
      <c r="AO7" s="216">
        <v>38.21</v>
      </c>
      <c r="AP7" s="216">
        <v>41.582999999999998</v>
      </c>
      <c r="AQ7" s="216">
        <v>46.741999999999997</v>
      </c>
      <c r="AR7" s="216">
        <v>48.247</v>
      </c>
      <c r="AS7" s="216">
        <v>44.951999999999998</v>
      </c>
      <c r="AT7" s="216">
        <v>45.843000000000004</v>
      </c>
      <c r="AU7" s="216">
        <v>46.567999999999998</v>
      </c>
      <c r="AV7" s="216">
        <v>49.521999999999998</v>
      </c>
      <c r="AW7" s="216">
        <v>44.734000000000002</v>
      </c>
      <c r="AX7" s="216">
        <v>53.289000000000001</v>
      </c>
      <c r="AY7" s="216">
        <v>54.58</v>
      </c>
      <c r="AZ7" s="216">
        <v>54.95</v>
      </c>
      <c r="BA7" s="327">
        <v>54</v>
      </c>
      <c r="BB7" s="327">
        <v>54</v>
      </c>
      <c r="BC7" s="327">
        <v>54</v>
      </c>
      <c r="BD7" s="327">
        <v>54</v>
      </c>
      <c r="BE7" s="327">
        <v>55</v>
      </c>
      <c r="BF7" s="327">
        <v>55</v>
      </c>
      <c r="BG7" s="327">
        <v>55</v>
      </c>
      <c r="BH7" s="327">
        <v>55</v>
      </c>
      <c r="BI7" s="327">
        <v>55</v>
      </c>
      <c r="BJ7" s="327">
        <v>55</v>
      </c>
      <c r="BK7" s="327">
        <v>55</v>
      </c>
      <c r="BL7" s="327">
        <v>55</v>
      </c>
      <c r="BM7" s="327">
        <v>55</v>
      </c>
      <c r="BN7" s="327">
        <v>56</v>
      </c>
      <c r="BO7" s="327">
        <v>57</v>
      </c>
      <c r="BP7" s="327">
        <v>57</v>
      </c>
      <c r="BQ7" s="327">
        <v>57</v>
      </c>
      <c r="BR7" s="327">
        <v>58</v>
      </c>
      <c r="BS7" s="327">
        <v>58</v>
      </c>
      <c r="BT7" s="327">
        <v>59</v>
      </c>
      <c r="BU7" s="327">
        <v>59</v>
      </c>
      <c r="BV7" s="327">
        <v>60</v>
      </c>
    </row>
    <row r="8" spans="1:74" ht="11.1" customHeight="1" x14ac:dyDescent="0.2">
      <c r="A8" s="52" t="s">
        <v>675</v>
      </c>
      <c r="B8" s="651" t="s">
        <v>1254</v>
      </c>
      <c r="C8" s="216">
        <v>97.91</v>
      </c>
      <c r="D8" s="216">
        <v>99.23</v>
      </c>
      <c r="E8" s="216">
        <v>99.11</v>
      </c>
      <c r="F8" s="216">
        <v>96.45</v>
      </c>
      <c r="G8" s="216">
        <v>98.5</v>
      </c>
      <c r="H8" s="216">
        <v>97.17</v>
      </c>
      <c r="I8" s="216">
        <v>101.56</v>
      </c>
      <c r="J8" s="216">
        <v>104.16</v>
      </c>
      <c r="K8" s="216">
        <v>103.49</v>
      </c>
      <c r="L8" s="216">
        <v>97.84</v>
      </c>
      <c r="M8" s="216">
        <v>90.36</v>
      </c>
      <c r="N8" s="216">
        <v>90.57</v>
      </c>
      <c r="O8" s="216">
        <v>89.71</v>
      </c>
      <c r="P8" s="216">
        <v>96.1</v>
      </c>
      <c r="Q8" s="216">
        <v>97.13</v>
      </c>
      <c r="R8" s="216">
        <v>97.33</v>
      </c>
      <c r="S8" s="216">
        <v>98.46</v>
      </c>
      <c r="T8" s="216">
        <v>100.26</v>
      </c>
      <c r="U8" s="216">
        <v>98.75</v>
      </c>
      <c r="V8" s="216">
        <v>93.23</v>
      </c>
      <c r="W8" s="216">
        <v>89.38</v>
      </c>
      <c r="X8" s="216">
        <v>82.75</v>
      </c>
      <c r="Y8" s="216">
        <v>74.34</v>
      </c>
      <c r="Z8" s="216">
        <v>57.36</v>
      </c>
      <c r="AA8" s="216">
        <v>44.74</v>
      </c>
      <c r="AB8" s="216">
        <v>47.18</v>
      </c>
      <c r="AC8" s="216">
        <v>47.22</v>
      </c>
      <c r="AD8" s="216">
        <v>51.62</v>
      </c>
      <c r="AE8" s="216">
        <v>57.51</v>
      </c>
      <c r="AF8" s="216">
        <v>58.89</v>
      </c>
      <c r="AG8" s="216">
        <v>52.42</v>
      </c>
      <c r="AH8" s="216">
        <v>43.23</v>
      </c>
      <c r="AI8" s="216">
        <v>41.12</v>
      </c>
      <c r="AJ8" s="216">
        <v>42.03</v>
      </c>
      <c r="AK8" s="216">
        <v>39.049999999999997</v>
      </c>
      <c r="AL8" s="216">
        <v>33.159999999999997</v>
      </c>
      <c r="AM8" s="216">
        <v>27.48</v>
      </c>
      <c r="AN8" s="216">
        <v>26.61</v>
      </c>
      <c r="AO8" s="216">
        <v>32.21</v>
      </c>
      <c r="AP8" s="216">
        <v>35.9</v>
      </c>
      <c r="AQ8" s="216">
        <v>40.880000000000003</v>
      </c>
      <c r="AR8" s="216">
        <v>44.13</v>
      </c>
      <c r="AS8" s="216">
        <v>41.48</v>
      </c>
      <c r="AT8" s="216">
        <v>41.21</v>
      </c>
      <c r="AU8" s="216">
        <v>40.86</v>
      </c>
      <c r="AV8" s="216">
        <v>44.76</v>
      </c>
      <c r="AW8" s="216">
        <v>41.8</v>
      </c>
      <c r="AX8" s="216">
        <v>47.82</v>
      </c>
      <c r="AY8" s="216">
        <v>49</v>
      </c>
      <c r="AZ8" s="216">
        <v>49.94</v>
      </c>
      <c r="BA8" s="327">
        <v>49.5</v>
      </c>
      <c r="BB8" s="327">
        <v>49.5</v>
      </c>
      <c r="BC8" s="327">
        <v>49.5</v>
      </c>
      <c r="BD8" s="327">
        <v>49.5</v>
      </c>
      <c r="BE8" s="327">
        <v>50.5</v>
      </c>
      <c r="BF8" s="327">
        <v>50.5</v>
      </c>
      <c r="BG8" s="327">
        <v>50.5</v>
      </c>
      <c r="BH8" s="327">
        <v>50.5</v>
      </c>
      <c r="BI8" s="327">
        <v>50.5</v>
      </c>
      <c r="BJ8" s="327">
        <v>50.5</v>
      </c>
      <c r="BK8" s="327">
        <v>50.5</v>
      </c>
      <c r="BL8" s="327">
        <v>50.5</v>
      </c>
      <c r="BM8" s="327">
        <v>50.5</v>
      </c>
      <c r="BN8" s="327">
        <v>51.5</v>
      </c>
      <c r="BO8" s="327">
        <v>52.5</v>
      </c>
      <c r="BP8" s="327">
        <v>52.5</v>
      </c>
      <c r="BQ8" s="327">
        <v>52.5</v>
      </c>
      <c r="BR8" s="327">
        <v>53.5</v>
      </c>
      <c r="BS8" s="327">
        <v>53.5</v>
      </c>
      <c r="BT8" s="327">
        <v>54.5</v>
      </c>
      <c r="BU8" s="327">
        <v>54.5</v>
      </c>
      <c r="BV8" s="327">
        <v>55.5</v>
      </c>
    </row>
    <row r="9" spans="1:74" ht="11.1" customHeight="1" x14ac:dyDescent="0.2">
      <c r="A9" s="52" t="s">
        <v>1002</v>
      </c>
      <c r="B9" s="651" t="s">
        <v>1253</v>
      </c>
      <c r="C9" s="216">
        <v>100.78</v>
      </c>
      <c r="D9" s="216">
        <v>101.45</v>
      </c>
      <c r="E9" s="216">
        <v>101.23</v>
      </c>
      <c r="F9" s="216">
        <v>99.5</v>
      </c>
      <c r="G9" s="216">
        <v>100.17</v>
      </c>
      <c r="H9" s="216">
        <v>98.67</v>
      </c>
      <c r="I9" s="216">
        <v>103.85</v>
      </c>
      <c r="J9" s="216">
        <v>106.2</v>
      </c>
      <c r="K9" s="216">
        <v>105.7</v>
      </c>
      <c r="L9" s="216">
        <v>100.41</v>
      </c>
      <c r="M9" s="216">
        <v>93.32</v>
      </c>
      <c r="N9" s="216">
        <v>94.32</v>
      </c>
      <c r="O9" s="216">
        <v>93.58</v>
      </c>
      <c r="P9" s="216">
        <v>99.36</v>
      </c>
      <c r="Q9" s="216">
        <v>100.09</v>
      </c>
      <c r="R9" s="216">
        <v>100.15</v>
      </c>
      <c r="S9" s="216">
        <v>100.61</v>
      </c>
      <c r="T9" s="216">
        <v>102.51</v>
      </c>
      <c r="U9" s="216">
        <v>101.22</v>
      </c>
      <c r="V9" s="216">
        <v>95.61</v>
      </c>
      <c r="W9" s="216">
        <v>92.26</v>
      </c>
      <c r="X9" s="216">
        <v>84.99</v>
      </c>
      <c r="Y9" s="216">
        <v>75.66</v>
      </c>
      <c r="Z9" s="216">
        <v>60.7</v>
      </c>
      <c r="AA9" s="216">
        <v>47</v>
      </c>
      <c r="AB9" s="216">
        <v>48.92</v>
      </c>
      <c r="AC9" s="216">
        <v>47.99</v>
      </c>
      <c r="AD9" s="216">
        <v>53.51</v>
      </c>
      <c r="AE9" s="216">
        <v>58.65</v>
      </c>
      <c r="AF9" s="216">
        <v>60.12</v>
      </c>
      <c r="AG9" s="216">
        <v>53.4</v>
      </c>
      <c r="AH9" s="216">
        <v>44.97</v>
      </c>
      <c r="AI9" s="216">
        <v>44.38</v>
      </c>
      <c r="AJ9" s="216">
        <v>44.77</v>
      </c>
      <c r="AK9" s="216">
        <v>41.43</v>
      </c>
      <c r="AL9" s="216">
        <v>35.630000000000003</v>
      </c>
      <c r="AM9" s="216">
        <v>29.99</v>
      </c>
      <c r="AN9" s="216">
        <v>28.53</v>
      </c>
      <c r="AO9" s="216">
        <v>33.82</v>
      </c>
      <c r="AP9" s="216">
        <v>37.71</v>
      </c>
      <c r="AQ9" s="216">
        <v>42.88</v>
      </c>
      <c r="AR9" s="216">
        <v>45.96</v>
      </c>
      <c r="AS9" s="216">
        <v>43.26</v>
      </c>
      <c r="AT9" s="216">
        <v>42.7</v>
      </c>
      <c r="AU9" s="216">
        <v>42.73</v>
      </c>
      <c r="AV9" s="216">
        <v>46.85</v>
      </c>
      <c r="AW9" s="216">
        <v>44.06</v>
      </c>
      <c r="AX9" s="216">
        <v>49.05</v>
      </c>
      <c r="AY9" s="216">
        <v>51.5</v>
      </c>
      <c r="AZ9" s="216">
        <v>52.44</v>
      </c>
      <c r="BA9" s="327">
        <v>52</v>
      </c>
      <c r="BB9" s="327">
        <v>52</v>
      </c>
      <c r="BC9" s="327">
        <v>52</v>
      </c>
      <c r="BD9" s="327">
        <v>52</v>
      </c>
      <c r="BE9" s="327">
        <v>53</v>
      </c>
      <c r="BF9" s="327">
        <v>53</v>
      </c>
      <c r="BG9" s="327">
        <v>53</v>
      </c>
      <c r="BH9" s="327">
        <v>53</v>
      </c>
      <c r="BI9" s="327">
        <v>53</v>
      </c>
      <c r="BJ9" s="327">
        <v>53</v>
      </c>
      <c r="BK9" s="327">
        <v>53</v>
      </c>
      <c r="BL9" s="327">
        <v>53</v>
      </c>
      <c r="BM9" s="327">
        <v>53</v>
      </c>
      <c r="BN9" s="327">
        <v>54</v>
      </c>
      <c r="BO9" s="327">
        <v>55</v>
      </c>
      <c r="BP9" s="327">
        <v>55</v>
      </c>
      <c r="BQ9" s="327">
        <v>55</v>
      </c>
      <c r="BR9" s="327">
        <v>56</v>
      </c>
      <c r="BS9" s="327">
        <v>56</v>
      </c>
      <c r="BT9" s="327">
        <v>57</v>
      </c>
      <c r="BU9" s="327">
        <v>57</v>
      </c>
      <c r="BV9" s="327">
        <v>58</v>
      </c>
    </row>
    <row r="10" spans="1:74" ht="11.1" customHeight="1" x14ac:dyDescent="0.2">
      <c r="A10" s="49"/>
      <c r="B10" s="50" t="s">
        <v>1255</v>
      </c>
      <c r="C10" s="221"/>
      <c r="D10" s="221"/>
      <c r="E10" s="221"/>
      <c r="F10" s="221"/>
      <c r="G10" s="221"/>
      <c r="H10" s="221"/>
      <c r="I10" s="221"/>
      <c r="J10" s="221"/>
      <c r="K10" s="221"/>
      <c r="L10" s="221"/>
      <c r="M10" s="221"/>
      <c r="N10" s="221"/>
      <c r="O10" s="221"/>
      <c r="P10" s="221"/>
      <c r="Q10" s="221"/>
      <c r="R10" s="221"/>
      <c r="S10" s="221"/>
      <c r="T10" s="221"/>
      <c r="U10" s="221"/>
      <c r="V10" s="221"/>
      <c r="W10" s="221"/>
      <c r="X10" s="221"/>
      <c r="Y10" s="221"/>
      <c r="Z10" s="221"/>
      <c r="AA10" s="221"/>
      <c r="AB10" s="221"/>
      <c r="AC10" s="221"/>
      <c r="AD10" s="221"/>
      <c r="AE10" s="221"/>
      <c r="AF10" s="221"/>
      <c r="AG10" s="221"/>
      <c r="AH10" s="221"/>
      <c r="AI10" s="221"/>
      <c r="AJ10" s="221"/>
      <c r="AK10" s="221"/>
      <c r="AL10" s="221"/>
      <c r="AM10" s="221"/>
      <c r="AN10" s="221"/>
      <c r="AO10" s="221"/>
      <c r="AP10" s="221"/>
      <c r="AQ10" s="221"/>
      <c r="AR10" s="221"/>
      <c r="AS10" s="221"/>
      <c r="AT10" s="221"/>
      <c r="AU10" s="221"/>
      <c r="AV10" s="221"/>
      <c r="AW10" s="221"/>
      <c r="AX10" s="221"/>
      <c r="AY10" s="221"/>
      <c r="AZ10" s="221"/>
      <c r="BA10" s="412"/>
      <c r="BB10" s="412"/>
      <c r="BC10" s="412"/>
      <c r="BD10" s="412"/>
      <c r="BE10" s="412"/>
      <c r="BF10" s="412"/>
      <c r="BG10" s="412"/>
      <c r="BH10" s="412"/>
      <c r="BI10" s="412"/>
      <c r="BJ10" s="412"/>
      <c r="BK10" s="412"/>
      <c r="BL10" s="412"/>
      <c r="BM10" s="412"/>
      <c r="BN10" s="412"/>
      <c r="BO10" s="412"/>
      <c r="BP10" s="412"/>
      <c r="BQ10" s="412"/>
      <c r="BR10" s="412"/>
      <c r="BS10" s="412"/>
      <c r="BT10" s="412"/>
      <c r="BU10" s="412"/>
      <c r="BV10" s="412"/>
    </row>
    <row r="11" spans="1:74" ht="11.1" customHeight="1" x14ac:dyDescent="0.2">
      <c r="A11" s="49"/>
      <c r="B11" s="50" t="s">
        <v>703</v>
      </c>
      <c r="C11" s="221"/>
      <c r="D11" s="221"/>
      <c r="E11" s="221"/>
      <c r="F11" s="221"/>
      <c r="G11" s="221"/>
      <c r="H11" s="221"/>
      <c r="I11" s="221"/>
      <c r="J11" s="221"/>
      <c r="K11" s="221"/>
      <c r="L11" s="221"/>
      <c r="M11" s="221"/>
      <c r="N11" s="221"/>
      <c r="O11" s="221"/>
      <c r="P11" s="221"/>
      <c r="Q11" s="221"/>
      <c r="R11" s="221"/>
      <c r="S11" s="221"/>
      <c r="T11" s="221"/>
      <c r="U11" s="221"/>
      <c r="V11" s="221"/>
      <c r="W11" s="221"/>
      <c r="X11" s="221"/>
      <c r="Y11" s="221"/>
      <c r="Z11" s="221"/>
      <c r="AA11" s="221"/>
      <c r="AB11" s="221"/>
      <c r="AC11" s="221"/>
      <c r="AD11" s="221"/>
      <c r="AE11" s="221"/>
      <c r="AF11" s="221"/>
      <c r="AG11" s="221"/>
      <c r="AH11" s="221"/>
      <c r="AI11" s="221"/>
      <c r="AJ11" s="221"/>
      <c r="AK11" s="221"/>
      <c r="AL11" s="221"/>
      <c r="AM11" s="221"/>
      <c r="AN11" s="221"/>
      <c r="AO11" s="221"/>
      <c r="AP11" s="221"/>
      <c r="AQ11" s="221"/>
      <c r="AR11" s="221"/>
      <c r="AS11" s="221"/>
      <c r="AT11" s="221"/>
      <c r="AU11" s="221"/>
      <c r="AV11" s="221"/>
      <c r="AW11" s="221"/>
      <c r="AX11" s="221"/>
      <c r="AY11" s="221"/>
      <c r="AZ11" s="221"/>
      <c r="BA11" s="412"/>
      <c r="BB11" s="412"/>
      <c r="BC11" s="412"/>
      <c r="BD11" s="412"/>
      <c r="BE11" s="412"/>
      <c r="BF11" s="412"/>
      <c r="BG11" s="412"/>
      <c r="BH11" s="412"/>
      <c r="BI11" s="412"/>
      <c r="BJ11" s="412"/>
      <c r="BK11" s="412"/>
      <c r="BL11" s="412"/>
      <c r="BM11" s="412"/>
      <c r="BN11" s="412"/>
      <c r="BO11" s="412"/>
      <c r="BP11" s="412"/>
      <c r="BQ11" s="412"/>
      <c r="BR11" s="412"/>
      <c r="BS11" s="412"/>
      <c r="BT11" s="412"/>
      <c r="BU11" s="412"/>
      <c r="BV11" s="412"/>
    </row>
    <row r="12" spans="1:74" ht="11.1" customHeight="1" x14ac:dyDescent="0.2">
      <c r="A12" s="52" t="s">
        <v>987</v>
      </c>
      <c r="B12" s="151" t="s">
        <v>704</v>
      </c>
      <c r="C12" s="240">
        <v>267.60000000000002</v>
      </c>
      <c r="D12" s="240">
        <v>302</v>
      </c>
      <c r="E12" s="240">
        <v>298.7</v>
      </c>
      <c r="F12" s="240">
        <v>285.3</v>
      </c>
      <c r="G12" s="240">
        <v>295.10000000000002</v>
      </c>
      <c r="H12" s="240">
        <v>288.2</v>
      </c>
      <c r="I12" s="240">
        <v>294.2</v>
      </c>
      <c r="J12" s="240">
        <v>289</v>
      </c>
      <c r="K12" s="240">
        <v>279.2</v>
      </c>
      <c r="L12" s="240">
        <v>263.2</v>
      </c>
      <c r="M12" s="240">
        <v>254.4</v>
      </c>
      <c r="N12" s="240">
        <v>258.10000000000002</v>
      </c>
      <c r="O12" s="240">
        <v>260.39999999999998</v>
      </c>
      <c r="P12" s="240">
        <v>269.89999999999998</v>
      </c>
      <c r="Q12" s="240">
        <v>285.5</v>
      </c>
      <c r="R12" s="240">
        <v>298.10000000000002</v>
      </c>
      <c r="S12" s="240">
        <v>295.10000000000002</v>
      </c>
      <c r="T12" s="240">
        <v>300.10000000000002</v>
      </c>
      <c r="U12" s="240">
        <v>285.5</v>
      </c>
      <c r="V12" s="240">
        <v>275.89999999999998</v>
      </c>
      <c r="W12" s="240">
        <v>266.89999999999998</v>
      </c>
      <c r="X12" s="240">
        <v>233.3</v>
      </c>
      <c r="Y12" s="240">
        <v>211.1</v>
      </c>
      <c r="Z12" s="240">
        <v>163.4</v>
      </c>
      <c r="AA12" s="240">
        <v>136.6</v>
      </c>
      <c r="AB12" s="240">
        <v>163.69999999999999</v>
      </c>
      <c r="AC12" s="240">
        <v>177</v>
      </c>
      <c r="AD12" s="240">
        <v>183.5</v>
      </c>
      <c r="AE12" s="240">
        <v>208</v>
      </c>
      <c r="AF12" s="240">
        <v>212.1</v>
      </c>
      <c r="AG12" s="240">
        <v>207.2</v>
      </c>
      <c r="AH12" s="240">
        <v>183.8</v>
      </c>
      <c r="AI12" s="240">
        <v>160.9</v>
      </c>
      <c r="AJ12" s="240">
        <v>155.80000000000001</v>
      </c>
      <c r="AK12" s="240">
        <v>142.6</v>
      </c>
      <c r="AL12" s="240">
        <v>135.6</v>
      </c>
      <c r="AM12" s="240">
        <v>118.7</v>
      </c>
      <c r="AN12" s="240">
        <v>104.6</v>
      </c>
      <c r="AO12" s="240">
        <v>133.5</v>
      </c>
      <c r="AP12" s="240">
        <v>147.6</v>
      </c>
      <c r="AQ12" s="240">
        <v>161.30000000000001</v>
      </c>
      <c r="AR12" s="240">
        <v>164.3</v>
      </c>
      <c r="AS12" s="240">
        <v>149</v>
      </c>
      <c r="AT12" s="240">
        <v>150.80000000000001</v>
      </c>
      <c r="AU12" s="240">
        <v>151.4</v>
      </c>
      <c r="AV12" s="240">
        <v>156.80000000000001</v>
      </c>
      <c r="AW12" s="240">
        <v>142.69999999999999</v>
      </c>
      <c r="AX12" s="240">
        <v>158.5</v>
      </c>
      <c r="AY12" s="240">
        <v>161.32550000000001</v>
      </c>
      <c r="AZ12" s="240">
        <v>161.1438</v>
      </c>
      <c r="BA12" s="333">
        <v>162.0504</v>
      </c>
      <c r="BB12" s="333">
        <v>169.6825</v>
      </c>
      <c r="BC12" s="333">
        <v>173.39850000000001</v>
      </c>
      <c r="BD12" s="333">
        <v>175.37289999999999</v>
      </c>
      <c r="BE12" s="333">
        <v>175.71129999999999</v>
      </c>
      <c r="BF12" s="333">
        <v>173.69300000000001</v>
      </c>
      <c r="BG12" s="333">
        <v>167.14789999999999</v>
      </c>
      <c r="BH12" s="333">
        <v>161.18780000000001</v>
      </c>
      <c r="BI12" s="333">
        <v>155.30510000000001</v>
      </c>
      <c r="BJ12" s="333">
        <v>149.84899999999999</v>
      </c>
      <c r="BK12" s="333">
        <v>151.35239999999999</v>
      </c>
      <c r="BL12" s="333">
        <v>153.3672</v>
      </c>
      <c r="BM12" s="333">
        <v>163.98439999999999</v>
      </c>
      <c r="BN12" s="333">
        <v>174.7594</v>
      </c>
      <c r="BO12" s="333">
        <v>180.14570000000001</v>
      </c>
      <c r="BP12" s="333">
        <v>181.79589999999999</v>
      </c>
      <c r="BQ12" s="333">
        <v>179.74510000000001</v>
      </c>
      <c r="BR12" s="333">
        <v>179.60290000000001</v>
      </c>
      <c r="BS12" s="333">
        <v>173.05950000000001</v>
      </c>
      <c r="BT12" s="333">
        <v>169.2028</v>
      </c>
      <c r="BU12" s="333">
        <v>163.47630000000001</v>
      </c>
      <c r="BV12" s="333">
        <v>158.41659999999999</v>
      </c>
    </row>
    <row r="13" spans="1:74" ht="11.1" customHeight="1" x14ac:dyDescent="0.2">
      <c r="A13" s="49" t="s">
        <v>1003</v>
      </c>
      <c r="B13" s="151" t="s">
        <v>712</v>
      </c>
      <c r="C13" s="240">
        <v>304.60000000000002</v>
      </c>
      <c r="D13" s="240">
        <v>325.89999999999998</v>
      </c>
      <c r="E13" s="240">
        <v>308.2</v>
      </c>
      <c r="F13" s="240">
        <v>296.89999999999998</v>
      </c>
      <c r="G13" s="240">
        <v>295.8</v>
      </c>
      <c r="H13" s="240">
        <v>292.3</v>
      </c>
      <c r="I13" s="240">
        <v>301.5</v>
      </c>
      <c r="J13" s="240">
        <v>308.39999999999998</v>
      </c>
      <c r="K13" s="240">
        <v>309.5</v>
      </c>
      <c r="L13" s="240">
        <v>300.60000000000002</v>
      </c>
      <c r="M13" s="240">
        <v>294.89999999999998</v>
      </c>
      <c r="N13" s="240">
        <v>299.8</v>
      </c>
      <c r="O13" s="240">
        <v>298.10000000000002</v>
      </c>
      <c r="P13" s="240">
        <v>309.10000000000002</v>
      </c>
      <c r="Q13" s="240">
        <v>303.10000000000002</v>
      </c>
      <c r="R13" s="240">
        <v>302.7</v>
      </c>
      <c r="S13" s="240">
        <v>298.7</v>
      </c>
      <c r="T13" s="240">
        <v>297.3</v>
      </c>
      <c r="U13" s="240">
        <v>292.10000000000002</v>
      </c>
      <c r="V13" s="240">
        <v>290</v>
      </c>
      <c r="W13" s="240">
        <v>280.60000000000002</v>
      </c>
      <c r="X13" s="240">
        <v>263.89999999999998</v>
      </c>
      <c r="Y13" s="240">
        <v>255.8</v>
      </c>
      <c r="Z13" s="240">
        <v>198</v>
      </c>
      <c r="AA13" s="240">
        <v>161.6</v>
      </c>
      <c r="AB13" s="240">
        <v>186.1</v>
      </c>
      <c r="AC13" s="240">
        <v>181.5</v>
      </c>
      <c r="AD13" s="240">
        <v>180.5</v>
      </c>
      <c r="AE13" s="240">
        <v>197.3</v>
      </c>
      <c r="AF13" s="240">
        <v>188.1</v>
      </c>
      <c r="AG13" s="240">
        <v>172.9</v>
      </c>
      <c r="AH13" s="240">
        <v>156.19999999999999</v>
      </c>
      <c r="AI13" s="240">
        <v>155.1</v>
      </c>
      <c r="AJ13" s="240">
        <v>157.19999999999999</v>
      </c>
      <c r="AK13" s="240">
        <v>145.6</v>
      </c>
      <c r="AL13" s="240">
        <v>117.6</v>
      </c>
      <c r="AM13" s="240">
        <v>101.5</v>
      </c>
      <c r="AN13" s="240">
        <v>104.3</v>
      </c>
      <c r="AO13" s="240">
        <v>118.9</v>
      </c>
      <c r="AP13" s="240">
        <v>125.1</v>
      </c>
      <c r="AQ13" s="240">
        <v>143.19999999999999</v>
      </c>
      <c r="AR13" s="240">
        <v>153.1</v>
      </c>
      <c r="AS13" s="240">
        <v>142.6</v>
      </c>
      <c r="AT13" s="240">
        <v>144</v>
      </c>
      <c r="AU13" s="240">
        <v>147.1</v>
      </c>
      <c r="AV13" s="240">
        <v>159.19999999999999</v>
      </c>
      <c r="AW13" s="240">
        <v>146.9</v>
      </c>
      <c r="AX13" s="240">
        <v>160.69999999999999</v>
      </c>
      <c r="AY13" s="240">
        <v>163.56630000000001</v>
      </c>
      <c r="AZ13" s="240">
        <v>166.97559999999999</v>
      </c>
      <c r="BA13" s="333">
        <v>167.1558</v>
      </c>
      <c r="BB13" s="333">
        <v>168.05629999999999</v>
      </c>
      <c r="BC13" s="333">
        <v>167.8073</v>
      </c>
      <c r="BD13" s="333">
        <v>166.65780000000001</v>
      </c>
      <c r="BE13" s="333">
        <v>169.67449999999999</v>
      </c>
      <c r="BF13" s="333">
        <v>174.38480000000001</v>
      </c>
      <c r="BG13" s="333">
        <v>174.1797</v>
      </c>
      <c r="BH13" s="333">
        <v>178.51820000000001</v>
      </c>
      <c r="BI13" s="333">
        <v>178.291</v>
      </c>
      <c r="BJ13" s="333">
        <v>170.55279999999999</v>
      </c>
      <c r="BK13" s="333">
        <v>172.2987</v>
      </c>
      <c r="BL13" s="333">
        <v>174.09030000000001</v>
      </c>
      <c r="BM13" s="333">
        <v>174.64920000000001</v>
      </c>
      <c r="BN13" s="333">
        <v>175.66990000000001</v>
      </c>
      <c r="BO13" s="333">
        <v>177.6369</v>
      </c>
      <c r="BP13" s="333">
        <v>176.49459999999999</v>
      </c>
      <c r="BQ13" s="333">
        <v>177.42920000000001</v>
      </c>
      <c r="BR13" s="333">
        <v>182.3674</v>
      </c>
      <c r="BS13" s="333">
        <v>182.96729999999999</v>
      </c>
      <c r="BT13" s="333">
        <v>189.12719999999999</v>
      </c>
      <c r="BU13" s="333">
        <v>188.44040000000001</v>
      </c>
      <c r="BV13" s="333">
        <v>183.3921</v>
      </c>
    </row>
    <row r="14" spans="1:74" ht="11.1" customHeight="1" x14ac:dyDescent="0.2">
      <c r="A14" s="52" t="s">
        <v>679</v>
      </c>
      <c r="B14" s="151" t="s">
        <v>705</v>
      </c>
      <c r="C14" s="240">
        <v>306.89999999999998</v>
      </c>
      <c r="D14" s="240">
        <v>316.8</v>
      </c>
      <c r="E14" s="240">
        <v>297.7</v>
      </c>
      <c r="F14" s="240">
        <v>279.3</v>
      </c>
      <c r="G14" s="240">
        <v>270.8</v>
      </c>
      <c r="H14" s="240">
        <v>274.10000000000002</v>
      </c>
      <c r="I14" s="240">
        <v>289.39999999999998</v>
      </c>
      <c r="J14" s="240">
        <v>295.39999999999998</v>
      </c>
      <c r="K14" s="240">
        <v>297.3</v>
      </c>
      <c r="L14" s="240">
        <v>295.5</v>
      </c>
      <c r="M14" s="240">
        <v>291</v>
      </c>
      <c r="N14" s="240">
        <v>301.10000000000002</v>
      </c>
      <c r="O14" s="240">
        <v>305.89999999999998</v>
      </c>
      <c r="P14" s="240">
        <v>305.10000000000002</v>
      </c>
      <c r="Q14" s="240">
        <v>297.89999999999998</v>
      </c>
      <c r="R14" s="240">
        <v>291.10000000000002</v>
      </c>
      <c r="S14" s="240">
        <v>288.3</v>
      </c>
      <c r="T14" s="240">
        <v>287.8</v>
      </c>
      <c r="U14" s="240">
        <v>282.5</v>
      </c>
      <c r="V14" s="240">
        <v>278.39999999999998</v>
      </c>
      <c r="W14" s="240">
        <v>270.10000000000002</v>
      </c>
      <c r="X14" s="240">
        <v>247.6</v>
      </c>
      <c r="Y14" s="240">
        <v>237.1</v>
      </c>
      <c r="Z14" s="240">
        <v>205</v>
      </c>
      <c r="AA14" s="240">
        <v>166.9</v>
      </c>
      <c r="AB14" s="240">
        <v>185</v>
      </c>
      <c r="AC14" s="240">
        <v>184.7</v>
      </c>
      <c r="AD14" s="240">
        <v>174</v>
      </c>
      <c r="AE14" s="240">
        <v>185.2</v>
      </c>
      <c r="AF14" s="240">
        <v>181.3</v>
      </c>
      <c r="AG14" s="240">
        <v>165.4</v>
      </c>
      <c r="AH14" s="240">
        <v>146.1</v>
      </c>
      <c r="AI14" s="240">
        <v>143.80000000000001</v>
      </c>
      <c r="AJ14" s="240">
        <v>141.1</v>
      </c>
      <c r="AK14" s="240">
        <v>135.6</v>
      </c>
      <c r="AL14" s="240">
        <v>112.6</v>
      </c>
      <c r="AM14" s="240">
        <v>97.6</v>
      </c>
      <c r="AN14" s="240">
        <v>94.8</v>
      </c>
      <c r="AO14" s="240">
        <v>107</v>
      </c>
      <c r="AP14" s="240">
        <v>111.3</v>
      </c>
      <c r="AQ14" s="240">
        <v>129.1</v>
      </c>
      <c r="AR14" s="240">
        <v>140.4</v>
      </c>
      <c r="AS14" s="240">
        <v>130.5</v>
      </c>
      <c r="AT14" s="240">
        <v>130.69999999999999</v>
      </c>
      <c r="AU14" s="240">
        <v>134.1</v>
      </c>
      <c r="AV14" s="240">
        <v>144.30000000000001</v>
      </c>
      <c r="AW14" s="240">
        <v>138.6</v>
      </c>
      <c r="AX14" s="240">
        <v>150.69999999999999</v>
      </c>
      <c r="AY14" s="240">
        <v>157.3211</v>
      </c>
      <c r="AZ14" s="240">
        <v>158.518</v>
      </c>
      <c r="BA14" s="333">
        <v>159.9811</v>
      </c>
      <c r="BB14" s="333">
        <v>158.57149999999999</v>
      </c>
      <c r="BC14" s="333">
        <v>157.2955</v>
      </c>
      <c r="BD14" s="333">
        <v>157.74860000000001</v>
      </c>
      <c r="BE14" s="333">
        <v>160.83340000000001</v>
      </c>
      <c r="BF14" s="333">
        <v>163.64590000000001</v>
      </c>
      <c r="BG14" s="333">
        <v>164.82210000000001</v>
      </c>
      <c r="BH14" s="333">
        <v>168.60810000000001</v>
      </c>
      <c r="BI14" s="333">
        <v>171.21680000000001</v>
      </c>
      <c r="BJ14" s="333">
        <v>169.04310000000001</v>
      </c>
      <c r="BK14" s="333">
        <v>174.59139999999999</v>
      </c>
      <c r="BL14" s="333">
        <v>170.9743</v>
      </c>
      <c r="BM14" s="333">
        <v>169.11060000000001</v>
      </c>
      <c r="BN14" s="333">
        <v>166.7852</v>
      </c>
      <c r="BO14" s="333">
        <v>167.1061</v>
      </c>
      <c r="BP14" s="333">
        <v>167.47819999999999</v>
      </c>
      <c r="BQ14" s="333">
        <v>168.79409999999999</v>
      </c>
      <c r="BR14" s="333">
        <v>171.54239999999999</v>
      </c>
      <c r="BS14" s="333">
        <v>173.35429999999999</v>
      </c>
      <c r="BT14" s="333">
        <v>178.75899999999999</v>
      </c>
      <c r="BU14" s="333">
        <v>181.21539999999999</v>
      </c>
      <c r="BV14" s="333">
        <v>181.30619999999999</v>
      </c>
    </row>
    <row r="15" spans="1:74" ht="11.1" customHeight="1" x14ac:dyDescent="0.2">
      <c r="A15" s="49"/>
      <c r="B15" s="50" t="s">
        <v>14</v>
      </c>
      <c r="C15" s="221"/>
      <c r="D15" s="221"/>
      <c r="E15" s="221"/>
      <c r="F15" s="221"/>
      <c r="G15" s="221"/>
      <c r="H15" s="221"/>
      <c r="I15" s="221"/>
      <c r="J15" s="221"/>
      <c r="K15" s="221"/>
      <c r="L15" s="221"/>
      <c r="M15" s="221"/>
      <c r="N15" s="221"/>
      <c r="O15" s="221"/>
      <c r="P15" s="221"/>
      <c r="Q15" s="221"/>
      <c r="R15" s="221"/>
      <c r="S15" s="221"/>
      <c r="T15" s="221"/>
      <c r="U15" s="221"/>
      <c r="V15" s="221"/>
      <c r="W15" s="221"/>
      <c r="X15" s="221"/>
      <c r="Y15" s="221"/>
      <c r="Z15" s="221"/>
      <c r="AA15" s="221"/>
      <c r="AB15" s="221"/>
      <c r="AC15" s="221"/>
      <c r="AD15" s="221"/>
      <c r="AE15" s="221"/>
      <c r="AF15" s="221"/>
      <c r="AG15" s="221"/>
      <c r="AH15" s="221"/>
      <c r="AI15" s="221"/>
      <c r="AJ15" s="221"/>
      <c r="AK15" s="221"/>
      <c r="AL15" s="221"/>
      <c r="AM15" s="221"/>
      <c r="AN15" s="221"/>
      <c r="AO15" s="221"/>
      <c r="AP15" s="221"/>
      <c r="AQ15" s="221"/>
      <c r="AR15" s="221"/>
      <c r="AS15" s="221"/>
      <c r="AT15" s="221"/>
      <c r="AU15" s="221"/>
      <c r="AV15" s="221"/>
      <c r="AW15" s="221"/>
      <c r="AX15" s="221"/>
      <c r="AY15" s="221"/>
      <c r="AZ15" s="221"/>
      <c r="BA15" s="412"/>
      <c r="BB15" s="412"/>
      <c r="BC15" s="412"/>
      <c r="BD15" s="412"/>
      <c r="BE15" s="412"/>
      <c r="BF15" s="412"/>
      <c r="BG15" s="412"/>
      <c r="BH15" s="412"/>
      <c r="BI15" s="412"/>
      <c r="BJ15" s="412"/>
      <c r="BK15" s="412"/>
      <c r="BL15" s="412"/>
      <c r="BM15" s="412"/>
      <c r="BN15" s="412"/>
      <c r="BO15" s="412"/>
      <c r="BP15" s="412"/>
      <c r="BQ15" s="412"/>
      <c r="BR15" s="412"/>
      <c r="BS15" s="412"/>
      <c r="BT15" s="412"/>
      <c r="BU15" s="412"/>
      <c r="BV15" s="412"/>
    </row>
    <row r="16" spans="1:74" ht="11.1" customHeight="1" x14ac:dyDescent="0.2">
      <c r="A16" s="52" t="s">
        <v>1004</v>
      </c>
      <c r="B16" s="151" t="s">
        <v>539</v>
      </c>
      <c r="C16" s="240">
        <v>311.7</v>
      </c>
      <c r="D16" s="240">
        <v>329.4</v>
      </c>
      <c r="E16" s="240">
        <v>307</v>
      </c>
      <c r="F16" s="240">
        <v>292.2</v>
      </c>
      <c r="G16" s="240">
        <v>278.7</v>
      </c>
      <c r="H16" s="240">
        <v>281.3</v>
      </c>
      <c r="I16" s="240">
        <v>290.8</v>
      </c>
      <c r="J16" s="240">
        <v>300.2</v>
      </c>
      <c r="K16" s="240">
        <v>304</v>
      </c>
      <c r="L16" s="240">
        <v>293.10000000000002</v>
      </c>
      <c r="M16" s="240">
        <v>288.3</v>
      </c>
      <c r="N16" s="240">
        <v>300.8</v>
      </c>
      <c r="O16" s="240">
        <v>298.7</v>
      </c>
      <c r="P16" s="240">
        <v>299.39999999999998</v>
      </c>
      <c r="Q16" s="240">
        <v>294.2</v>
      </c>
      <c r="R16" s="240">
        <v>293.10000000000002</v>
      </c>
      <c r="S16" s="240">
        <v>296.5</v>
      </c>
      <c r="T16" s="240">
        <v>294.5</v>
      </c>
      <c r="U16" s="240">
        <v>290.60000000000002</v>
      </c>
      <c r="V16" s="240">
        <v>291.60000000000002</v>
      </c>
      <c r="W16" s="240">
        <v>283.39999999999998</v>
      </c>
      <c r="X16" s="240">
        <v>257.60000000000002</v>
      </c>
      <c r="Y16" s="240">
        <v>243.3</v>
      </c>
      <c r="Z16" s="240">
        <v>202.8</v>
      </c>
      <c r="AA16" s="240">
        <v>163.30000000000001</v>
      </c>
      <c r="AB16" s="240">
        <v>174.7</v>
      </c>
      <c r="AC16" s="240">
        <v>176.6</v>
      </c>
      <c r="AD16" s="240">
        <v>173.9</v>
      </c>
      <c r="AE16" s="240">
        <v>197.9</v>
      </c>
      <c r="AF16" s="240">
        <v>185.5</v>
      </c>
      <c r="AG16" s="240">
        <v>169.4</v>
      </c>
      <c r="AH16" s="240">
        <v>151.6</v>
      </c>
      <c r="AI16" s="240">
        <v>146.5</v>
      </c>
      <c r="AJ16" s="240">
        <v>147.30000000000001</v>
      </c>
      <c r="AK16" s="240">
        <v>142.4</v>
      </c>
      <c r="AL16" s="240">
        <v>123.2</v>
      </c>
      <c r="AM16" s="240">
        <v>103.8</v>
      </c>
      <c r="AN16" s="240">
        <v>103.2</v>
      </c>
      <c r="AO16" s="240">
        <v>113.3</v>
      </c>
      <c r="AP16" s="240">
        <v>118.7</v>
      </c>
      <c r="AQ16" s="240">
        <v>134.19999999999999</v>
      </c>
      <c r="AR16" s="240">
        <v>146.4</v>
      </c>
      <c r="AS16" s="240">
        <v>139.30000000000001</v>
      </c>
      <c r="AT16" s="240">
        <v>133</v>
      </c>
      <c r="AU16" s="240">
        <v>139.4</v>
      </c>
      <c r="AV16" s="240">
        <v>150.6</v>
      </c>
      <c r="AW16" s="240">
        <v>142.6</v>
      </c>
      <c r="AX16" s="240">
        <v>153.80000000000001</v>
      </c>
      <c r="AY16" s="240">
        <v>159.3134</v>
      </c>
      <c r="AZ16" s="240">
        <v>161.46950000000001</v>
      </c>
      <c r="BA16" s="333">
        <v>162.34399999999999</v>
      </c>
      <c r="BB16" s="333">
        <v>161.8818</v>
      </c>
      <c r="BC16" s="333">
        <v>162.76679999999999</v>
      </c>
      <c r="BD16" s="333">
        <v>161.51009999999999</v>
      </c>
      <c r="BE16" s="333">
        <v>164.87540000000001</v>
      </c>
      <c r="BF16" s="333">
        <v>169.51490000000001</v>
      </c>
      <c r="BG16" s="333">
        <v>169.71100000000001</v>
      </c>
      <c r="BH16" s="333">
        <v>172.87209999999999</v>
      </c>
      <c r="BI16" s="333">
        <v>172.9658</v>
      </c>
      <c r="BJ16" s="333">
        <v>169.82300000000001</v>
      </c>
      <c r="BK16" s="333">
        <v>172.20400000000001</v>
      </c>
      <c r="BL16" s="333">
        <v>170.06559999999999</v>
      </c>
      <c r="BM16" s="333">
        <v>170.24250000000001</v>
      </c>
      <c r="BN16" s="333">
        <v>169.5359</v>
      </c>
      <c r="BO16" s="333">
        <v>172.36799999999999</v>
      </c>
      <c r="BP16" s="333">
        <v>171.16890000000001</v>
      </c>
      <c r="BQ16" s="333">
        <v>172.60759999999999</v>
      </c>
      <c r="BR16" s="333">
        <v>177.3759</v>
      </c>
      <c r="BS16" s="333">
        <v>178.3032</v>
      </c>
      <c r="BT16" s="333">
        <v>183.19239999999999</v>
      </c>
      <c r="BU16" s="333">
        <v>182.94409999999999</v>
      </c>
      <c r="BV16" s="333">
        <v>182.3229</v>
      </c>
    </row>
    <row r="17" spans="1:74" ht="11.1" customHeight="1" x14ac:dyDescent="0.2">
      <c r="A17" s="52" t="s">
        <v>680</v>
      </c>
      <c r="B17" s="151" t="s">
        <v>120</v>
      </c>
      <c r="C17" s="240">
        <v>247.5</v>
      </c>
      <c r="D17" s="240">
        <v>257.8</v>
      </c>
      <c r="E17" s="240">
        <v>251.7</v>
      </c>
      <c r="F17" s="240">
        <v>235.4</v>
      </c>
      <c r="G17" s="240">
        <v>250.7</v>
      </c>
      <c r="H17" s="240">
        <v>245.4</v>
      </c>
      <c r="I17" s="240">
        <v>238.4</v>
      </c>
      <c r="J17" s="240">
        <v>250</v>
      </c>
      <c r="K17" s="240">
        <v>251.3</v>
      </c>
      <c r="L17" s="240">
        <v>253.2</v>
      </c>
      <c r="M17" s="240">
        <v>249.2</v>
      </c>
      <c r="N17" s="240">
        <v>245.8</v>
      </c>
      <c r="O17" s="240">
        <v>248.1</v>
      </c>
      <c r="P17" s="240">
        <v>253.2</v>
      </c>
      <c r="Q17" s="240">
        <v>247.6</v>
      </c>
      <c r="R17" s="240">
        <v>246.4</v>
      </c>
      <c r="S17" s="240">
        <v>242</v>
      </c>
      <c r="T17" s="240">
        <v>242.3</v>
      </c>
      <c r="U17" s="240">
        <v>245.5</v>
      </c>
      <c r="V17" s="240">
        <v>247.1</v>
      </c>
      <c r="W17" s="240">
        <v>236.2</v>
      </c>
      <c r="X17" s="240">
        <v>219.4</v>
      </c>
      <c r="Y17" s="240">
        <v>194.6</v>
      </c>
      <c r="Z17" s="240">
        <v>167.6</v>
      </c>
      <c r="AA17" s="240">
        <v>126.4</v>
      </c>
      <c r="AB17" s="240">
        <v>137.6</v>
      </c>
      <c r="AC17" s="240">
        <v>146.5</v>
      </c>
      <c r="AD17" s="240">
        <v>151.6</v>
      </c>
      <c r="AE17" s="240">
        <v>154.30000000000001</v>
      </c>
      <c r="AF17" s="240">
        <v>154.9</v>
      </c>
      <c r="AG17" s="240">
        <v>136.30000000000001</v>
      </c>
      <c r="AH17" s="240">
        <v>120.7</v>
      </c>
      <c r="AI17" s="240">
        <v>110.7</v>
      </c>
      <c r="AJ17" s="240">
        <v>109.4</v>
      </c>
      <c r="AK17" s="240">
        <v>104.3</v>
      </c>
      <c r="AL17" s="240">
        <v>91.9</v>
      </c>
      <c r="AM17" s="240">
        <v>71</v>
      </c>
      <c r="AN17" s="240">
        <v>63.2</v>
      </c>
      <c r="AO17" s="240">
        <v>69.3</v>
      </c>
      <c r="AP17" s="240">
        <v>78.2</v>
      </c>
      <c r="AQ17" s="240">
        <v>92.2</v>
      </c>
      <c r="AR17" s="240">
        <v>98.3</v>
      </c>
      <c r="AS17" s="240">
        <v>103</v>
      </c>
      <c r="AT17" s="240">
        <v>99</v>
      </c>
      <c r="AU17" s="240">
        <v>107.6</v>
      </c>
      <c r="AV17" s="240">
        <v>111.5</v>
      </c>
      <c r="AW17" s="240">
        <v>110.6</v>
      </c>
      <c r="AX17" s="240">
        <v>122.9</v>
      </c>
      <c r="AY17" s="240">
        <v>125.0852</v>
      </c>
      <c r="AZ17" s="240">
        <v>129.4511</v>
      </c>
      <c r="BA17" s="333">
        <v>127.79819999999999</v>
      </c>
      <c r="BB17" s="333">
        <v>125.4556</v>
      </c>
      <c r="BC17" s="333">
        <v>127.2355</v>
      </c>
      <c r="BD17" s="333">
        <v>128.5127</v>
      </c>
      <c r="BE17" s="333">
        <v>128.26130000000001</v>
      </c>
      <c r="BF17" s="333">
        <v>132.5214</v>
      </c>
      <c r="BG17" s="333">
        <v>131.38589999999999</v>
      </c>
      <c r="BH17" s="333">
        <v>129.35400000000001</v>
      </c>
      <c r="BI17" s="333">
        <v>132.01519999999999</v>
      </c>
      <c r="BJ17" s="333">
        <v>132.4606</v>
      </c>
      <c r="BK17" s="333">
        <v>131.45490000000001</v>
      </c>
      <c r="BL17" s="333">
        <v>133.56489999999999</v>
      </c>
      <c r="BM17" s="333">
        <v>130.88</v>
      </c>
      <c r="BN17" s="333">
        <v>129.6028</v>
      </c>
      <c r="BO17" s="333">
        <v>133.27529999999999</v>
      </c>
      <c r="BP17" s="333">
        <v>135.25960000000001</v>
      </c>
      <c r="BQ17" s="333">
        <v>133.8194</v>
      </c>
      <c r="BR17" s="333">
        <v>139.01169999999999</v>
      </c>
      <c r="BS17" s="333">
        <v>138.29470000000001</v>
      </c>
      <c r="BT17" s="333">
        <v>137.85550000000001</v>
      </c>
      <c r="BU17" s="333">
        <v>141.17259999999999</v>
      </c>
      <c r="BV17" s="333">
        <v>143.29580000000001</v>
      </c>
    </row>
    <row r="18" spans="1:74" ht="11.1" customHeight="1" x14ac:dyDescent="0.2">
      <c r="A18" s="52"/>
      <c r="B18" s="53" t="s">
        <v>245</v>
      </c>
      <c r="C18" s="217"/>
      <c r="D18" s="217"/>
      <c r="E18" s="217"/>
      <c r="F18" s="217"/>
      <c r="G18" s="217"/>
      <c r="H18" s="217"/>
      <c r="I18" s="217"/>
      <c r="J18" s="217"/>
      <c r="K18" s="217"/>
      <c r="L18" s="217"/>
      <c r="M18" s="217"/>
      <c r="N18" s="217"/>
      <c r="O18" s="217"/>
      <c r="P18" s="217"/>
      <c r="Q18" s="217"/>
      <c r="R18" s="217"/>
      <c r="S18" s="217"/>
      <c r="T18" s="217"/>
      <c r="U18" s="217"/>
      <c r="V18" s="217"/>
      <c r="W18" s="217"/>
      <c r="X18" s="217"/>
      <c r="Y18" s="217"/>
      <c r="Z18" s="217"/>
      <c r="AA18" s="217"/>
      <c r="AB18" s="217"/>
      <c r="AC18" s="217"/>
      <c r="AD18" s="217"/>
      <c r="AE18" s="217"/>
      <c r="AF18" s="217"/>
      <c r="AG18" s="217"/>
      <c r="AH18" s="217"/>
      <c r="AI18" s="217"/>
      <c r="AJ18" s="217"/>
      <c r="AK18" s="217"/>
      <c r="AL18" s="217"/>
      <c r="AM18" s="217"/>
      <c r="AN18" s="217"/>
      <c r="AO18" s="217"/>
      <c r="AP18" s="217"/>
      <c r="AQ18" s="217"/>
      <c r="AR18" s="217"/>
      <c r="AS18" s="217"/>
      <c r="AT18" s="217"/>
      <c r="AU18" s="217"/>
      <c r="AV18" s="217"/>
      <c r="AW18" s="217"/>
      <c r="AX18" s="217"/>
      <c r="AY18" s="217"/>
      <c r="AZ18" s="217"/>
      <c r="BA18" s="328"/>
      <c r="BB18" s="328"/>
      <c r="BC18" s="328"/>
      <c r="BD18" s="328"/>
      <c r="BE18" s="328"/>
      <c r="BF18" s="328"/>
      <c r="BG18" s="328"/>
      <c r="BH18" s="328"/>
      <c r="BI18" s="328"/>
      <c r="BJ18" s="328"/>
      <c r="BK18" s="328"/>
      <c r="BL18" s="328"/>
      <c r="BM18" s="328"/>
      <c r="BN18" s="328"/>
      <c r="BO18" s="328"/>
      <c r="BP18" s="328"/>
      <c r="BQ18" s="328"/>
      <c r="BR18" s="328"/>
      <c r="BS18" s="328"/>
      <c r="BT18" s="328"/>
      <c r="BU18" s="328"/>
      <c r="BV18" s="328"/>
    </row>
    <row r="19" spans="1:74" ht="11.1" customHeight="1" x14ac:dyDescent="0.2">
      <c r="A19" s="52" t="s">
        <v>654</v>
      </c>
      <c r="B19" s="151" t="s">
        <v>246</v>
      </c>
      <c r="C19" s="240">
        <v>331.85</v>
      </c>
      <c r="D19" s="240">
        <v>367</v>
      </c>
      <c r="E19" s="240">
        <v>371.125</v>
      </c>
      <c r="F19" s="240">
        <v>357.02</v>
      </c>
      <c r="G19" s="240">
        <v>361.47500000000002</v>
      </c>
      <c r="H19" s="240">
        <v>362.6</v>
      </c>
      <c r="I19" s="240">
        <v>359.1</v>
      </c>
      <c r="J19" s="240">
        <v>357.375</v>
      </c>
      <c r="K19" s="240">
        <v>353.24</v>
      </c>
      <c r="L19" s="240">
        <v>334.375</v>
      </c>
      <c r="M19" s="240">
        <v>324.27499999999998</v>
      </c>
      <c r="N19" s="240">
        <v>327.64</v>
      </c>
      <c r="O19" s="240">
        <v>331.25</v>
      </c>
      <c r="P19" s="240">
        <v>335.625</v>
      </c>
      <c r="Q19" s="240">
        <v>353.32</v>
      </c>
      <c r="R19" s="240">
        <v>366.07499999999999</v>
      </c>
      <c r="S19" s="240">
        <v>367.27499999999998</v>
      </c>
      <c r="T19" s="240">
        <v>369.16</v>
      </c>
      <c r="U19" s="240">
        <v>361.125</v>
      </c>
      <c r="V19" s="240">
        <v>348.65</v>
      </c>
      <c r="W19" s="240">
        <v>340.62</v>
      </c>
      <c r="X19" s="240">
        <v>317.05</v>
      </c>
      <c r="Y19" s="240">
        <v>291.22500000000002</v>
      </c>
      <c r="Z19" s="240">
        <v>254.26</v>
      </c>
      <c r="AA19" s="240">
        <v>211.57499999999999</v>
      </c>
      <c r="AB19" s="240">
        <v>221.625</v>
      </c>
      <c r="AC19" s="240">
        <v>246.36</v>
      </c>
      <c r="AD19" s="240">
        <v>246.9</v>
      </c>
      <c r="AE19" s="240">
        <v>271.82499999999999</v>
      </c>
      <c r="AF19" s="240">
        <v>280.16000000000003</v>
      </c>
      <c r="AG19" s="240">
        <v>279.35000000000002</v>
      </c>
      <c r="AH19" s="240">
        <v>263.62</v>
      </c>
      <c r="AI19" s="240">
        <v>236.52500000000001</v>
      </c>
      <c r="AJ19" s="240">
        <v>229</v>
      </c>
      <c r="AK19" s="240">
        <v>215.8</v>
      </c>
      <c r="AL19" s="240">
        <v>203.75</v>
      </c>
      <c r="AM19" s="240">
        <v>194.85</v>
      </c>
      <c r="AN19" s="240">
        <v>176.36</v>
      </c>
      <c r="AO19" s="240">
        <v>196.875</v>
      </c>
      <c r="AP19" s="240">
        <v>211.27500000000001</v>
      </c>
      <c r="AQ19" s="240">
        <v>226.82</v>
      </c>
      <c r="AR19" s="240">
        <v>236.55</v>
      </c>
      <c r="AS19" s="240">
        <v>223.9</v>
      </c>
      <c r="AT19" s="240">
        <v>217.76</v>
      </c>
      <c r="AU19" s="240">
        <v>221.85</v>
      </c>
      <c r="AV19" s="240">
        <v>224.94</v>
      </c>
      <c r="AW19" s="240">
        <v>218.15</v>
      </c>
      <c r="AX19" s="240">
        <v>225.42500000000001</v>
      </c>
      <c r="AY19" s="240">
        <v>234.9</v>
      </c>
      <c r="AZ19" s="240">
        <v>230.4</v>
      </c>
      <c r="BA19" s="333">
        <v>233.07919999999999</v>
      </c>
      <c r="BB19" s="333">
        <v>240.3663</v>
      </c>
      <c r="BC19" s="333">
        <v>246.68960000000001</v>
      </c>
      <c r="BD19" s="333">
        <v>250.21870000000001</v>
      </c>
      <c r="BE19" s="333">
        <v>250.64940000000001</v>
      </c>
      <c r="BF19" s="333">
        <v>248.89529999999999</v>
      </c>
      <c r="BG19" s="333">
        <v>243.22309999999999</v>
      </c>
      <c r="BH19" s="333">
        <v>237.9152</v>
      </c>
      <c r="BI19" s="333">
        <v>230.54040000000001</v>
      </c>
      <c r="BJ19" s="333">
        <v>224.08009999999999</v>
      </c>
      <c r="BK19" s="333">
        <v>223.17099999999999</v>
      </c>
      <c r="BL19" s="333">
        <v>225.17580000000001</v>
      </c>
      <c r="BM19" s="333">
        <v>236.52940000000001</v>
      </c>
      <c r="BN19" s="333">
        <v>247.3715</v>
      </c>
      <c r="BO19" s="333">
        <v>254.5367</v>
      </c>
      <c r="BP19" s="333">
        <v>258.05579999999998</v>
      </c>
      <c r="BQ19" s="333">
        <v>256.39339999999999</v>
      </c>
      <c r="BR19" s="333">
        <v>255.75579999999999</v>
      </c>
      <c r="BS19" s="333">
        <v>250.2945</v>
      </c>
      <c r="BT19" s="333">
        <v>246.7116</v>
      </c>
      <c r="BU19" s="333">
        <v>239.78710000000001</v>
      </c>
      <c r="BV19" s="333">
        <v>233.78890000000001</v>
      </c>
    </row>
    <row r="20" spans="1:74" ht="11.1" customHeight="1" x14ac:dyDescent="0.2">
      <c r="A20" s="52" t="s">
        <v>677</v>
      </c>
      <c r="B20" s="151" t="s">
        <v>247</v>
      </c>
      <c r="C20" s="240">
        <v>339.07499999999999</v>
      </c>
      <c r="D20" s="240">
        <v>373.6</v>
      </c>
      <c r="E20" s="240">
        <v>377.875</v>
      </c>
      <c r="F20" s="240">
        <v>363.82</v>
      </c>
      <c r="G20" s="240">
        <v>367.5</v>
      </c>
      <c r="H20" s="240">
        <v>368.85</v>
      </c>
      <c r="I20" s="240">
        <v>366.06</v>
      </c>
      <c r="J20" s="240">
        <v>364.47500000000002</v>
      </c>
      <c r="K20" s="240">
        <v>360.42</v>
      </c>
      <c r="L20" s="240">
        <v>341.95</v>
      </c>
      <c r="M20" s="240">
        <v>332.17500000000001</v>
      </c>
      <c r="N20" s="240">
        <v>335.68</v>
      </c>
      <c r="O20" s="240">
        <v>339.2</v>
      </c>
      <c r="P20" s="240">
        <v>343.42500000000001</v>
      </c>
      <c r="Q20" s="240">
        <v>360.58</v>
      </c>
      <c r="R20" s="240">
        <v>373.52499999999998</v>
      </c>
      <c r="S20" s="240">
        <v>375</v>
      </c>
      <c r="T20" s="240">
        <v>376.6</v>
      </c>
      <c r="U20" s="240">
        <v>368.82499999999999</v>
      </c>
      <c r="V20" s="240">
        <v>356.45</v>
      </c>
      <c r="W20" s="240">
        <v>348.42</v>
      </c>
      <c r="X20" s="240">
        <v>325.45</v>
      </c>
      <c r="Y20" s="240">
        <v>299.67500000000001</v>
      </c>
      <c r="Z20" s="240">
        <v>263.24</v>
      </c>
      <c r="AA20" s="240">
        <v>220.75</v>
      </c>
      <c r="AB20" s="240">
        <v>230.07499999999999</v>
      </c>
      <c r="AC20" s="240">
        <v>254.64</v>
      </c>
      <c r="AD20" s="240">
        <v>255.47499999999999</v>
      </c>
      <c r="AE20" s="240">
        <v>280.22500000000002</v>
      </c>
      <c r="AF20" s="240">
        <v>288.48</v>
      </c>
      <c r="AG20" s="240">
        <v>287.95</v>
      </c>
      <c r="AH20" s="240">
        <v>272.60000000000002</v>
      </c>
      <c r="AI20" s="240">
        <v>246.15</v>
      </c>
      <c r="AJ20" s="240">
        <v>238.67500000000001</v>
      </c>
      <c r="AK20" s="240">
        <v>226.02</v>
      </c>
      <c r="AL20" s="240">
        <v>214.42500000000001</v>
      </c>
      <c r="AM20" s="240">
        <v>205.65</v>
      </c>
      <c r="AN20" s="240">
        <v>187.2</v>
      </c>
      <c r="AO20" s="240">
        <v>207.07499999999999</v>
      </c>
      <c r="AP20" s="240">
        <v>221.57499999999999</v>
      </c>
      <c r="AQ20" s="240">
        <v>237.1</v>
      </c>
      <c r="AR20" s="240">
        <v>246.7</v>
      </c>
      <c r="AS20" s="240">
        <v>234.5</v>
      </c>
      <c r="AT20" s="240">
        <v>228.38</v>
      </c>
      <c r="AU20" s="240">
        <v>232.65</v>
      </c>
      <c r="AV20" s="240">
        <v>235.92</v>
      </c>
      <c r="AW20" s="240">
        <v>229.5</v>
      </c>
      <c r="AX20" s="240">
        <v>236.55</v>
      </c>
      <c r="AY20" s="240">
        <v>245.84</v>
      </c>
      <c r="AZ20" s="240">
        <v>241.6</v>
      </c>
      <c r="BA20" s="333">
        <v>243.8639</v>
      </c>
      <c r="BB20" s="333">
        <v>251.06379999999999</v>
      </c>
      <c r="BC20" s="333">
        <v>257.35000000000002</v>
      </c>
      <c r="BD20" s="333">
        <v>260.71609999999998</v>
      </c>
      <c r="BE20" s="333">
        <v>261.30840000000001</v>
      </c>
      <c r="BF20" s="333">
        <v>259.59660000000002</v>
      </c>
      <c r="BG20" s="333">
        <v>254.01400000000001</v>
      </c>
      <c r="BH20" s="333">
        <v>248.8929</v>
      </c>
      <c r="BI20" s="333">
        <v>241.68010000000001</v>
      </c>
      <c r="BJ20" s="333">
        <v>235.39830000000001</v>
      </c>
      <c r="BK20" s="333">
        <v>234.37520000000001</v>
      </c>
      <c r="BL20" s="333">
        <v>236.3981</v>
      </c>
      <c r="BM20" s="333">
        <v>247.535</v>
      </c>
      <c r="BN20" s="333">
        <v>258.41019999999997</v>
      </c>
      <c r="BO20" s="333">
        <v>265.61450000000002</v>
      </c>
      <c r="BP20" s="333">
        <v>269.0204</v>
      </c>
      <c r="BQ20" s="333">
        <v>267.55770000000001</v>
      </c>
      <c r="BR20" s="333">
        <v>266.98419999999999</v>
      </c>
      <c r="BS20" s="333">
        <v>261.62630000000001</v>
      </c>
      <c r="BT20" s="333">
        <v>258.2346</v>
      </c>
      <c r="BU20" s="333">
        <v>251.47370000000001</v>
      </c>
      <c r="BV20" s="333">
        <v>245.65379999999999</v>
      </c>
    </row>
    <row r="21" spans="1:74" ht="11.1" customHeight="1" x14ac:dyDescent="0.2">
      <c r="A21" s="52" t="s">
        <v>678</v>
      </c>
      <c r="B21" s="151" t="s">
        <v>1029</v>
      </c>
      <c r="C21" s="240">
        <v>390.85</v>
      </c>
      <c r="D21" s="240">
        <v>411.05</v>
      </c>
      <c r="E21" s="240">
        <v>406.77499999999998</v>
      </c>
      <c r="F21" s="240">
        <v>393</v>
      </c>
      <c r="G21" s="240">
        <v>387.02499999999998</v>
      </c>
      <c r="H21" s="240">
        <v>384.92500000000001</v>
      </c>
      <c r="I21" s="240">
        <v>386.6</v>
      </c>
      <c r="J21" s="240">
        <v>390.45</v>
      </c>
      <c r="K21" s="240">
        <v>396.08</v>
      </c>
      <c r="L21" s="240">
        <v>388.47500000000002</v>
      </c>
      <c r="M21" s="240">
        <v>383.875</v>
      </c>
      <c r="N21" s="240">
        <v>388.18</v>
      </c>
      <c r="O21" s="240">
        <v>389.32499999999999</v>
      </c>
      <c r="P21" s="240">
        <v>398.35</v>
      </c>
      <c r="Q21" s="240">
        <v>400.06</v>
      </c>
      <c r="R21" s="240">
        <v>396.42500000000001</v>
      </c>
      <c r="S21" s="240">
        <v>394.27499999999998</v>
      </c>
      <c r="T21" s="240">
        <v>390.62</v>
      </c>
      <c r="U21" s="240">
        <v>388.35</v>
      </c>
      <c r="V21" s="240">
        <v>383.8</v>
      </c>
      <c r="W21" s="240">
        <v>379.24</v>
      </c>
      <c r="X21" s="240">
        <v>368.05</v>
      </c>
      <c r="Y21" s="240">
        <v>364.72500000000002</v>
      </c>
      <c r="Z21" s="240">
        <v>341.06</v>
      </c>
      <c r="AA21" s="240">
        <v>299.72500000000002</v>
      </c>
      <c r="AB21" s="240">
        <v>285.77499999999998</v>
      </c>
      <c r="AC21" s="240">
        <v>289.7</v>
      </c>
      <c r="AD21" s="240">
        <v>278.22500000000002</v>
      </c>
      <c r="AE21" s="240">
        <v>288.75</v>
      </c>
      <c r="AF21" s="240">
        <v>287.3</v>
      </c>
      <c r="AG21" s="240">
        <v>278.77499999999998</v>
      </c>
      <c r="AH21" s="240">
        <v>259.5</v>
      </c>
      <c r="AI21" s="240">
        <v>250.5</v>
      </c>
      <c r="AJ21" s="240">
        <v>251.92500000000001</v>
      </c>
      <c r="AK21" s="240">
        <v>246.7</v>
      </c>
      <c r="AL21" s="240">
        <v>230.9</v>
      </c>
      <c r="AM21" s="240">
        <v>214.27500000000001</v>
      </c>
      <c r="AN21" s="240">
        <v>199.82</v>
      </c>
      <c r="AO21" s="240">
        <v>209</v>
      </c>
      <c r="AP21" s="240">
        <v>215.15</v>
      </c>
      <c r="AQ21" s="240">
        <v>231.46</v>
      </c>
      <c r="AR21" s="240">
        <v>242.25</v>
      </c>
      <c r="AS21" s="240">
        <v>240.45</v>
      </c>
      <c r="AT21" s="240">
        <v>235.06</v>
      </c>
      <c r="AU21" s="240">
        <v>239.42500000000001</v>
      </c>
      <c r="AV21" s="240">
        <v>245.44</v>
      </c>
      <c r="AW21" s="240">
        <v>243.85</v>
      </c>
      <c r="AX21" s="240">
        <v>251</v>
      </c>
      <c r="AY21" s="240">
        <v>257.98</v>
      </c>
      <c r="AZ21" s="240">
        <v>256.8</v>
      </c>
      <c r="BA21" s="333">
        <v>268.2038</v>
      </c>
      <c r="BB21" s="333">
        <v>267.81639999999999</v>
      </c>
      <c r="BC21" s="333">
        <v>266.56950000000001</v>
      </c>
      <c r="BD21" s="333">
        <v>266.74779999999998</v>
      </c>
      <c r="BE21" s="333">
        <v>269.83909999999997</v>
      </c>
      <c r="BF21" s="333">
        <v>273.07459999999998</v>
      </c>
      <c r="BG21" s="333">
        <v>274.58640000000003</v>
      </c>
      <c r="BH21" s="333">
        <v>276.8134</v>
      </c>
      <c r="BI21" s="333">
        <v>278.97309999999999</v>
      </c>
      <c r="BJ21" s="333">
        <v>279.0976</v>
      </c>
      <c r="BK21" s="333">
        <v>276.2869</v>
      </c>
      <c r="BL21" s="333">
        <v>275.69839999999999</v>
      </c>
      <c r="BM21" s="333">
        <v>279.63869999999997</v>
      </c>
      <c r="BN21" s="333">
        <v>278.65339999999998</v>
      </c>
      <c r="BO21" s="333">
        <v>279.63979999999998</v>
      </c>
      <c r="BP21" s="333">
        <v>280.68959999999998</v>
      </c>
      <c r="BQ21" s="333">
        <v>281.59280000000001</v>
      </c>
      <c r="BR21" s="333">
        <v>284.15980000000002</v>
      </c>
      <c r="BS21" s="333">
        <v>286.5376</v>
      </c>
      <c r="BT21" s="333">
        <v>289.71069999999997</v>
      </c>
      <c r="BU21" s="333">
        <v>292.09609999999998</v>
      </c>
      <c r="BV21" s="333">
        <v>293.84289999999999</v>
      </c>
    </row>
    <row r="22" spans="1:74" ht="11.1" customHeight="1" x14ac:dyDescent="0.2">
      <c r="A22" s="52" t="s">
        <v>638</v>
      </c>
      <c r="B22" s="151" t="s">
        <v>705</v>
      </c>
      <c r="C22" s="240">
        <v>384.1</v>
      </c>
      <c r="D22" s="240">
        <v>396.5</v>
      </c>
      <c r="E22" s="240">
        <v>387.9</v>
      </c>
      <c r="F22" s="240">
        <v>370.1</v>
      </c>
      <c r="G22" s="240">
        <v>359.9</v>
      </c>
      <c r="H22" s="240">
        <v>356.9</v>
      </c>
      <c r="I22" s="240">
        <v>360.4</v>
      </c>
      <c r="J22" s="240">
        <v>365.1</v>
      </c>
      <c r="K22" s="240">
        <v>369.4</v>
      </c>
      <c r="L22" s="240">
        <v>368.4</v>
      </c>
      <c r="M22" s="240">
        <v>368.3</v>
      </c>
      <c r="N22" s="240">
        <v>377.2</v>
      </c>
      <c r="O22" s="240">
        <v>390.4</v>
      </c>
      <c r="P22" s="240">
        <v>407.2</v>
      </c>
      <c r="Q22" s="240">
        <v>395.2</v>
      </c>
      <c r="R22" s="240">
        <v>383</v>
      </c>
      <c r="S22" s="240">
        <v>381.5</v>
      </c>
      <c r="T22" s="240">
        <v>377.9</v>
      </c>
      <c r="U22" s="240">
        <v>375.3</v>
      </c>
      <c r="V22" s="240">
        <v>370.5</v>
      </c>
      <c r="W22" s="240">
        <v>364.2</v>
      </c>
      <c r="X22" s="240">
        <v>351.5</v>
      </c>
      <c r="Y22" s="240">
        <v>338.4</v>
      </c>
      <c r="Z22" s="240">
        <v>313.8</v>
      </c>
      <c r="AA22" s="240">
        <v>281.10000000000002</v>
      </c>
      <c r="AB22" s="240">
        <v>286.39999999999998</v>
      </c>
      <c r="AC22" s="240">
        <v>301.89999999999998</v>
      </c>
      <c r="AD22" s="240">
        <v>275.5</v>
      </c>
      <c r="AE22" s="240">
        <v>278.8</v>
      </c>
      <c r="AF22" s="240">
        <v>274.3</v>
      </c>
      <c r="AG22" s="240">
        <v>265.10000000000002</v>
      </c>
      <c r="AH22" s="240">
        <v>243.7</v>
      </c>
      <c r="AI22" s="240">
        <v>237.6</v>
      </c>
      <c r="AJ22" s="240">
        <v>235</v>
      </c>
      <c r="AK22" s="240">
        <v>230.2</v>
      </c>
      <c r="AL22" s="240">
        <v>211.4</v>
      </c>
      <c r="AM22" s="240">
        <v>197</v>
      </c>
      <c r="AN22" s="240">
        <v>192.3</v>
      </c>
      <c r="AO22" s="240">
        <v>194.7</v>
      </c>
      <c r="AP22" s="240">
        <v>198.9</v>
      </c>
      <c r="AQ22" s="240">
        <v>209.7</v>
      </c>
      <c r="AR22" s="240">
        <v>215.5</v>
      </c>
      <c r="AS22" s="240">
        <v>213</v>
      </c>
      <c r="AT22" s="240">
        <v>207.3</v>
      </c>
      <c r="AU22" s="240">
        <v>212.2</v>
      </c>
      <c r="AV22" s="240">
        <v>228.8</v>
      </c>
      <c r="AW22" s="240">
        <v>225.6</v>
      </c>
      <c r="AX22" s="240">
        <v>239.4</v>
      </c>
      <c r="AY22" s="240">
        <v>248.2</v>
      </c>
      <c r="AZ22" s="240">
        <v>251.61799999999999</v>
      </c>
      <c r="BA22" s="333">
        <v>256.88839999999999</v>
      </c>
      <c r="BB22" s="333">
        <v>254.54079999999999</v>
      </c>
      <c r="BC22" s="333">
        <v>253.2028</v>
      </c>
      <c r="BD22" s="333">
        <v>254.37530000000001</v>
      </c>
      <c r="BE22" s="333">
        <v>257.29169999999999</v>
      </c>
      <c r="BF22" s="333">
        <v>260.29880000000003</v>
      </c>
      <c r="BG22" s="333">
        <v>261.70659999999998</v>
      </c>
      <c r="BH22" s="333">
        <v>265.68470000000002</v>
      </c>
      <c r="BI22" s="333">
        <v>270.39069999999998</v>
      </c>
      <c r="BJ22" s="333">
        <v>272.54300000000001</v>
      </c>
      <c r="BK22" s="333">
        <v>277.1891</v>
      </c>
      <c r="BL22" s="333">
        <v>274.30009999999999</v>
      </c>
      <c r="BM22" s="333">
        <v>272.54230000000001</v>
      </c>
      <c r="BN22" s="333">
        <v>266.34460000000001</v>
      </c>
      <c r="BO22" s="333">
        <v>264.18990000000002</v>
      </c>
      <c r="BP22" s="333">
        <v>264.1524</v>
      </c>
      <c r="BQ22" s="333">
        <v>265.25040000000001</v>
      </c>
      <c r="BR22" s="333">
        <v>267.53379999999999</v>
      </c>
      <c r="BS22" s="333">
        <v>268.99970000000002</v>
      </c>
      <c r="BT22" s="333">
        <v>273.94510000000002</v>
      </c>
      <c r="BU22" s="333">
        <v>278.68470000000002</v>
      </c>
      <c r="BV22" s="333">
        <v>282.41789999999997</v>
      </c>
    </row>
    <row r="23" spans="1:74" ht="11.1" customHeight="1" x14ac:dyDescent="0.2">
      <c r="A23" s="49"/>
      <c r="B23" s="54" t="s">
        <v>144</v>
      </c>
      <c r="C23" s="222"/>
      <c r="D23" s="222"/>
      <c r="E23" s="222"/>
      <c r="F23" s="222"/>
      <c r="G23" s="222"/>
      <c r="H23" s="222"/>
      <c r="I23" s="222"/>
      <c r="J23" s="222"/>
      <c r="K23" s="222"/>
      <c r="L23" s="222"/>
      <c r="M23" s="222"/>
      <c r="N23" s="222"/>
      <c r="O23" s="222"/>
      <c r="P23" s="222"/>
      <c r="Q23" s="222"/>
      <c r="R23" s="222"/>
      <c r="S23" s="222"/>
      <c r="T23" s="222"/>
      <c r="U23" s="222"/>
      <c r="V23" s="222"/>
      <c r="W23" s="222"/>
      <c r="X23" s="222"/>
      <c r="Y23" s="222"/>
      <c r="Z23" s="222"/>
      <c r="AA23" s="222"/>
      <c r="AB23" s="222"/>
      <c r="AC23" s="222"/>
      <c r="AD23" s="222"/>
      <c r="AE23" s="222"/>
      <c r="AF23" s="222"/>
      <c r="AG23" s="222"/>
      <c r="AH23" s="222"/>
      <c r="AI23" s="222"/>
      <c r="AJ23" s="222"/>
      <c r="AK23" s="222"/>
      <c r="AL23" s="222"/>
      <c r="AM23" s="222"/>
      <c r="AN23" s="222"/>
      <c r="AO23" s="222"/>
      <c r="AP23" s="222"/>
      <c r="AQ23" s="222"/>
      <c r="AR23" s="222"/>
      <c r="AS23" s="222"/>
      <c r="AT23" s="222"/>
      <c r="AU23" s="222"/>
      <c r="AV23" s="222"/>
      <c r="AW23" s="222"/>
      <c r="AX23" s="222"/>
      <c r="AY23" s="755"/>
      <c r="AZ23" s="755"/>
      <c r="BA23" s="413"/>
      <c r="BB23" s="413"/>
      <c r="BC23" s="413"/>
      <c r="BD23" s="413"/>
      <c r="BE23" s="413"/>
      <c r="BF23" s="413"/>
      <c r="BG23" s="753"/>
      <c r="BH23" s="413"/>
      <c r="BI23" s="413"/>
      <c r="BJ23" s="413"/>
      <c r="BK23" s="413"/>
      <c r="BL23" s="413"/>
      <c r="BM23" s="413"/>
      <c r="BN23" s="413"/>
      <c r="BO23" s="413"/>
      <c r="BP23" s="413"/>
      <c r="BQ23" s="413"/>
      <c r="BR23" s="413"/>
      <c r="BS23" s="413"/>
      <c r="BT23" s="413"/>
      <c r="BU23" s="413"/>
      <c r="BV23" s="413"/>
    </row>
    <row r="24" spans="1:74" ht="11.1" customHeight="1" x14ac:dyDescent="0.2">
      <c r="A24" s="52" t="s">
        <v>952</v>
      </c>
      <c r="B24" s="151" t="s">
        <v>143</v>
      </c>
      <c r="C24" s="216">
        <v>3.422212</v>
      </c>
      <c r="D24" s="216">
        <v>3.4232399999999998</v>
      </c>
      <c r="E24" s="216">
        <v>3.9166799999999999</v>
      </c>
      <c r="F24" s="216">
        <v>4.282648</v>
      </c>
      <c r="G24" s="216">
        <v>4.1541480000000002</v>
      </c>
      <c r="H24" s="216">
        <v>3.933128</v>
      </c>
      <c r="I24" s="216">
        <v>3.7244440000000001</v>
      </c>
      <c r="J24" s="216">
        <v>3.5209000000000001</v>
      </c>
      <c r="K24" s="216">
        <v>3.720332</v>
      </c>
      <c r="L24" s="216">
        <v>3.7799559999999999</v>
      </c>
      <c r="M24" s="216">
        <v>3.7398639999999999</v>
      </c>
      <c r="N24" s="216">
        <v>4.3587199999999999</v>
      </c>
      <c r="O24" s="216">
        <v>4.8638159999999999</v>
      </c>
      <c r="P24" s="216">
        <v>6.1909679999999998</v>
      </c>
      <c r="Q24" s="216">
        <v>5.0598960000000002</v>
      </c>
      <c r="R24" s="216">
        <v>4.8070560000000002</v>
      </c>
      <c r="S24" s="216">
        <v>4.7275919999999996</v>
      </c>
      <c r="T24" s="216">
        <v>4.7348160000000004</v>
      </c>
      <c r="U24" s="216">
        <v>4.1785680000000003</v>
      </c>
      <c r="V24" s="216">
        <v>4.0371839999999999</v>
      </c>
      <c r="W24" s="216">
        <v>4.0495679999999998</v>
      </c>
      <c r="X24" s="216">
        <v>3.9019919999999999</v>
      </c>
      <c r="Y24" s="216">
        <v>4.2539040000000004</v>
      </c>
      <c r="Z24" s="216">
        <v>3.5934240000000002</v>
      </c>
      <c r="AA24" s="216">
        <v>3.0898080000000001</v>
      </c>
      <c r="AB24" s="216">
        <v>2.9649359999999998</v>
      </c>
      <c r="AC24" s="216">
        <v>2.921592</v>
      </c>
      <c r="AD24" s="216">
        <v>2.6935199999999999</v>
      </c>
      <c r="AE24" s="216">
        <v>2.9401679999999999</v>
      </c>
      <c r="AF24" s="216">
        <v>2.8730880000000001</v>
      </c>
      <c r="AG24" s="216">
        <v>2.9298479999999998</v>
      </c>
      <c r="AH24" s="216">
        <v>2.862768</v>
      </c>
      <c r="AI24" s="216">
        <v>2.74512</v>
      </c>
      <c r="AJ24" s="216">
        <v>2.4159120000000001</v>
      </c>
      <c r="AK24" s="216">
        <v>2.1599759999999999</v>
      </c>
      <c r="AL24" s="216">
        <v>1.9907280000000001</v>
      </c>
      <c r="AM24" s="216">
        <v>2.3560560000000002</v>
      </c>
      <c r="AN24" s="216">
        <v>2.052648</v>
      </c>
      <c r="AO24" s="216">
        <v>1.7843279999999999</v>
      </c>
      <c r="AP24" s="216">
        <v>1.9783440000000001</v>
      </c>
      <c r="AQ24" s="216">
        <v>1.9835039999999999</v>
      </c>
      <c r="AR24" s="216">
        <v>2.6697839999999999</v>
      </c>
      <c r="AS24" s="216">
        <v>2.9123039999999998</v>
      </c>
      <c r="AT24" s="216">
        <v>2.9123039999999998</v>
      </c>
      <c r="AU24" s="216">
        <v>3.0877439999999998</v>
      </c>
      <c r="AV24" s="216">
        <v>3.0722640000000001</v>
      </c>
      <c r="AW24" s="216">
        <v>2.6295359999999999</v>
      </c>
      <c r="AX24" s="216">
        <v>3.7059120000000001</v>
      </c>
      <c r="AY24" s="216">
        <v>3.4097279999999999</v>
      </c>
      <c r="AZ24" s="216">
        <v>2.9432640000000001</v>
      </c>
      <c r="BA24" s="327">
        <v>2.7116250000000002</v>
      </c>
      <c r="BB24" s="327">
        <v>2.85405</v>
      </c>
      <c r="BC24" s="327">
        <v>2.9872589999999999</v>
      </c>
      <c r="BD24" s="327">
        <v>3.0910129999999998</v>
      </c>
      <c r="BE24" s="327">
        <v>3.174925</v>
      </c>
      <c r="BF24" s="327">
        <v>3.187379</v>
      </c>
      <c r="BG24" s="327">
        <v>3.189648</v>
      </c>
      <c r="BH24" s="327">
        <v>3.2432970000000001</v>
      </c>
      <c r="BI24" s="327">
        <v>3.2866469999999999</v>
      </c>
      <c r="BJ24" s="327">
        <v>3.4530270000000001</v>
      </c>
      <c r="BK24" s="327">
        <v>3.5158450000000001</v>
      </c>
      <c r="BL24" s="327">
        <v>3.5065909999999998</v>
      </c>
      <c r="BM24" s="327">
        <v>3.4991050000000001</v>
      </c>
      <c r="BN24" s="327">
        <v>3.4923419999999998</v>
      </c>
      <c r="BO24" s="327">
        <v>3.4947490000000001</v>
      </c>
      <c r="BP24" s="327">
        <v>3.5581849999999999</v>
      </c>
      <c r="BQ24" s="327">
        <v>3.5901540000000001</v>
      </c>
      <c r="BR24" s="327">
        <v>3.5907960000000001</v>
      </c>
      <c r="BS24" s="327">
        <v>3.5589620000000002</v>
      </c>
      <c r="BT24" s="327">
        <v>3.556997</v>
      </c>
      <c r="BU24" s="327">
        <v>3.6066259999999999</v>
      </c>
      <c r="BV24" s="327">
        <v>3.7073680000000002</v>
      </c>
    </row>
    <row r="25" spans="1:74" ht="11.1" customHeight="1" x14ac:dyDescent="0.2">
      <c r="A25" s="52" t="s">
        <v>145</v>
      </c>
      <c r="B25" s="151" t="s">
        <v>137</v>
      </c>
      <c r="C25" s="216">
        <v>3.3290000000000002</v>
      </c>
      <c r="D25" s="216">
        <v>3.33</v>
      </c>
      <c r="E25" s="216">
        <v>3.81</v>
      </c>
      <c r="F25" s="216">
        <v>4.1660000000000004</v>
      </c>
      <c r="G25" s="216">
        <v>4.0410000000000004</v>
      </c>
      <c r="H25" s="216">
        <v>3.8260000000000001</v>
      </c>
      <c r="I25" s="216">
        <v>3.6230000000000002</v>
      </c>
      <c r="J25" s="216">
        <v>3.4249999999999998</v>
      </c>
      <c r="K25" s="216">
        <v>3.6190000000000002</v>
      </c>
      <c r="L25" s="216">
        <v>3.677</v>
      </c>
      <c r="M25" s="216">
        <v>3.6379999999999999</v>
      </c>
      <c r="N25" s="216">
        <v>4.24</v>
      </c>
      <c r="O25" s="216">
        <v>4.7130000000000001</v>
      </c>
      <c r="P25" s="216">
        <v>5.9989999999999997</v>
      </c>
      <c r="Q25" s="216">
        <v>4.9029999999999996</v>
      </c>
      <c r="R25" s="216">
        <v>4.6580000000000004</v>
      </c>
      <c r="S25" s="216">
        <v>4.5810000000000004</v>
      </c>
      <c r="T25" s="216">
        <v>4.5880000000000001</v>
      </c>
      <c r="U25" s="216">
        <v>4.0490000000000004</v>
      </c>
      <c r="V25" s="216">
        <v>3.9119999999999999</v>
      </c>
      <c r="W25" s="216">
        <v>3.9239999999999999</v>
      </c>
      <c r="X25" s="216">
        <v>3.7810000000000001</v>
      </c>
      <c r="Y25" s="216">
        <v>4.1219999999999999</v>
      </c>
      <c r="Z25" s="216">
        <v>3.4820000000000002</v>
      </c>
      <c r="AA25" s="216">
        <v>2.9940000000000002</v>
      </c>
      <c r="AB25" s="216">
        <v>2.8730000000000002</v>
      </c>
      <c r="AC25" s="216">
        <v>2.831</v>
      </c>
      <c r="AD25" s="216">
        <v>2.61</v>
      </c>
      <c r="AE25" s="216">
        <v>2.8490000000000002</v>
      </c>
      <c r="AF25" s="216">
        <v>2.7839999999999998</v>
      </c>
      <c r="AG25" s="216">
        <v>2.839</v>
      </c>
      <c r="AH25" s="216">
        <v>2.774</v>
      </c>
      <c r="AI25" s="216">
        <v>2.66</v>
      </c>
      <c r="AJ25" s="216">
        <v>2.3410000000000002</v>
      </c>
      <c r="AK25" s="216">
        <v>2.093</v>
      </c>
      <c r="AL25" s="216">
        <v>1.929</v>
      </c>
      <c r="AM25" s="216">
        <v>2.2829999999999999</v>
      </c>
      <c r="AN25" s="216">
        <v>1.9890000000000001</v>
      </c>
      <c r="AO25" s="216">
        <v>1.7290000000000001</v>
      </c>
      <c r="AP25" s="216">
        <v>1.917</v>
      </c>
      <c r="AQ25" s="216">
        <v>1.9219999999999999</v>
      </c>
      <c r="AR25" s="216">
        <v>2.5870000000000002</v>
      </c>
      <c r="AS25" s="216">
        <v>2.8220000000000001</v>
      </c>
      <c r="AT25" s="216">
        <v>2.8220000000000001</v>
      </c>
      <c r="AU25" s="216">
        <v>2.992</v>
      </c>
      <c r="AV25" s="216">
        <v>2.9769999999999999</v>
      </c>
      <c r="AW25" s="216">
        <v>2.548</v>
      </c>
      <c r="AX25" s="216">
        <v>3.5910000000000002</v>
      </c>
      <c r="AY25" s="216">
        <v>3.3039999999999998</v>
      </c>
      <c r="AZ25" s="216">
        <v>2.8519999999999999</v>
      </c>
      <c r="BA25" s="327">
        <v>2.6275439999999999</v>
      </c>
      <c r="BB25" s="327">
        <v>2.7655530000000002</v>
      </c>
      <c r="BC25" s="327">
        <v>2.894631</v>
      </c>
      <c r="BD25" s="327">
        <v>2.9951680000000001</v>
      </c>
      <c r="BE25" s="327">
        <v>3.0764779999999998</v>
      </c>
      <c r="BF25" s="327">
        <v>3.088546</v>
      </c>
      <c r="BG25" s="327">
        <v>3.0907439999999999</v>
      </c>
      <c r="BH25" s="327">
        <v>3.1427299999999998</v>
      </c>
      <c r="BI25" s="327">
        <v>3.184736</v>
      </c>
      <c r="BJ25" s="327">
        <v>3.3459560000000002</v>
      </c>
      <c r="BK25" s="327">
        <v>3.4068269999999998</v>
      </c>
      <c r="BL25" s="327">
        <v>3.3978600000000001</v>
      </c>
      <c r="BM25" s="327">
        <v>3.390606</v>
      </c>
      <c r="BN25" s="327">
        <v>3.3840530000000002</v>
      </c>
      <c r="BO25" s="327">
        <v>3.3863850000000002</v>
      </c>
      <c r="BP25" s="327">
        <v>3.447854</v>
      </c>
      <c r="BQ25" s="327">
        <v>3.478831</v>
      </c>
      <c r="BR25" s="327">
        <v>3.4794529999999999</v>
      </c>
      <c r="BS25" s="327">
        <v>3.448607</v>
      </c>
      <c r="BT25" s="327">
        <v>3.4467029999999999</v>
      </c>
      <c r="BU25" s="327">
        <v>3.494793</v>
      </c>
      <c r="BV25" s="327">
        <v>3.5924109999999998</v>
      </c>
    </row>
    <row r="26" spans="1:74" ht="11.1" customHeight="1" x14ac:dyDescent="0.2">
      <c r="A26" s="52"/>
      <c r="B26" s="53" t="s">
        <v>1286</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330"/>
      <c r="BB26" s="330"/>
      <c r="BC26" s="330"/>
      <c r="BD26" s="330"/>
      <c r="BE26" s="330"/>
      <c r="BF26" s="330"/>
      <c r="BG26" s="330"/>
      <c r="BH26" s="330"/>
      <c r="BI26" s="330"/>
      <c r="BJ26" s="330"/>
      <c r="BK26" s="330"/>
      <c r="BL26" s="330"/>
      <c r="BM26" s="330"/>
      <c r="BN26" s="330"/>
      <c r="BO26" s="330"/>
      <c r="BP26" s="330"/>
      <c r="BQ26" s="330"/>
      <c r="BR26" s="330"/>
      <c r="BS26" s="330"/>
      <c r="BT26" s="330"/>
      <c r="BU26" s="330"/>
      <c r="BV26" s="330"/>
    </row>
    <row r="27" spans="1:74" ht="11.1" customHeight="1" x14ac:dyDescent="0.2">
      <c r="A27" s="52" t="s">
        <v>891</v>
      </c>
      <c r="B27" s="151" t="s">
        <v>540</v>
      </c>
      <c r="C27" s="216">
        <v>4.58</v>
      </c>
      <c r="D27" s="216">
        <v>4.54</v>
      </c>
      <c r="E27" s="216">
        <v>4.59</v>
      </c>
      <c r="F27" s="216">
        <v>4.95</v>
      </c>
      <c r="G27" s="216">
        <v>5</v>
      </c>
      <c r="H27" s="216">
        <v>4.9000000000000004</v>
      </c>
      <c r="I27" s="216">
        <v>4.47</v>
      </c>
      <c r="J27" s="216">
        <v>4.3099999999999996</v>
      </c>
      <c r="K27" s="216">
        <v>4.3600000000000003</v>
      </c>
      <c r="L27" s="216">
        <v>4.3600000000000003</v>
      </c>
      <c r="M27" s="216">
        <v>4.62</v>
      </c>
      <c r="N27" s="216">
        <v>4.97</v>
      </c>
      <c r="O27" s="216">
        <v>5.69</v>
      </c>
      <c r="P27" s="216">
        <v>6.63</v>
      </c>
      <c r="Q27" s="216">
        <v>6.47</v>
      </c>
      <c r="R27" s="216">
        <v>5.85</v>
      </c>
      <c r="S27" s="216">
        <v>5.74</v>
      </c>
      <c r="T27" s="216">
        <v>5.46</v>
      </c>
      <c r="U27" s="216">
        <v>5.43</v>
      </c>
      <c r="V27" s="216">
        <v>4.96</v>
      </c>
      <c r="W27" s="216">
        <v>5.0199999999999996</v>
      </c>
      <c r="X27" s="216">
        <v>5.03</v>
      </c>
      <c r="Y27" s="216">
        <v>5.0199999999999996</v>
      </c>
      <c r="Z27" s="216">
        <v>5.62</v>
      </c>
      <c r="AA27" s="216">
        <v>4.87</v>
      </c>
      <c r="AB27" s="216">
        <v>4.71</v>
      </c>
      <c r="AC27" s="216">
        <v>4.43</v>
      </c>
      <c r="AD27" s="216">
        <v>3.94</v>
      </c>
      <c r="AE27" s="216">
        <v>3.56</v>
      </c>
      <c r="AF27" s="216">
        <v>3.74</v>
      </c>
      <c r="AG27" s="216">
        <v>3.73</v>
      </c>
      <c r="AH27" s="216">
        <v>3.77</v>
      </c>
      <c r="AI27" s="216">
        <v>3.63</v>
      </c>
      <c r="AJ27" s="216">
        <v>3.52</v>
      </c>
      <c r="AK27" s="216">
        <v>3.26</v>
      </c>
      <c r="AL27" s="216">
        <v>3.45</v>
      </c>
      <c r="AM27" s="216">
        <v>3.62</v>
      </c>
      <c r="AN27" s="216">
        <v>3.63</v>
      </c>
      <c r="AO27" s="216">
        <v>3.04</v>
      </c>
      <c r="AP27" s="216">
        <v>3</v>
      </c>
      <c r="AQ27" s="216">
        <v>2.91</v>
      </c>
      <c r="AR27" s="216">
        <v>2.89</v>
      </c>
      <c r="AS27" s="216">
        <v>3.56</v>
      </c>
      <c r="AT27" s="216">
        <v>3.58</v>
      </c>
      <c r="AU27" s="216">
        <v>3.73</v>
      </c>
      <c r="AV27" s="216">
        <v>3.87</v>
      </c>
      <c r="AW27" s="216">
        <v>3.86</v>
      </c>
      <c r="AX27" s="216">
        <v>4.32</v>
      </c>
      <c r="AY27" s="216">
        <v>4.931762</v>
      </c>
      <c r="AZ27" s="216">
        <v>4.7774109999999999</v>
      </c>
      <c r="BA27" s="327">
        <v>4.1418790000000003</v>
      </c>
      <c r="BB27" s="327">
        <v>3.8421820000000002</v>
      </c>
      <c r="BC27" s="327">
        <v>3.81968</v>
      </c>
      <c r="BD27" s="327">
        <v>3.8873310000000001</v>
      </c>
      <c r="BE27" s="327">
        <v>4.0776890000000003</v>
      </c>
      <c r="BF27" s="327">
        <v>4.1514670000000002</v>
      </c>
      <c r="BG27" s="327">
        <v>4.1323080000000001</v>
      </c>
      <c r="BH27" s="327">
        <v>4.2623800000000003</v>
      </c>
      <c r="BI27" s="327">
        <v>4.4392880000000003</v>
      </c>
      <c r="BJ27" s="327">
        <v>4.78064</v>
      </c>
      <c r="BK27" s="327">
        <v>5.0239469999999997</v>
      </c>
      <c r="BL27" s="327">
        <v>4.95411</v>
      </c>
      <c r="BM27" s="327">
        <v>4.8281320000000001</v>
      </c>
      <c r="BN27" s="327">
        <v>4.534294</v>
      </c>
      <c r="BO27" s="327">
        <v>4.4123799999999997</v>
      </c>
      <c r="BP27" s="327">
        <v>4.4024609999999997</v>
      </c>
      <c r="BQ27" s="327">
        <v>4.5953720000000002</v>
      </c>
      <c r="BR27" s="327">
        <v>4.6161339999999997</v>
      </c>
      <c r="BS27" s="327">
        <v>4.5712349999999997</v>
      </c>
      <c r="BT27" s="327">
        <v>4.6531229999999999</v>
      </c>
      <c r="BU27" s="327">
        <v>4.7959709999999998</v>
      </c>
      <c r="BV27" s="327">
        <v>5.1094790000000003</v>
      </c>
    </row>
    <row r="28" spans="1:74" ht="11.1" customHeight="1" x14ac:dyDescent="0.2">
      <c r="A28" s="52" t="s">
        <v>881</v>
      </c>
      <c r="B28" s="151" t="s">
        <v>541</v>
      </c>
      <c r="C28" s="216">
        <v>7.75</v>
      </c>
      <c r="D28" s="216">
        <v>7.78</v>
      </c>
      <c r="E28" s="216">
        <v>7.77</v>
      </c>
      <c r="F28" s="216">
        <v>8.15</v>
      </c>
      <c r="G28" s="216">
        <v>8.7100000000000009</v>
      </c>
      <c r="H28" s="216">
        <v>9.07</v>
      </c>
      <c r="I28" s="216">
        <v>9.0399999999999991</v>
      </c>
      <c r="J28" s="216">
        <v>9.0399999999999991</v>
      </c>
      <c r="K28" s="216">
        <v>8.8000000000000007</v>
      </c>
      <c r="L28" s="216">
        <v>8.2799999999999994</v>
      </c>
      <c r="M28" s="216">
        <v>7.94</v>
      </c>
      <c r="N28" s="216">
        <v>7.81</v>
      </c>
      <c r="O28" s="216">
        <v>8.11</v>
      </c>
      <c r="P28" s="216">
        <v>8.69</v>
      </c>
      <c r="Q28" s="216">
        <v>9.35</v>
      </c>
      <c r="R28" s="216">
        <v>9.49</v>
      </c>
      <c r="S28" s="216">
        <v>9.6999999999999993</v>
      </c>
      <c r="T28" s="216">
        <v>9.94</v>
      </c>
      <c r="U28" s="216">
        <v>10.06</v>
      </c>
      <c r="V28" s="216">
        <v>9.67</v>
      </c>
      <c r="W28" s="216">
        <v>9.39</v>
      </c>
      <c r="X28" s="216">
        <v>8.9700000000000006</v>
      </c>
      <c r="Y28" s="216">
        <v>8.2899999999999991</v>
      </c>
      <c r="Z28" s="216">
        <v>8.5299999999999994</v>
      </c>
      <c r="AA28" s="216">
        <v>8.14</v>
      </c>
      <c r="AB28" s="216">
        <v>7.81</v>
      </c>
      <c r="AC28" s="216">
        <v>7.84</v>
      </c>
      <c r="AD28" s="216">
        <v>8.02</v>
      </c>
      <c r="AE28" s="216">
        <v>8.1300000000000008</v>
      </c>
      <c r="AF28" s="216">
        <v>8.52</v>
      </c>
      <c r="AG28" s="216">
        <v>8.49</v>
      </c>
      <c r="AH28" s="216">
        <v>8.4499999999999993</v>
      </c>
      <c r="AI28" s="216">
        <v>8.42</v>
      </c>
      <c r="AJ28" s="216">
        <v>7.78</v>
      </c>
      <c r="AK28" s="216">
        <v>7.39</v>
      </c>
      <c r="AL28" s="216">
        <v>7.22</v>
      </c>
      <c r="AM28" s="216">
        <v>6.74</v>
      </c>
      <c r="AN28" s="216">
        <v>6.82</v>
      </c>
      <c r="AO28" s="216">
        <v>7.05</v>
      </c>
      <c r="AP28" s="216">
        <v>6.94</v>
      </c>
      <c r="AQ28" s="216">
        <v>7.35</v>
      </c>
      <c r="AR28" s="216">
        <v>7.71</v>
      </c>
      <c r="AS28" s="216">
        <v>8.11</v>
      </c>
      <c r="AT28" s="216">
        <v>8.25</v>
      </c>
      <c r="AU28" s="216">
        <v>8.27</v>
      </c>
      <c r="AV28" s="216">
        <v>7.93</v>
      </c>
      <c r="AW28" s="216">
        <v>7.59</v>
      </c>
      <c r="AX28" s="216">
        <v>7.24</v>
      </c>
      <c r="AY28" s="216">
        <v>7.8116050000000001</v>
      </c>
      <c r="AZ28" s="216">
        <v>8.0031639999999999</v>
      </c>
      <c r="BA28" s="327">
        <v>7.8912500000000003</v>
      </c>
      <c r="BB28" s="327">
        <v>7.9162920000000003</v>
      </c>
      <c r="BC28" s="327">
        <v>8.1901329999999994</v>
      </c>
      <c r="BD28" s="327">
        <v>8.4820309999999992</v>
      </c>
      <c r="BE28" s="327">
        <v>8.6066420000000008</v>
      </c>
      <c r="BF28" s="327">
        <v>8.7248520000000003</v>
      </c>
      <c r="BG28" s="327">
        <v>8.6119500000000002</v>
      </c>
      <c r="BH28" s="327">
        <v>8.2106919999999999</v>
      </c>
      <c r="BI28" s="327">
        <v>8.0076250000000009</v>
      </c>
      <c r="BJ28" s="327">
        <v>7.9615840000000002</v>
      </c>
      <c r="BK28" s="327">
        <v>7.9603539999999997</v>
      </c>
      <c r="BL28" s="327">
        <v>7.961525</v>
      </c>
      <c r="BM28" s="327">
        <v>8.1392950000000006</v>
      </c>
      <c r="BN28" s="327">
        <v>8.2894909999999999</v>
      </c>
      <c r="BO28" s="327">
        <v>8.5788589999999996</v>
      </c>
      <c r="BP28" s="327">
        <v>8.8615600000000008</v>
      </c>
      <c r="BQ28" s="327">
        <v>9.0115040000000004</v>
      </c>
      <c r="BR28" s="327">
        <v>9.1389929999999993</v>
      </c>
      <c r="BS28" s="327">
        <v>9.0172819999999998</v>
      </c>
      <c r="BT28" s="327">
        <v>8.5911209999999993</v>
      </c>
      <c r="BU28" s="327">
        <v>8.3399710000000002</v>
      </c>
      <c r="BV28" s="327">
        <v>8.2468219999999999</v>
      </c>
    </row>
    <row r="29" spans="1:74" ht="11.1" customHeight="1" x14ac:dyDescent="0.2">
      <c r="A29" s="52" t="s">
        <v>684</v>
      </c>
      <c r="B29" s="151" t="s">
        <v>542</v>
      </c>
      <c r="C29" s="216">
        <v>9.15</v>
      </c>
      <c r="D29" s="216">
        <v>9.23</v>
      </c>
      <c r="E29" s="216">
        <v>9.35</v>
      </c>
      <c r="F29" s="216">
        <v>10.43</v>
      </c>
      <c r="G29" s="216">
        <v>12.61</v>
      </c>
      <c r="H29" s="216">
        <v>15.02</v>
      </c>
      <c r="I29" s="216">
        <v>16.3</v>
      </c>
      <c r="J29" s="216">
        <v>16.43</v>
      </c>
      <c r="K29" s="216">
        <v>15.69</v>
      </c>
      <c r="L29" s="216">
        <v>12.38</v>
      </c>
      <c r="M29" s="216">
        <v>10.039999999999999</v>
      </c>
      <c r="N29" s="216">
        <v>9.14</v>
      </c>
      <c r="O29" s="216">
        <v>9.26</v>
      </c>
      <c r="P29" s="216">
        <v>9.77</v>
      </c>
      <c r="Q29" s="216">
        <v>10.7</v>
      </c>
      <c r="R29" s="216">
        <v>11.76</v>
      </c>
      <c r="S29" s="216">
        <v>13.6</v>
      </c>
      <c r="T29" s="216">
        <v>16.13</v>
      </c>
      <c r="U29" s="216">
        <v>17.23</v>
      </c>
      <c r="V29" s="216">
        <v>17.41</v>
      </c>
      <c r="W29" s="216">
        <v>16.27</v>
      </c>
      <c r="X29" s="216">
        <v>13.11</v>
      </c>
      <c r="Y29" s="216">
        <v>10.19</v>
      </c>
      <c r="Z29" s="216">
        <v>10.01</v>
      </c>
      <c r="AA29" s="216">
        <v>9.5</v>
      </c>
      <c r="AB29" s="216">
        <v>9.08</v>
      </c>
      <c r="AC29" s="216">
        <v>9.2799999999999994</v>
      </c>
      <c r="AD29" s="216">
        <v>10.44</v>
      </c>
      <c r="AE29" s="216">
        <v>12.73</v>
      </c>
      <c r="AF29" s="216">
        <v>15.07</v>
      </c>
      <c r="AG29" s="216">
        <v>16.28</v>
      </c>
      <c r="AH29" s="216">
        <v>16.89</v>
      </c>
      <c r="AI29" s="216">
        <v>16.399999999999999</v>
      </c>
      <c r="AJ29" s="216">
        <v>12.6</v>
      </c>
      <c r="AK29" s="216">
        <v>10.02</v>
      </c>
      <c r="AL29" s="216">
        <v>9.27</v>
      </c>
      <c r="AM29" s="216">
        <v>8.3000000000000007</v>
      </c>
      <c r="AN29" s="216">
        <v>8.3800000000000008</v>
      </c>
      <c r="AO29" s="216">
        <v>9.2100000000000009</v>
      </c>
      <c r="AP29" s="216">
        <v>9.65</v>
      </c>
      <c r="AQ29" s="216">
        <v>11.61</v>
      </c>
      <c r="AR29" s="216">
        <v>14.47</v>
      </c>
      <c r="AS29" s="216">
        <v>16.579999999999998</v>
      </c>
      <c r="AT29" s="216">
        <v>17.63</v>
      </c>
      <c r="AU29" s="216">
        <v>16.8</v>
      </c>
      <c r="AV29" s="216">
        <v>13.74</v>
      </c>
      <c r="AW29" s="216">
        <v>10.76</v>
      </c>
      <c r="AX29" s="216">
        <v>9.06</v>
      </c>
      <c r="AY29" s="216">
        <v>9.7051069999999999</v>
      </c>
      <c r="AZ29" s="216">
        <v>10.132440000000001</v>
      </c>
      <c r="BA29" s="327">
        <v>10.03496</v>
      </c>
      <c r="BB29" s="327">
        <v>10.749510000000001</v>
      </c>
      <c r="BC29" s="327">
        <v>12.66292</v>
      </c>
      <c r="BD29" s="327">
        <v>15.00206</v>
      </c>
      <c r="BE29" s="327">
        <v>16.247779999999999</v>
      </c>
      <c r="BF29" s="327">
        <v>17.105119999999999</v>
      </c>
      <c r="BG29" s="327">
        <v>16.16413</v>
      </c>
      <c r="BH29" s="327">
        <v>13.128349999999999</v>
      </c>
      <c r="BI29" s="327">
        <v>10.802490000000001</v>
      </c>
      <c r="BJ29" s="327">
        <v>9.9221609999999991</v>
      </c>
      <c r="BK29" s="327">
        <v>9.7044530000000009</v>
      </c>
      <c r="BL29" s="327">
        <v>9.7561060000000008</v>
      </c>
      <c r="BM29" s="327">
        <v>10.05772</v>
      </c>
      <c r="BN29" s="327">
        <v>10.9785</v>
      </c>
      <c r="BO29" s="327">
        <v>12.983689999999999</v>
      </c>
      <c r="BP29" s="327">
        <v>15.36397</v>
      </c>
      <c r="BQ29" s="327">
        <v>16.64423</v>
      </c>
      <c r="BR29" s="327">
        <v>17.553260000000002</v>
      </c>
      <c r="BS29" s="327">
        <v>16.60838</v>
      </c>
      <c r="BT29" s="327">
        <v>13.574210000000001</v>
      </c>
      <c r="BU29" s="327">
        <v>11.205109999999999</v>
      </c>
      <c r="BV29" s="327">
        <v>10.31204</v>
      </c>
    </row>
    <row r="30" spans="1:74" ht="11.1" customHeight="1" x14ac:dyDescent="0.2">
      <c r="A30" s="49"/>
      <c r="B30" s="54" t="s">
        <v>1256</v>
      </c>
      <c r="C30" s="222"/>
      <c r="D30" s="222"/>
      <c r="E30" s="222"/>
      <c r="F30" s="222"/>
      <c r="G30" s="222"/>
      <c r="H30" s="222"/>
      <c r="I30" s="222"/>
      <c r="J30" s="222"/>
      <c r="K30" s="222"/>
      <c r="L30" s="222"/>
      <c r="M30" s="222"/>
      <c r="N30" s="222"/>
      <c r="O30" s="222"/>
      <c r="P30" s="222"/>
      <c r="Q30" s="222"/>
      <c r="R30" s="222"/>
      <c r="S30" s="222"/>
      <c r="T30" s="222"/>
      <c r="U30" s="222"/>
      <c r="V30" s="222"/>
      <c r="W30" s="222"/>
      <c r="X30" s="222"/>
      <c r="Y30" s="222"/>
      <c r="Z30" s="222"/>
      <c r="AA30" s="222"/>
      <c r="AB30" s="222"/>
      <c r="AC30" s="222"/>
      <c r="AD30" s="222"/>
      <c r="AE30" s="222"/>
      <c r="AF30" s="222"/>
      <c r="AG30" s="222"/>
      <c r="AH30" s="222"/>
      <c r="AI30" s="222"/>
      <c r="AJ30" s="222"/>
      <c r="AK30" s="222"/>
      <c r="AL30" s="222"/>
      <c r="AM30" s="222"/>
      <c r="AN30" s="222"/>
      <c r="AO30" s="222"/>
      <c r="AP30" s="222"/>
      <c r="AQ30" s="222"/>
      <c r="AR30" s="222"/>
      <c r="AS30" s="222"/>
      <c r="AT30" s="222"/>
      <c r="AU30" s="222"/>
      <c r="AV30" s="222"/>
      <c r="AW30" s="222"/>
      <c r="AX30" s="222"/>
      <c r="AY30" s="755"/>
      <c r="AZ30" s="755"/>
      <c r="BA30" s="413"/>
      <c r="BB30" s="413"/>
      <c r="BC30" s="413"/>
      <c r="BD30" s="413"/>
      <c r="BE30" s="413"/>
      <c r="BF30" s="413"/>
      <c r="BG30" s="413"/>
      <c r="BH30" s="413"/>
      <c r="BI30" s="413"/>
      <c r="BJ30" s="413"/>
      <c r="BK30" s="413"/>
      <c r="BL30" s="413"/>
      <c r="BM30" s="413"/>
      <c r="BN30" s="413"/>
      <c r="BO30" s="413"/>
      <c r="BP30" s="413"/>
      <c r="BQ30" s="413"/>
      <c r="BR30" s="413"/>
      <c r="BS30" s="413"/>
      <c r="BT30" s="413"/>
      <c r="BU30" s="413"/>
      <c r="BV30" s="413"/>
    </row>
    <row r="31" spans="1:74" ht="11.1" customHeight="1" x14ac:dyDescent="0.2">
      <c r="A31" s="49"/>
      <c r="B31" s="55" t="s">
        <v>119</v>
      </c>
      <c r="C31" s="222"/>
      <c r="D31" s="222"/>
      <c r="E31" s="222"/>
      <c r="F31" s="222"/>
      <c r="G31" s="222"/>
      <c r="H31" s="222"/>
      <c r="I31" s="222"/>
      <c r="J31" s="222"/>
      <c r="K31" s="222"/>
      <c r="L31" s="222"/>
      <c r="M31" s="222"/>
      <c r="N31" s="222"/>
      <c r="O31" s="222"/>
      <c r="P31" s="222"/>
      <c r="Q31" s="222"/>
      <c r="R31" s="222"/>
      <c r="S31" s="222"/>
      <c r="T31" s="222"/>
      <c r="U31" s="222"/>
      <c r="V31" s="222"/>
      <c r="W31" s="222"/>
      <c r="X31" s="222"/>
      <c r="Y31" s="222"/>
      <c r="Z31" s="222"/>
      <c r="AA31" s="222"/>
      <c r="AB31" s="222"/>
      <c r="AC31" s="222"/>
      <c r="AD31" s="222"/>
      <c r="AE31" s="222"/>
      <c r="AF31" s="222"/>
      <c r="AG31" s="222"/>
      <c r="AH31" s="222"/>
      <c r="AI31" s="222"/>
      <c r="AJ31" s="222"/>
      <c r="AK31" s="222"/>
      <c r="AL31" s="222"/>
      <c r="AM31" s="222"/>
      <c r="AN31" s="222"/>
      <c r="AO31" s="222"/>
      <c r="AP31" s="222"/>
      <c r="AQ31" s="222"/>
      <c r="AR31" s="222"/>
      <c r="AS31" s="222"/>
      <c r="AT31" s="222"/>
      <c r="AU31" s="222"/>
      <c r="AV31" s="222"/>
      <c r="AW31" s="222"/>
      <c r="AX31" s="222"/>
      <c r="AY31" s="755"/>
      <c r="AZ31" s="755"/>
      <c r="BA31" s="413"/>
      <c r="BB31" s="413"/>
      <c r="BC31" s="413"/>
      <c r="BD31" s="413"/>
      <c r="BE31" s="413"/>
      <c r="BF31" s="413"/>
      <c r="BG31" s="413"/>
      <c r="BH31" s="413"/>
      <c r="BI31" s="413"/>
      <c r="BJ31" s="413"/>
      <c r="BK31" s="413"/>
      <c r="BL31" s="413"/>
      <c r="BM31" s="413"/>
      <c r="BN31" s="413"/>
      <c r="BO31" s="413"/>
      <c r="BP31" s="413"/>
      <c r="BQ31" s="413"/>
      <c r="BR31" s="413"/>
      <c r="BS31" s="413"/>
      <c r="BT31" s="413"/>
      <c r="BU31" s="413"/>
      <c r="BV31" s="413"/>
    </row>
    <row r="32" spans="1:74" ht="11.1" customHeight="1" x14ac:dyDescent="0.2">
      <c r="A32" s="52" t="s">
        <v>681</v>
      </c>
      <c r="B32" s="151" t="s">
        <v>543</v>
      </c>
      <c r="C32" s="216">
        <v>2.34</v>
      </c>
      <c r="D32" s="216">
        <v>2.34</v>
      </c>
      <c r="E32" s="216">
        <v>2.35</v>
      </c>
      <c r="F32" s="216">
        <v>2.37</v>
      </c>
      <c r="G32" s="216">
        <v>2.37</v>
      </c>
      <c r="H32" s="216">
        <v>2.36</v>
      </c>
      <c r="I32" s="216">
        <v>2.31</v>
      </c>
      <c r="J32" s="216">
        <v>2.33</v>
      </c>
      <c r="K32" s="216">
        <v>2.35</v>
      </c>
      <c r="L32" s="216">
        <v>2.34</v>
      </c>
      <c r="M32" s="216">
        <v>2.33</v>
      </c>
      <c r="N32" s="216">
        <v>2.34</v>
      </c>
      <c r="O32" s="216">
        <v>2.29</v>
      </c>
      <c r="P32" s="216">
        <v>2.3199999999999998</v>
      </c>
      <c r="Q32" s="216">
        <v>2.36</v>
      </c>
      <c r="R32" s="216">
        <v>2.39</v>
      </c>
      <c r="S32" s="216">
        <v>2.4</v>
      </c>
      <c r="T32" s="216">
        <v>2.38</v>
      </c>
      <c r="U32" s="216">
        <v>2.38</v>
      </c>
      <c r="V32" s="216">
        <v>2.37</v>
      </c>
      <c r="W32" s="216">
        <v>2.37</v>
      </c>
      <c r="X32" s="216">
        <v>2.31</v>
      </c>
      <c r="Y32" s="216">
        <v>2.2999999999999998</v>
      </c>
      <c r="Z32" s="216">
        <v>2.5099999999999998</v>
      </c>
      <c r="AA32" s="216">
        <v>2.29</v>
      </c>
      <c r="AB32" s="216">
        <v>2.2599999999999998</v>
      </c>
      <c r="AC32" s="216">
        <v>2.2599999999999998</v>
      </c>
      <c r="AD32" s="216">
        <v>2.23</v>
      </c>
      <c r="AE32" s="216">
        <v>2.2599999999999998</v>
      </c>
      <c r="AF32" s="216">
        <v>2.25</v>
      </c>
      <c r="AG32" s="216">
        <v>2.21</v>
      </c>
      <c r="AH32" s="216">
        <v>2.23</v>
      </c>
      <c r="AI32" s="216">
        <v>2.2200000000000002</v>
      </c>
      <c r="AJ32" s="216">
        <v>2.15</v>
      </c>
      <c r="AK32" s="216">
        <v>2.15</v>
      </c>
      <c r="AL32" s="216">
        <v>2.16</v>
      </c>
      <c r="AM32" s="216">
        <v>2.12</v>
      </c>
      <c r="AN32" s="216">
        <v>2.11</v>
      </c>
      <c r="AO32" s="216">
        <v>2.1800000000000002</v>
      </c>
      <c r="AP32" s="216">
        <v>2.16</v>
      </c>
      <c r="AQ32" s="216">
        <v>2.16</v>
      </c>
      <c r="AR32" s="216">
        <v>2.1</v>
      </c>
      <c r="AS32" s="216">
        <v>2.11</v>
      </c>
      <c r="AT32" s="216">
        <v>2.11</v>
      </c>
      <c r="AU32" s="216">
        <v>2.12</v>
      </c>
      <c r="AV32" s="216">
        <v>2.08</v>
      </c>
      <c r="AW32" s="216">
        <v>2.09</v>
      </c>
      <c r="AX32" s="216">
        <v>2.08</v>
      </c>
      <c r="AY32" s="216">
        <v>2.1588379999999998</v>
      </c>
      <c r="AZ32" s="216">
        <v>2.1494620000000002</v>
      </c>
      <c r="BA32" s="327">
        <v>2.1746989999999999</v>
      </c>
      <c r="BB32" s="327">
        <v>2.1320749999999999</v>
      </c>
      <c r="BC32" s="327">
        <v>2.170191</v>
      </c>
      <c r="BD32" s="327">
        <v>2.1542810000000001</v>
      </c>
      <c r="BE32" s="327">
        <v>2.182849</v>
      </c>
      <c r="BF32" s="327">
        <v>2.2198479999999998</v>
      </c>
      <c r="BG32" s="327">
        <v>2.1896580000000001</v>
      </c>
      <c r="BH32" s="327">
        <v>2.1806540000000001</v>
      </c>
      <c r="BI32" s="327">
        <v>2.1659660000000001</v>
      </c>
      <c r="BJ32" s="327">
        <v>2.168253</v>
      </c>
      <c r="BK32" s="327">
        <v>2.1990289999999999</v>
      </c>
      <c r="BL32" s="327">
        <v>2.1800799999999998</v>
      </c>
      <c r="BM32" s="327">
        <v>2.1957770000000001</v>
      </c>
      <c r="BN32" s="327">
        <v>2.1595930000000001</v>
      </c>
      <c r="BO32" s="327">
        <v>2.195856</v>
      </c>
      <c r="BP32" s="327">
        <v>2.1907030000000001</v>
      </c>
      <c r="BQ32" s="327">
        <v>2.2135929999999999</v>
      </c>
      <c r="BR32" s="327">
        <v>2.2457259999999999</v>
      </c>
      <c r="BS32" s="327">
        <v>2.2123659999999998</v>
      </c>
      <c r="BT32" s="327">
        <v>2.2120519999999999</v>
      </c>
      <c r="BU32" s="327">
        <v>2.1958709999999999</v>
      </c>
      <c r="BV32" s="327">
        <v>2.236615</v>
      </c>
    </row>
    <row r="33" spans="1:74" ht="11.1" customHeight="1" x14ac:dyDescent="0.2">
      <c r="A33" s="52" t="s">
        <v>683</v>
      </c>
      <c r="B33" s="151" t="s">
        <v>544</v>
      </c>
      <c r="C33" s="216">
        <v>4.38</v>
      </c>
      <c r="D33" s="216">
        <v>4.3899999999999997</v>
      </c>
      <c r="E33" s="216">
        <v>4.3</v>
      </c>
      <c r="F33" s="216">
        <v>4.67</v>
      </c>
      <c r="G33" s="216">
        <v>4.62</v>
      </c>
      <c r="H33" s="216">
        <v>4.42</v>
      </c>
      <c r="I33" s="216">
        <v>4.2</v>
      </c>
      <c r="J33" s="216">
        <v>3.91</v>
      </c>
      <c r="K33" s="216">
        <v>4.08</v>
      </c>
      <c r="L33" s="216">
        <v>4.1100000000000003</v>
      </c>
      <c r="M33" s="216">
        <v>4.1900000000000004</v>
      </c>
      <c r="N33" s="216">
        <v>4.91</v>
      </c>
      <c r="O33" s="216">
        <v>7.02</v>
      </c>
      <c r="P33" s="216">
        <v>7.4</v>
      </c>
      <c r="Q33" s="216">
        <v>6</v>
      </c>
      <c r="R33" s="216">
        <v>5.07</v>
      </c>
      <c r="S33" s="216">
        <v>4.93</v>
      </c>
      <c r="T33" s="216">
        <v>4.84</v>
      </c>
      <c r="U33" s="216">
        <v>4.43</v>
      </c>
      <c r="V33" s="216">
        <v>4.12</v>
      </c>
      <c r="W33" s="216">
        <v>4.2</v>
      </c>
      <c r="X33" s="216">
        <v>4.0999999999999996</v>
      </c>
      <c r="Y33" s="216">
        <v>4.4800000000000004</v>
      </c>
      <c r="Z33" s="216">
        <v>4.3600000000000003</v>
      </c>
      <c r="AA33" s="216">
        <v>4.1100000000000003</v>
      </c>
      <c r="AB33" s="216">
        <v>4.7</v>
      </c>
      <c r="AC33" s="216">
        <v>3.55</v>
      </c>
      <c r="AD33" s="216">
        <v>3.1</v>
      </c>
      <c r="AE33" s="216">
        <v>3.14</v>
      </c>
      <c r="AF33" s="216">
        <v>3.12</v>
      </c>
      <c r="AG33" s="216">
        <v>3.11</v>
      </c>
      <c r="AH33" s="216">
        <v>3.11</v>
      </c>
      <c r="AI33" s="216">
        <v>3.06</v>
      </c>
      <c r="AJ33" s="216">
        <v>2.92</v>
      </c>
      <c r="AK33" s="216">
        <v>2.65</v>
      </c>
      <c r="AL33" s="216">
        <v>2.59</v>
      </c>
      <c r="AM33" s="216">
        <v>3.01</v>
      </c>
      <c r="AN33" s="216">
        <v>2.7</v>
      </c>
      <c r="AO33" s="216">
        <v>2.23</v>
      </c>
      <c r="AP33" s="216">
        <v>2.42</v>
      </c>
      <c r="AQ33" s="216">
        <v>2.4</v>
      </c>
      <c r="AR33" s="216">
        <v>2.67</v>
      </c>
      <c r="AS33" s="216">
        <v>2.97</v>
      </c>
      <c r="AT33" s="216">
        <v>2.96</v>
      </c>
      <c r="AU33" s="216">
        <v>3.08</v>
      </c>
      <c r="AV33" s="216">
        <v>3.13</v>
      </c>
      <c r="AW33" s="216">
        <v>3.02</v>
      </c>
      <c r="AX33" s="216">
        <v>3.96</v>
      </c>
      <c r="AY33" s="216">
        <v>4.0993360000000001</v>
      </c>
      <c r="AZ33" s="216">
        <v>3.7973129999999999</v>
      </c>
      <c r="BA33" s="327">
        <v>3.344519</v>
      </c>
      <c r="BB33" s="327">
        <v>3.3758620000000001</v>
      </c>
      <c r="BC33" s="327">
        <v>3.3666480000000001</v>
      </c>
      <c r="BD33" s="327">
        <v>3.3789720000000001</v>
      </c>
      <c r="BE33" s="327">
        <v>3.3706360000000002</v>
      </c>
      <c r="BF33" s="327">
        <v>3.376382</v>
      </c>
      <c r="BG33" s="327">
        <v>3.411924</v>
      </c>
      <c r="BH33" s="327">
        <v>3.5628639999999998</v>
      </c>
      <c r="BI33" s="327">
        <v>3.759579</v>
      </c>
      <c r="BJ33" s="327">
        <v>4.1187579999999997</v>
      </c>
      <c r="BK33" s="327">
        <v>4.3324490000000004</v>
      </c>
      <c r="BL33" s="327">
        <v>4.3525270000000003</v>
      </c>
      <c r="BM33" s="327">
        <v>4.1263959999999997</v>
      </c>
      <c r="BN33" s="327">
        <v>4.013776</v>
      </c>
      <c r="BO33" s="327">
        <v>3.8753449999999998</v>
      </c>
      <c r="BP33" s="327">
        <v>3.848033</v>
      </c>
      <c r="BQ33" s="327">
        <v>3.7881459999999998</v>
      </c>
      <c r="BR33" s="327">
        <v>3.7820179999999999</v>
      </c>
      <c r="BS33" s="327">
        <v>3.813653</v>
      </c>
      <c r="BT33" s="327">
        <v>3.939327</v>
      </c>
      <c r="BU33" s="327">
        <v>4.0929529999999996</v>
      </c>
      <c r="BV33" s="327">
        <v>4.3958550000000001</v>
      </c>
    </row>
    <row r="34" spans="1:74" ht="11.1" customHeight="1" x14ac:dyDescent="0.2">
      <c r="A34" s="52" t="s">
        <v>682</v>
      </c>
      <c r="B34" s="651" t="s">
        <v>1257</v>
      </c>
      <c r="C34" s="216">
        <v>19.13</v>
      </c>
      <c r="D34" s="216">
        <v>19.7</v>
      </c>
      <c r="E34" s="216">
        <v>19.38</v>
      </c>
      <c r="F34" s="216">
        <v>20.23</v>
      </c>
      <c r="G34" s="216">
        <v>19.53</v>
      </c>
      <c r="H34" s="216">
        <v>19.670000000000002</v>
      </c>
      <c r="I34" s="216">
        <v>18.760000000000002</v>
      </c>
      <c r="J34" s="216">
        <v>18.59</v>
      </c>
      <c r="K34" s="216">
        <v>18.920000000000002</v>
      </c>
      <c r="L34" s="216">
        <v>19.71</v>
      </c>
      <c r="M34" s="216">
        <v>18.850000000000001</v>
      </c>
      <c r="N34" s="216">
        <v>19.670000000000002</v>
      </c>
      <c r="O34" s="216">
        <v>19.649999999999999</v>
      </c>
      <c r="P34" s="216">
        <v>20.05</v>
      </c>
      <c r="Q34" s="216">
        <v>20.61</v>
      </c>
      <c r="R34" s="216">
        <v>20.89</v>
      </c>
      <c r="S34" s="216">
        <v>19.98</v>
      </c>
      <c r="T34" s="216">
        <v>20.38</v>
      </c>
      <c r="U34" s="216">
        <v>20.57</v>
      </c>
      <c r="V34" s="216">
        <v>19.89</v>
      </c>
      <c r="W34" s="216">
        <v>18.64</v>
      </c>
      <c r="X34" s="216">
        <v>17.190000000000001</v>
      </c>
      <c r="Y34" s="216">
        <v>14.64</v>
      </c>
      <c r="Z34" s="216">
        <v>12.1</v>
      </c>
      <c r="AA34" s="216">
        <v>12.28</v>
      </c>
      <c r="AB34" s="216">
        <v>10.3</v>
      </c>
      <c r="AC34" s="216">
        <v>10.37</v>
      </c>
      <c r="AD34" s="216">
        <v>11.83</v>
      </c>
      <c r="AE34" s="216">
        <v>10.83</v>
      </c>
      <c r="AF34" s="216">
        <v>12.2</v>
      </c>
      <c r="AG34" s="216">
        <v>11.34</v>
      </c>
      <c r="AH34" s="216">
        <v>11.25</v>
      </c>
      <c r="AI34" s="216">
        <v>8.44</v>
      </c>
      <c r="AJ34" s="216">
        <v>7.74</v>
      </c>
      <c r="AK34" s="216">
        <v>7.77</v>
      </c>
      <c r="AL34" s="216">
        <v>7.81</v>
      </c>
      <c r="AM34" s="216">
        <v>6.98</v>
      </c>
      <c r="AN34" s="216">
        <v>5.71</v>
      </c>
      <c r="AO34" s="216">
        <v>5.59</v>
      </c>
      <c r="AP34" s="216">
        <v>7.5</v>
      </c>
      <c r="AQ34" s="216">
        <v>9.02</v>
      </c>
      <c r="AR34" s="216">
        <v>8.8699999999999992</v>
      </c>
      <c r="AS34" s="216">
        <v>11.71</v>
      </c>
      <c r="AT34" s="216">
        <v>8.51</v>
      </c>
      <c r="AU34" s="216">
        <v>8.3800000000000008</v>
      </c>
      <c r="AV34" s="216">
        <v>8.7200000000000006</v>
      </c>
      <c r="AW34" s="216">
        <v>9.01</v>
      </c>
      <c r="AX34" s="216">
        <v>9.52</v>
      </c>
      <c r="AY34" s="216">
        <v>9.6872070000000008</v>
      </c>
      <c r="AZ34" s="216">
        <v>9.9236819999999994</v>
      </c>
      <c r="BA34" s="327">
        <v>10.47457</v>
      </c>
      <c r="BB34" s="327">
        <v>11.008229999999999</v>
      </c>
      <c r="BC34" s="327">
        <v>10.475720000000001</v>
      </c>
      <c r="BD34" s="327">
        <v>10.94511</v>
      </c>
      <c r="BE34" s="327">
        <v>10.520949999999999</v>
      </c>
      <c r="BF34" s="327">
        <v>10.400029999999999</v>
      </c>
      <c r="BG34" s="327">
        <v>10.57206</v>
      </c>
      <c r="BH34" s="327">
        <v>10.37387</v>
      </c>
      <c r="BI34" s="327">
        <v>10.378740000000001</v>
      </c>
      <c r="BJ34" s="327">
        <v>10.38921</v>
      </c>
      <c r="BK34" s="327">
        <v>10.14686</v>
      </c>
      <c r="BL34" s="327">
        <v>10.11848</v>
      </c>
      <c r="BM34" s="327">
        <v>10.562670000000001</v>
      </c>
      <c r="BN34" s="327">
        <v>11.12613</v>
      </c>
      <c r="BO34" s="327">
        <v>10.684279999999999</v>
      </c>
      <c r="BP34" s="327">
        <v>11.25783</v>
      </c>
      <c r="BQ34" s="327">
        <v>10.869540000000001</v>
      </c>
      <c r="BR34" s="327">
        <v>10.746409999999999</v>
      </c>
      <c r="BS34" s="327">
        <v>10.966699999999999</v>
      </c>
      <c r="BT34" s="327">
        <v>10.81664</v>
      </c>
      <c r="BU34" s="327">
        <v>10.90619</v>
      </c>
      <c r="BV34" s="327">
        <v>10.978009999999999</v>
      </c>
    </row>
    <row r="35" spans="1:74" ht="11.1" customHeight="1" x14ac:dyDescent="0.2">
      <c r="A35" s="52" t="s">
        <v>20</v>
      </c>
      <c r="B35" s="151" t="s">
        <v>551</v>
      </c>
      <c r="C35" s="216">
        <v>22.94</v>
      </c>
      <c r="D35" s="216">
        <v>23.84</v>
      </c>
      <c r="E35" s="216">
        <v>23.87</v>
      </c>
      <c r="F35" s="216">
        <v>22.96</v>
      </c>
      <c r="G35" s="216">
        <v>22.6</v>
      </c>
      <c r="H35" s="216">
        <v>22.37</v>
      </c>
      <c r="I35" s="216">
        <v>23.1</v>
      </c>
      <c r="J35" s="216">
        <v>23.24</v>
      </c>
      <c r="K35" s="216">
        <v>23.55</v>
      </c>
      <c r="L35" s="216">
        <v>22.85</v>
      </c>
      <c r="M35" s="216">
        <v>22.74</v>
      </c>
      <c r="N35" s="216">
        <v>22.81</v>
      </c>
      <c r="O35" s="216">
        <v>23.12</v>
      </c>
      <c r="P35" s="216">
        <v>23.97</v>
      </c>
      <c r="Q35" s="216">
        <v>23.83</v>
      </c>
      <c r="R35" s="216">
        <v>22.82</v>
      </c>
      <c r="S35" s="216">
        <v>22.77</v>
      </c>
      <c r="T35" s="216">
        <v>22.72</v>
      </c>
      <c r="U35" s="216">
        <v>22.36</v>
      </c>
      <c r="V35" s="216">
        <v>21.94</v>
      </c>
      <c r="W35" s="216">
        <v>21.38</v>
      </c>
      <c r="X35" s="216">
        <v>20.09</v>
      </c>
      <c r="Y35" s="216">
        <v>19.68</v>
      </c>
      <c r="Z35" s="216">
        <v>16.5</v>
      </c>
      <c r="AA35" s="216">
        <v>13.37</v>
      </c>
      <c r="AB35" s="216">
        <v>16.46</v>
      </c>
      <c r="AC35" s="216">
        <v>15.6</v>
      </c>
      <c r="AD35" s="216">
        <v>14.82</v>
      </c>
      <c r="AE35" s="216">
        <v>15.34</v>
      </c>
      <c r="AF35" s="216">
        <v>15.29</v>
      </c>
      <c r="AG35" s="216">
        <v>14.37</v>
      </c>
      <c r="AH35" s="216">
        <v>13.05</v>
      </c>
      <c r="AI35" s="216">
        <v>12.02</v>
      </c>
      <c r="AJ35" s="216">
        <v>12.44</v>
      </c>
      <c r="AK35" s="216">
        <v>12.38</v>
      </c>
      <c r="AL35" s="216">
        <v>10.57</v>
      </c>
      <c r="AM35" s="216">
        <v>8.9</v>
      </c>
      <c r="AN35" s="216">
        <v>8.7799999999999994</v>
      </c>
      <c r="AO35" s="216">
        <v>9.4600000000000009</v>
      </c>
      <c r="AP35" s="216">
        <v>9.9700000000000006</v>
      </c>
      <c r="AQ35" s="216">
        <v>10.75</v>
      </c>
      <c r="AR35" s="216">
        <v>12.22</v>
      </c>
      <c r="AS35" s="216">
        <v>12.08</v>
      </c>
      <c r="AT35" s="216">
        <v>11.41</v>
      </c>
      <c r="AU35" s="216">
        <v>11.36</v>
      </c>
      <c r="AV35" s="216">
        <v>11.99</v>
      </c>
      <c r="AW35" s="216">
        <v>12.11</v>
      </c>
      <c r="AX35" s="216">
        <v>12.26</v>
      </c>
      <c r="AY35" s="216">
        <v>12.795489999999999</v>
      </c>
      <c r="AZ35" s="216">
        <v>12.942729999999999</v>
      </c>
      <c r="BA35" s="327">
        <v>12.951829999999999</v>
      </c>
      <c r="BB35" s="327">
        <v>13.17815</v>
      </c>
      <c r="BC35" s="327">
        <v>13.15043</v>
      </c>
      <c r="BD35" s="327">
        <v>13.06315</v>
      </c>
      <c r="BE35" s="327">
        <v>13.220549999999999</v>
      </c>
      <c r="BF35" s="327">
        <v>13.529030000000001</v>
      </c>
      <c r="BG35" s="327">
        <v>13.75691</v>
      </c>
      <c r="BH35" s="327">
        <v>14.20044</v>
      </c>
      <c r="BI35" s="327">
        <v>14.22865</v>
      </c>
      <c r="BJ35" s="327">
        <v>13.997450000000001</v>
      </c>
      <c r="BK35" s="327">
        <v>14.46522</v>
      </c>
      <c r="BL35" s="327">
        <v>14.30856</v>
      </c>
      <c r="BM35" s="327">
        <v>14.10765</v>
      </c>
      <c r="BN35" s="327">
        <v>14.276160000000001</v>
      </c>
      <c r="BO35" s="327">
        <v>14.34924</v>
      </c>
      <c r="BP35" s="327">
        <v>14.25686</v>
      </c>
      <c r="BQ35" s="327">
        <v>14.30259</v>
      </c>
      <c r="BR35" s="327">
        <v>14.60702</v>
      </c>
      <c r="BS35" s="327">
        <v>14.875030000000001</v>
      </c>
      <c r="BT35" s="327">
        <v>15.42074</v>
      </c>
      <c r="BU35" s="327">
        <v>15.43933</v>
      </c>
      <c r="BV35" s="327">
        <v>15.351089999999999</v>
      </c>
    </row>
    <row r="36" spans="1:74" ht="11.1" customHeight="1" x14ac:dyDescent="0.2">
      <c r="A36" s="52"/>
      <c r="B36" s="55" t="s">
        <v>1287</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330"/>
      <c r="BB36" s="330"/>
      <c r="BC36" s="330"/>
      <c r="BD36" s="330"/>
      <c r="BE36" s="330"/>
      <c r="BF36" s="330"/>
      <c r="BG36" s="330"/>
      <c r="BH36" s="330"/>
      <c r="BI36" s="330"/>
      <c r="BJ36" s="330"/>
      <c r="BK36" s="330"/>
      <c r="BL36" s="330"/>
      <c r="BM36" s="330"/>
      <c r="BN36" s="330"/>
      <c r="BO36" s="330"/>
      <c r="BP36" s="330"/>
      <c r="BQ36" s="330"/>
      <c r="BR36" s="330"/>
      <c r="BS36" s="330"/>
      <c r="BT36" s="330"/>
      <c r="BU36" s="330"/>
      <c r="BV36" s="330"/>
    </row>
    <row r="37" spans="1:74" ht="11.1" customHeight="1" x14ac:dyDescent="0.2">
      <c r="A37" s="56" t="s">
        <v>7</v>
      </c>
      <c r="B37" s="152" t="s">
        <v>540</v>
      </c>
      <c r="C37" s="486">
        <v>6.5</v>
      </c>
      <c r="D37" s="486">
        <v>6.66</v>
      </c>
      <c r="E37" s="486">
        <v>6.64</v>
      </c>
      <c r="F37" s="486">
        <v>6.58</v>
      </c>
      <c r="G37" s="486">
        <v>6.75</v>
      </c>
      <c r="H37" s="486">
        <v>7.25</v>
      </c>
      <c r="I37" s="486">
        <v>7.45</v>
      </c>
      <c r="J37" s="486">
        <v>7.37</v>
      </c>
      <c r="K37" s="486">
        <v>7.22</v>
      </c>
      <c r="L37" s="486">
        <v>6.87</v>
      </c>
      <c r="M37" s="486">
        <v>6.65</v>
      </c>
      <c r="N37" s="486">
        <v>6.66</v>
      </c>
      <c r="O37" s="486">
        <v>6.98</v>
      </c>
      <c r="P37" s="486">
        <v>7.12</v>
      </c>
      <c r="Q37" s="486">
        <v>6.99</v>
      </c>
      <c r="R37" s="486">
        <v>6.77</v>
      </c>
      <c r="S37" s="486">
        <v>6.83</v>
      </c>
      <c r="T37" s="486">
        <v>7.39</v>
      </c>
      <c r="U37" s="486">
        <v>7.62</v>
      </c>
      <c r="V37" s="486">
        <v>7.51</v>
      </c>
      <c r="W37" s="486">
        <v>7.37</v>
      </c>
      <c r="X37" s="486">
        <v>7.07</v>
      </c>
      <c r="Y37" s="486">
        <v>6.75</v>
      </c>
      <c r="Z37" s="486">
        <v>6.7</v>
      </c>
      <c r="AA37" s="486">
        <v>6.67</v>
      </c>
      <c r="AB37" s="486">
        <v>6.88</v>
      </c>
      <c r="AC37" s="486">
        <v>6.83</v>
      </c>
      <c r="AD37" s="486">
        <v>6.61</v>
      </c>
      <c r="AE37" s="486">
        <v>6.74</v>
      </c>
      <c r="AF37" s="486">
        <v>7.11</v>
      </c>
      <c r="AG37" s="486">
        <v>7.45</v>
      </c>
      <c r="AH37" s="486">
        <v>7.35</v>
      </c>
      <c r="AI37" s="486">
        <v>7.21</v>
      </c>
      <c r="AJ37" s="486">
        <v>6.88</v>
      </c>
      <c r="AK37" s="486">
        <v>6.61</v>
      </c>
      <c r="AL37" s="486">
        <v>6.45</v>
      </c>
      <c r="AM37" s="486">
        <v>6.4</v>
      </c>
      <c r="AN37" s="486">
        <v>6.39</v>
      </c>
      <c r="AO37" s="486">
        <v>6.47</v>
      </c>
      <c r="AP37" s="486">
        <v>6.4</v>
      </c>
      <c r="AQ37" s="486">
        <v>6.56</v>
      </c>
      <c r="AR37" s="486">
        <v>7.03</v>
      </c>
      <c r="AS37" s="486">
        <v>7.23</v>
      </c>
      <c r="AT37" s="486">
        <v>7.23</v>
      </c>
      <c r="AU37" s="486">
        <v>7.15</v>
      </c>
      <c r="AV37" s="486">
        <v>6.72</v>
      </c>
      <c r="AW37" s="486">
        <v>6.66</v>
      </c>
      <c r="AX37" s="486">
        <v>6.63</v>
      </c>
      <c r="AY37" s="486">
        <v>6.5562310000000004</v>
      </c>
      <c r="AZ37" s="486">
        <v>6.5301419999999997</v>
      </c>
      <c r="BA37" s="487">
        <v>6.5826399999999996</v>
      </c>
      <c r="BB37" s="487">
        <v>6.4985520000000001</v>
      </c>
      <c r="BC37" s="487">
        <v>6.6963309999999998</v>
      </c>
      <c r="BD37" s="487">
        <v>7.1923959999999996</v>
      </c>
      <c r="BE37" s="487">
        <v>7.3779500000000002</v>
      </c>
      <c r="BF37" s="487">
        <v>7.42286</v>
      </c>
      <c r="BG37" s="487">
        <v>7.2901959999999999</v>
      </c>
      <c r="BH37" s="487">
        <v>6.8956920000000004</v>
      </c>
      <c r="BI37" s="487">
        <v>6.8290150000000001</v>
      </c>
      <c r="BJ37" s="487">
        <v>6.7795509999999997</v>
      </c>
      <c r="BK37" s="487">
        <v>6.5655999999999999</v>
      </c>
      <c r="BL37" s="487">
        <v>6.6175069999999998</v>
      </c>
      <c r="BM37" s="487">
        <v>6.6951749999999999</v>
      </c>
      <c r="BN37" s="487">
        <v>6.6254350000000004</v>
      </c>
      <c r="BO37" s="487">
        <v>6.8083809999999998</v>
      </c>
      <c r="BP37" s="487">
        <v>7.3391140000000004</v>
      </c>
      <c r="BQ37" s="487">
        <v>7.5146100000000002</v>
      </c>
      <c r="BR37" s="487">
        <v>7.559615</v>
      </c>
      <c r="BS37" s="487">
        <v>7.4206580000000004</v>
      </c>
      <c r="BT37" s="487">
        <v>7.032133</v>
      </c>
      <c r="BU37" s="487">
        <v>6.9517129999999998</v>
      </c>
      <c r="BV37" s="487">
        <v>6.9369209999999999</v>
      </c>
    </row>
    <row r="38" spans="1:74" ht="11.1" customHeight="1" x14ac:dyDescent="0.2">
      <c r="A38" s="56" t="s">
        <v>8</v>
      </c>
      <c r="B38" s="152" t="s">
        <v>541</v>
      </c>
      <c r="C38" s="486">
        <v>9.77</v>
      </c>
      <c r="D38" s="486">
        <v>10.06</v>
      </c>
      <c r="E38" s="486">
        <v>10.02</v>
      </c>
      <c r="F38" s="486">
        <v>9.9600000000000009</v>
      </c>
      <c r="G38" s="486">
        <v>10.220000000000001</v>
      </c>
      <c r="H38" s="486">
        <v>10.65</v>
      </c>
      <c r="I38" s="486">
        <v>10.7</v>
      </c>
      <c r="J38" s="486">
        <v>10.69</v>
      </c>
      <c r="K38" s="486">
        <v>10.53</v>
      </c>
      <c r="L38" s="486">
        <v>10.28</v>
      </c>
      <c r="M38" s="486">
        <v>10.029999999999999</v>
      </c>
      <c r="N38" s="486">
        <v>9.9600000000000009</v>
      </c>
      <c r="O38" s="486">
        <v>10.35</v>
      </c>
      <c r="P38" s="486">
        <v>10.68</v>
      </c>
      <c r="Q38" s="486">
        <v>10.65</v>
      </c>
      <c r="R38" s="486">
        <v>10.46</v>
      </c>
      <c r="S38" s="486">
        <v>10.54</v>
      </c>
      <c r="T38" s="486">
        <v>10.96</v>
      </c>
      <c r="U38" s="486">
        <v>11.17</v>
      </c>
      <c r="V38" s="486">
        <v>11.05</v>
      </c>
      <c r="W38" s="486">
        <v>11.16</v>
      </c>
      <c r="X38" s="486">
        <v>10.83</v>
      </c>
      <c r="Y38" s="486">
        <v>10.52</v>
      </c>
      <c r="Z38" s="486">
        <v>10.36</v>
      </c>
      <c r="AA38" s="486">
        <v>10.31</v>
      </c>
      <c r="AB38" s="486">
        <v>10.62</v>
      </c>
      <c r="AC38" s="486">
        <v>10.63</v>
      </c>
      <c r="AD38" s="486">
        <v>10.37</v>
      </c>
      <c r="AE38" s="486">
        <v>10.47</v>
      </c>
      <c r="AF38" s="486">
        <v>10.89</v>
      </c>
      <c r="AG38" s="486">
        <v>11.07</v>
      </c>
      <c r="AH38" s="486">
        <v>10.94</v>
      </c>
      <c r="AI38" s="486">
        <v>10.98</v>
      </c>
      <c r="AJ38" s="486">
        <v>10.73</v>
      </c>
      <c r="AK38" s="486">
        <v>10.3</v>
      </c>
      <c r="AL38" s="486">
        <v>10.130000000000001</v>
      </c>
      <c r="AM38" s="486">
        <v>10.02</v>
      </c>
      <c r="AN38" s="486">
        <v>10.199999999999999</v>
      </c>
      <c r="AO38" s="486">
        <v>10.16</v>
      </c>
      <c r="AP38" s="486">
        <v>10.130000000000001</v>
      </c>
      <c r="AQ38" s="486">
        <v>10.25</v>
      </c>
      <c r="AR38" s="486">
        <v>10.59</v>
      </c>
      <c r="AS38" s="486">
        <v>10.62</v>
      </c>
      <c r="AT38" s="486">
        <v>10.71</v>
      </c>
      <c r="AU38" s="486">
        <v>10.7</v>
      </c>
      <c r="AV38" s="486">
        <v>10.47</v>
      </c>
      <c r="AW38" s="486">
        <v>10.24</v>
      </c>
      <c r="AX38" s="486">
        <v>10.08</v>
      </c>
      <c r="AY38" s="486">
        <v>10.009119999999999</v>
      </c>
      <c r="AZ38" s="486">
        <v>10.19927</v>
      </c>
      <c r="BA38" s="487">
        <v>10.08606</v>
      </c>
      <c r="BB38" s="487">
        <v>10.108700000000001</v>
      </c>
      <c r="BC38" s="487">
        <v>10.266629999999999</v>
      </c>
      <c r="BD38" s="487">
        <v>10.701510000000001</v>
      </c>
      <c r="BE38" s="487">
        <v>10.79373</v>
      </c>
      <c r="BF38" s="487">
        <v>10.907080000000001</v>
      </c>
      <c r="BG38" s="487">
        <v>10.955360000000001</v>
      </c>
      <c r="BH38" s="487">
        <v>10.755420000000001</v>
      </c>
      <c r="BI38" s="487">
        <v>10.50807</v>
      </c>
      <c r="BJ38" s="487">
        <v>10.35693</v>
      </c>
      <c r="BK38" s="487">
        <v>10.25328</v>
      </c>
      <c r="BL38" s="487">
        <v>10.409420000000001</v>
      </c>
      <c r="BM38" s="487">
        <v>10.26623</v>
      </c>
      <c r="BN38" s="487">
        <v>10.27027</v>
      </c>
      <c r="BO38" s="487">
        <v>10.39902</v>
      </c>
      <c r="BP38" s="487">
        <v>10.80566</v>
      </c>
      <c r="BQ38" s="487">
        <v>10.89364</v>
      </c>
      <c r="BR38" s="487">
        <v>11.006930000000001</v>
      </c>
      <c r="BS38" s="487">
        <v>11.075749999999999</v>
      </c>
      <c r="BT38" s="487">
        <v>10.89564</v>
      </c>
      <c r="BU38" s="487">
        <v>10.66771</v>
      </c>
      <c r="BV38" s="487">
        <v>10.546709999999999</v>
      </c>
    </row>
    <row r="39" spans="1:74" ht="11.1" customHeight="1" x14ac:dyDescent="0.2">
      <c r="A39" s="56" t="s">
        <v>685</v>
      </c>
      <c r="B39" s="264" t="s">
        <v>542</v>
      </c>
      <c r="C39" s="488">
        <v>11.46</v>
      </c>
      <c r="D39" s="488">
        <v>11.63</v>
      </c>
      <c r="E39" s="488">
        <v>11.61</v>
      </c>
      <c r="F39" s="488">
        <v>11.93</v>
      </c>
      <c r="G39" s="488">
        <v>12.4</v>
      </c>
      <c r="H39" s="488">
        <v>12.54</v>
      </c>
      <c r="I39" s="488">
        <v>12.65</v>
      </c>
      <c r="J39" s="488">
        <v>12.53</v>
      </c>
      <c r="K39" s="488">
        <v>12.51</v>
      </c>
      <c r="L39" s="488">
        <v>12.36</v>
      </c>
      <c r="M39" s="488">
        <v>12.1</v>
      </c>
      <c r="N39" s="488">
        <v>11.72</v>
      </c>
      <c r="O39" s="488">
        <v>11.65</v>
      </c>
      <c r="P39" s="488">
        <v>11.94</v>
      </c>
      <c r="Q39" s="488">
        <v>12.25</v>
      </c>
      <c r="R39" s="488">
        <v>12.31</v>
      </c>
      <c r="S39" s="488">
        <v>12.85</v>
      </c>
      <c r="T39" s="488">
        <v>12.99</v>
      </c>
      <c r="U39" s="488">
        <v>13.09</v>
      </c>
      <c r="V39" s="488">
        <v>13.04</v>
      </c>
      <c r="W39" s="488">
        <v>12.95</v>
      </c>
      <c r="X39" s="488">
        <v>12.6</v>
      </c>
      <c r="Y39" s="488">
        <v>12.48</v>
      </c>
      <c r="Z39" s="488">
        <v>12.17</v>
      </c>
      <c r="AA39" s="488">
        <v>12.1</v>
      </c>
      <c r="AB39" s="488">
        <v>12.29</v>
      </c>
      <c r="AC39" s="488">
        <v>12.33</v>
      </c>
      <c r="AD39" s="488">
        <v>12.62</v>
      </c>
      <c r="AE39" s="488">
        <v>12.93</v>
      </c>
      <c r="AF39" s="488">
        <v>12.92</v>
      </c>
      <c r="AG39" s="488">
        <v>12.94</v>
      </c>
      <c r="AH39" s="488">
        <v>12.91</v>
      </c>
      <c r="AI39" s="488">
        <v>13.03</v>
      </c>
      <c r="AJ39" s="488">
        <v>12.72</v>
      </c>
      <c r="AK39" s="488">
        <v>12.71</v>
      </c>
      <c r="AL39" s="488">
        <v>12.32</v>
      </c>
      <c r="AM39" s="488">
        <v>11.98</v>
      </c>
      <c r="AN39" s="488">
        <v>12.14</v>
      </c>
      <c r="AO39" s="488">
        <v>12.57</v>
      </c>
      <c r="AP39" s="488">
        <v>12.43</v>
      </c>
      <c r="AQ39" s="488">
        <v>12.79</v>
      </c>
      <c r="AR39" s="488">
        <v>12.72</v>
      </c>
      <c r="AS39" s="488">
        <v>12.68</v>
      </c>
      <c r="AT39" s="488">
        <v>12.9</v>
      </c>
      <c r="AU39" s="488">
        <v>12.87</v>
      </c>
      <c r="AV39" s="488">
        <v>12.46</v>
      </c>
      <c r="AW39" s="488">
        <v>12.75</v>
      </c>
      <c r="AX39" s="488">
        <v>12.21</v>
      </c>
      <c r="AY39" s="488">
        <v>12.213620000000001</v>
      </c>
      <c r="AZ39" s="488">
        <v>12.66107</v>
      </c>
      <c r="BA39" s="489">
        <v>12.84585</v>
      </c>
      <c r="BB39" s="489">
        <v>12.60145</v>
      </c>
      <c r="BC39" s="489">
        <v>12.954499999999999</v>
      </c>
      <c r="BD39" s="489">
        <v>12.96364</v>
      </c>
      <c r="BE39" s="489">
        <v>13.01341</v>
      </c>
      <c r="BF39" s="489">
        <v>13.250719999999999</v>
      </c>
      <c r="BG39" s="489">
        <v>13.3164</v>
      </c>
      <c r="BH39" s="489">
        <v>12.89832</v>
      </c>
      <c r="BI39" s="489">
        <v>13.10952</v>
      </c>
      <c r="BJ39" s="489">
        <v>12.581189999999999</v>
      </c>
      <c r="BK39" s="489">
        <v>12.677670000000001</v>
      </c>
      <c r="BL39" s="489">
        <v>12.969760000000001</v>
      </c>
      <c r="BM39" s="489">
        <v>13.119479999999999</v>
      </c>
      <c r="BN39" s="489">
        <v>12.946389999999999</v>
      </c>
      <c r="BO39" s="489">
        <v>13.29241</v>
      </c>
      <c r="BP39" s="489">
        <v>13.25704</v>
      </c>
      <c r="BQ39" s="489">
        <v>13.273580000000001</v>
      </c>
      <c r="BR39" s="489">
        <v>13.50531</v>
      </c>
      <c r="BS39" s="489">
        <v>13.5769</v>
      </c>
      <c r="BT39" s="489">
        <v>13.178419999999999</v>
      </c>
      <c r="BU39" s="489">
        <v>13.41503</v>
      </c>
      <c r="BV39" s="489">
        <v>12.91301</v>
      </c>
    </row>
    <row r="40" spans="1:74" s="263" customFormat="1" ht="9.6" customHeight="1" x14ac:dyDescent="0.2">
      <c r="A40" s="56"/>
      <c r="B40" s="788"/>
      <c r="C40" s="789"/>
      <c r="D40" s="789"/>
      <c r="E40" s="789"/>
      <c r="F40" s="789"/>
      <c r="G40" s="789"/>
      <c r="H40" s="789"/>
      <c r="I40" s="789"/>
      <c r="J40" s="789"/>
      <c r="K40" s="789"/>
      <c r="L40" s="789"/>
      <c r="M40" s="789"/>
      <c r="N40" s="789"/>
      <c r="O40" s="789"/>
      <c r="P40" s="789"/>
      <c r="Q40" s="789"/>
      <c r="R40" s="789"/>
      <c r="S40" s="789"/>
      <c r="T40" s="789"/>
      <c r="U40" s="789"/>
      <c r="V40" s="789"/>
      <c r="W40" s="789"/>
      <c r="X40" s="789"/>
      <c r="Y40" s="789"/>
      <c r="Z40" s="789"/>
      <c r="AA40" s="789"/>
      <c r="AB40" s="789"/>
      <c r="AC40" s="789"/>
      <c r="AD40" s="789"/>
      <c r="AE40" s="789"/>
      <c r="AF40" s="789"/>
      <c r="AG40" s="789"/>
      <c r="AH40" s="789"/>
      <c r="AI40" s="789"/>
      <c r="AJ40" s="789"/>
      <c r="AK40" s="789"/>
      <c r="AL40" s="789"/>
      <c r="AM40" s="308"/>
      <c r="AY40" s="414"/>
      <c r="AZ40" s="414"/>
      <c r="BA40" s="414"/>
      <c r="BB40" s="414"/>
      <c r="BC40" s="414"/>
      <c r="BD40" s="414"/>
      <c r="BE40" s="414"/>
      <c r="BF40" s="656"/>
      <c r="BG40" s="414"/>
      <c r="BH40" s="414"/>
      <c r="BI40" s="414"/>
      <c r="BJ40" s="414"/>
      <c r="BK40" s="414"/>
      <c r="BL40" s="414"/>
      <c r="BM40" s="414"/>
      <c r="BN40" s="414"/>
      <c r="BO40" s="414"/>
      <c r="BP40" s="414"/>
      <c r="BQ40" s="414"/>
      <c r="BR40" s="414"/>
      <c r="BS40" s="414"/>
      <c r="BT40" s="414"/>
      <c r="BU40" s="414"/>
      <c r="BV40" s="414"/>
    </row>
    <row r="41" spans="1:74" s="263" customFormat="1" ht="12" customHeight="1" x14ac:dyDescent="0.2">
      <c r="A41" s="56"/>
      <c r="B41" s="763" t="s">
        <v>1037</v>
      </c>
      <c r="C41" s="764"/>
      <c r="D41" s="764"/>
      <c r="E41" s="764"/>
      <c r="F41" s="764"/>
      <c r="G41" s="764"/>
      <c r="H41" s="764"/>
      <c r="I41" s="764"/>
      <c r="J41" s="764"/>
      <c r="K41" s="764"/>
      <c r="L41" s="764"/>
      <c r="M41" s="764"/>
      <c r="N41" s="764"/>
      <c r="O41" s="764"/>
      <c r="P41" s="764"/>
      <c r="Q41" s="764"/>
      <c r="AY41" s="502"/>
      <c r="AZ41" s="502"/>
      <c r="BA41" s="502"/>
      <c r="BB41" s="502"/>
      <c r="BC41" s="502"/>
      <c r="BD41" s="502"/>
      <c r="BE41" s="502"/>
      <c r="BF41" s="657"/>
      <c r="BG41" s="502"/>
      <c r="BH41" s="502"/>
      <c r="BI41" s="502"/>
      <c r="BJ41" s="502"/>
      <c r="BK41" s="483"/>
    </row>
    <row r="42" spans="1:74" s="263" customFormat="1" ht="12" customHeight="1" x14ac:dyDescent="0.2">
      <c r="A42" s="56"/>
      <c r="B42" s="772" t="s">
        <v>140</v>
      </c>
      <c r="C42" s="764"/>
      <c r="D42" s="764"/>
      <c r="E42" s="764"/>
      <c r="F42" s="764"/>
      <c r="G42" s="764"/>
      <c r="H42" s="764"/>
      <c r="I42" s="764"/>
      <c r="J42" s="764"/>
      <c r="K42" s="764"/>
      <c r="L42" s="764"/>
      <c r="M42" s="764"/>
      <c r="N42" s="764"/>
      <c r="O42" s="764"/>
      <c r="P42" s="764"/>
      <c r="Q42" s="764"/>
      <c r="AY42" s="502"/>
      <c r="AZ42" s="502"/>
      <c r="BA42" s="502"/>
      <c r="BB42" s="502"/>
      <c r="BC42" s="502"/>
      <c r="BD42" s="502"/>
      <c r="BE42" s="502"/>
      <c r="BF42" s="657"/>
      <c r="BG42" s="502"/>
      <c r="BH42" s="502"/>
      <c r="BI42" s="502"/>
      <c r="BJ42" s="502"/>
      <c r="BK42" s="483"/>
    </row>
    <row r="43" spans="1:74" s="435" customFormat="1" ht="12" customHeight="1" x14ac:dyDescent="0.2">
      <c r="A43" s="434"/>
      <c r="B43" s="793" t="s">
        <v>1070</v>
      </c>
      <c r="C43" s="786"/>
      <c r="D43" s="786"/>
      <c r="E43" s="786"/>
      <c r="F43" s="786"/>
      <c r="G43" s="786"/>
      <c r="H43" s="786"/>
      <c r="I43" s="786"/>
      <c r="J43" s="786"/>
      <c r="K43" s="786"/>
      <c r="L43" s="786"/>
      <c r="M43" s="786"/>
      <c r="N43" s="786"/>
      <c r="O43" s="786"/>
      <c r="P43" s="786"/>
      <c r="Q43" s="782"/>
      <c r="AY43" s="503"/>
      <c r="AZ43" s="503"/>
      <c r="BA43" s="503"/>
      <c r="BB43" s="503"/>
      <c r="BC43" s="503"/>
      <c r="BD43" s="503"/>
      <c r="BE43" s="503"/>
      <c r="BF43" s="658"/>
      <c r="BG43" s="503"/>
      <c r="BH43" s="503"/>
      <c r="BI43" s="503"/>
      <c r="BJ43" s="503"/>
    </row>
    <row r="44" spans="1:74" s="435" customFormat="1" ht="12" customHeight="1" x14ac:dyDescent="0.2">
      <c r="A44" s="434"/>
      <c r="B44" s="793" t="s">
        <v>1071</v>
      </c>
      <c r="C44" s="786"/>
      <c r="D44" s="786"/>
      <c r="E44" s="786"/>
      <c r="F44" s="786"/>
      <c r="G44" s="786"/>
      <c r="H44" s="786"/>
      <c r="I44" s="786"/>
      <c r="J44" s="786"/>
      <c r="K44" s="786"/>
      <c r="L44" s="786"/>
      <c r="M44" s="786"/>
      <c r="N44" s="786"/>
      <c r="O44" s="786"/>
      <c r="P44" s="786"/>
      <c r="Q44" s="782"/>
      <c r="AY44" s="503"/>
      <c r="AZ44" s="503"/>
      <c r="BA44" s="503"/>
      <c r="BB44" s="503"/>
      <c r="BC44" s="503"/>
      <c r="BD44" s="503"/>
      <c r="BE44" s="503"/>
      <c r="BF44" s="658"/>
      <c r="BG44" s="503"/>
      <c r="BH44" s="503"/>
      <c r="BI44" s="503"/>
      <c r="BJ44" s="503"/>
    </row>
    <row r="45" spans="1:74" s="435" customFormat="1" ht="12" customHeight="1" x14ac:dyDescent="0.2">
      <c r="A45" s="434"/>
      <c r="B45" s="792" t="s">
        <v>1258</v>
      </c>
      <c r="C45" s="786"/>
      <c r="D45" s="786"/>
      <c r="E45" s="786"/>
      <c r="F45" s="786"/>
      <c r="G45" s="786"/>
      <c r="H45" s="786"/>
      <c r="I45" s="786"/>
      <c r="J45" s="786"/>
      <c r="K45" s="786"/>
      <c r="L45" s="786"/>
      <c r="M45" s="786"/>
      <c r="N45" s="786"/>
      <c r="O45" s="786"/>
      <c r="P45" s="786"/>
      <c r="Q45" s="782"/>
      <c r="AY45" s="503"/>
      <c r="AZ45" s="503"/>
      <c r="BA45" s="503"/>
      <c r="BB45" s="503"/>
      <c r="BC45" s="503"/>
      <c r="BD45" s="503"/>
      <c r="BE45" s="503"/>
      <c r="BF45" s="658"/>
      <c r="BG45" s="503"/>
      <c r="BH45" s="503"/>
      <c r="BI45" s="503"/>
      <c r="BJ45" s="503"/>
    </row>
    <row r="46" spans="1:74" s="435" customFormat="1" ht="12" customHeight="1" x14ac:dyDescent="0.2">
      <c r="A46" s="434"/>
      <c r="B46" s="785" t="s">
        <v>1064</v>
      </c>
      <c r="C46" s="786"/>
      <c r="D46" s="786"/>
      <c r="E46" s="786"/>
      <c r="F46" s="786"/>
      <c r="G46" s="786"/>
      <c r="H46" s="786"/>
      <c r="I46" s="786"/>
      <c r="J46" s="786"/>
      <c r="K46" s="786"/>
      <c r="L46" s="786"/>
      <c r="M46" s="786"/>
      <c r="N46" s="786"/>
      <c r="O46" s="786"/>
      <c r="P46" s="786"/>
      <c r="Q46" s="782"/>
      <c r="AY46" s="503"/>
      <c r="AZ46" s="503"/>
      <c r="BA46" s="503"/>
      <c r="BB46" s="503"/>
      <c r="BC46" s="503"/>
      <c r="BD46" s="503"/>
      <c r="BE46" s="503"/>
      <c r="BF46" s="658"/>
      <c r="BG46" s="503"/>
      <c r="BH46" s="503"/>
      <c r="BI46" s="503"/>
      <c r="BJ46" s="503"/>
    </row>
    <row r="47" spans="1:74" s="435" customFormat="1" ht="12" customHeight="1" x14ac:dyDescent="0.2">
      <c r="A47" s="434"/>
      <c r="B47" s="780" t="s">
        <v>1072</v>
      </c>
      <c r="C47" s="781"/>
      <c r="D47" s="781"/>
      <c r="E47" s="781"/>
      <c r="F47" s="781"/>
      <c r="G47" s="781"/>
      <c r="H47" s="781"/>
      <c r="I47" s="781"/>
      <c r="J47" s="781"/>
      <c r="K47" s="781"/>
      <c r="L47" s="781"/>
      <c r="M47" s="781"/>
      <c r="N47" s="781"/>
      <c r="O47" s="781"/>
      <c r="P47" s="781"/>
      <c r="Q47" s="781"/>
      <c r="AY47" s="503"/>
      <c r="AZ47" s="503"/>
      <c r="BA47" s="503"/>
      <c r="BB47" s="503"/>
      <c r="BC47" s="503"/>
      <c r="BD47" s="503"/>
      <c r="BE47" s="503"/>
      <c r="BF47" s="658"/>
      <c r="BG47" s="503"/>
      <c r="BH47" s="503"/>
      <c r="BI47" s="503"/>
      <c r="BJ47" s="503"/>
    </row>
    <row r="48" spans="1:74" s="435" customFormat="1" ht="12" customHeight="1" x14ac:dyDescent="0.2">
      <c r="A48" s="434"/>
      <c r="B48" s="785" t="s">
        <v>1073</v>
      </c>
      <c r="C48" s="786"/>
      <c r="D48" s="786"/>
      <c r="E48" s="786"/>
      <c r="F48" s="786"/>
      <c r="G48" s="786"/>
      <c r="H48" s="786"/>
      <c r="I48" s="786"/>
      <c r="J48" s="786"/>
      <c r="K48" s="786"/>
      <c r="L48" s="786"/>
      <c r="M48" s="786"/>
      <c r="N48" s="786"/>
      <c r="O48" s="786"/>
      <c r="P48" s="786"/>
      <c r="Q48" s="782"/>
      <c r="AY48" s="503"/>
      <c r="AZ48" s="503"/>
      <c r="BA48" s="503"/>
      <c r="BB48" s="503"/>
      <c r="BC48" s="503"/>
      <c r="BD48" s="503"/>
      <c r="BE48" s="503"/>
      <c r="BF48" s="658"/>
      <c r="BG48" s="503"/>
      <c r="BH48" s="503"/>
      <c r="BI48" s="503"/>
      <c r="BJ48" s="503"/>
    </row>
    <row r="49" spans="1:74" s="435" customFormat="1" ht="12" customHeight="1" x14ac:dyDescent="0.2">
      <c r="A49" s="434"/>
      <c r="B49" s="795" t="s">
        <v>1074</v>
      </c>
      <c r="C49" s="782"/>
      <c r="D49" s="782"/>
      <c r="E49" s="782"/>
      <c r="F49" s="782"/>
      <c r="G49" s="782"/>
      <c r="H49" s="782"/>
      <c r="I49" s="782"/>
      <c r="J49" s="782"/>
      <c r="K49" s="782"/>
      <c r="L49" s="782"/>
      <c r="M49" s="782"/>
      <c r="N49" s="782"/>
      <c r="O49" s="782"/>
      <c r="P49" s="782"/>
      <c r="Q49" s="782"/>
      <c r="AY49" s="503"/>
      <c r="AZ49" s="503"/>
      <c r="BA49" s="503"/>
      <c r="BB49" s="503"/>
      <c r="BC49" s="503"/>
      <c r="BD49" s="503"/>
      <c r="BE49" s="503"/>
      <c r="BF49" s="658"/>
      <c r="BG49" s="503"/>
      <c r="BH49" s="503"/>
      <c r="BI49" s="503"/>
      <c r="BJ49" s="503"/>
    </row>
    <row r="50" spans="1:74" s="435" customFormat="1" ht="12" customHeight="1" x14ac:dyDescent="0.2">
      <c r="A50" s="434"/>
      <c r="B50" s="791" t="s">
        <v>892</v>
      </c>
      <c r="C50" s="782"/>
      <c r="D50" s="782"/>
      <c r="E50" s="782"/>
      <c r="F50" s="782"/>
      <c r="G50" s="782"/>
      <c r="H50" s="782"/>
      <c r="I50" s="782"/>
      <c r="J50" s="782"/>
      <c r="K50" s="782"/>
      <c r="L50" s="782"/>
      <c r="M50" s="782"/>
      <c r="N50" s="782"/>
      <c r="O50" s="782"/>
      <c r="P50" s="782"/>
      <c r="Q50" s="782"/>
      <c r="AY50" s="503"/>
      <c r="AZ50" s="503"/>
      <c r="BA50" s="503"/>
      <c r="BB50" s="503"/>
      <c r="BC50" s="503"/>
      <c r="BD50" s="503"/>
      <c r="BE50" s="503"/>
      <c r="BF50" s="658"/>
      <c r="BG50" s="503"/>
      <c r="BH50" s="503"/>
      <c r="BI50" s="503"/>
      <c r="BJ50" s="503"/>
    </row>
    <row r="51" spans="1:74" s="435" customFormat="1" ht="12" customHeight="1" x14ac:dyDescent="0.2">
      <c r="A51" s="434"/>
      <c r="B51" s="780" t="s">
        <v>1068</v>
      </c>
      <c r="C51" s="781"/>
      <c r="D51" s="781"/>
      <c r="E51" s="781"/>
      <c r="F51" s="781"/>
      <c r="G51" s="781"/>
      <c r="H51" s="781"/>
      <c r="I51" s="781"/>
      <c r="J51" s="781"/>
      <c r="K51" s="781"/>
      <c r="L51" s="781"/>
      <c r="M51" s="781"/>
      <c r="N51" s="781"/>
      <c r="O51" s="781"/>
      <c r="P51" s="781"/>
      <c r="Q51" s="782"/>
      <c r="AY51" s="503"/>
      <c r="AZ51" s="503"/>
      <c r="BA51" s="503"/>
      <c r="BB51" s="503"/>
      <c r="BC51" s="503"/>
      <c r="BD51" s="503"/>
      <c r="BE51" s="503"/>
      <c r="BF51" s="658"/>
      <c r="BG51" s="503"/>
      <c r="BH51" s="503"/>
      <c r="BI51" s="503"/>
      <c r="BJ51" s="503"/>
    </row>
    <row r="52" spans="1:74" s="437" customFormat="1" ht="12" customHeight="1" x14ac:dyDescent="0.2">
      <c r="A52" s="436"/>
      <c r="B52" s="794" t="s">
        <v>1179</v>
      </c>
      <c r="C52" s="782"/>
      <c r="D52" s="782"/>
      <c r="E52" s="782"/>
      <c r="F52" s="782"/>
      <c r="G52" s="782"/>
      <c r="H52" s="782"/>
      <c r="I52" s="782"/>
      <c r="J52" s="782"/>
      <c r="K52" s="782"/>
      <c r="L52" s="782"/>
      <c r="M52" s="782"/>
      <c r="N52" s="782"/>
      <c r="O52" s="782"/>
      <c r="P52" s="782"/>
      <c r="Q52" s="782"/>
      <c r="AY52" s="504"/>
      <c r="AZ52" s="504"/>
      <c r="BA52" s="504"/>
      <c r="BB52" s="504"/>
      <c r="BC52" s="504"/>
      <c r="BD52" s="504"/>
      <c r="BE52" s="504"/>
      <c r="BF52" s="659"/>
      <c r="BG52" s="504"/>
      <c r="BH52" s="504"/>
      <c r="BI52" s="504"/>
      <c r="BJ52" s="504"/>
    </row>
    <row r="53" spans="1:74" x14ac:dyDescent="0.2">
      <c r="BK53" s="415"/>
      <c r="BL53" s="415"/>
      <c r="BM53" s="415"/>
      <c r="BN53" s="415"/>
      <c r="BO53" s="415"/>
      <c r="BP53" s="415"/>
      <c r="BQ53" s="415"/>
      <c r="BR53" s="415"/>
      <c r="BS53" s="415"/>
      <c r="BT53" s="415"/>
      <c r="BU53" s="415"/>
      <c r="BV53" s="415"/>
    </row>
    <row r="54" spans="1:74" x14ac:dyDescent="0.2">
      <c r="BK54" s="415"/>
      <c r="BL54" s="415"/>
      <c r="BM54" s="415"/>
      <c r="BN54" s="415"/>
      <c r="BO54" s="415"/>
      <c r="BP54" s="415"/>
      <c r="BQ54" s="415"/>
      <c r="BR54" s="415"/>
      <c r="BS54" s="415"/>
      <c r="BT54" s="415"/>
      <c r="BU54" s="415"/>
      <c r="BV54" s="415"/>
    </row>
    <row r="55" spans="1:74" x14ac:dyDescent="0.2">
      <c r="BK55" s="415"/>
      <c r="BL55" s="415"/>
      <c r="BM55" s="415"/>
      <c r="BN55" s="415"/>
      <c r="BO55" s="415"/>
      <c r="BP55" s="415"/>
      <c r="BQ55" s="415"/>
      <c r="BR55" s="415"/>
      <c r="BS55" s="415"/>
      <c r="BT55" s="415"/>
      <c r="BU55" s="415"/>
      <c r="BV55" s="415"/>
    </row>
    <row r="56" spans="1:74" x14ac:dyDescent="0.2">
      <c r="BK56" s="415"/>
      <c r="BL56" s="415"/>
      <c r="BM56" s="415"/>
      <c r="BN56" s="415"/>
      <c r="BO56" s="415"/>
      <c r="BP56" s="415"/>
      <c r="BQ56" s="415"/>
      <c r="BR56" s="415"/>
      <c r="BS56" s="415"/>
      <c r="BT56" s="415"/>
      <c r="BU56" s="415"/>
      <c r="BV56" s="415"/>
    </row>
    <row r="57" spans="1:74" x14ac:dyDescent="0.2">
      <c r="BK57" s="415"/>
      <c r="BL57" s="415"/>
      <c r="BM57" s="415"/>
      <c r="BN57" s="415"/>
      <c r="BO57" s="415"/>
      <c r="BP57" s="415"/>
      <c r="BQ57" s="415"/>
      <c r="BR57" s="415"/>
      <c r="BS57" s="415"/>
      <c r="BT57" s="415"/>
      <c r="BU57" s="415"/>
      <c r="BV57" s="415"/>
    </row>
    <row r="58" spans="1:74" x14ac:dyDescent="0.2">
      <c r="BK58" s="415"/>
      <c r="BL58" s="415"/>
      <c r="BM58" s="415"/>
      <c r="BN58" s="415"/>
      <c r="BO58" s="415"/>
      <c r="BP58" s="415"/>
      <c r="BQ58" s="415"/>
      <c r="BR58" s="415"/>
      <c r="BS58" s="415"/>
      <c r="BT58" s="415"/>
      <c r="BU58" s="415"/>
      <c r="BV58" s="415"/>
    </row>
    <row r="59" spans="1:74" x14ac:dyDescent="0.2">
      <c r="BK59" s="415"/>
      <c r="BL59" s="415"/>
      <c r="BM59" s="415"/>
      <c r="BN59" s="415"/>
      <c r="BO59" s="415"/>
      <c r="BP59" s="415"/>
      <c r="BQ59" s="415"/>
      <c r="BR59" s="415"/>
      <c r="BS59" s="415"/>
      <c r="BT59" s="415"/>
      <c r="BU59" s="415"/>
      <c r="BV59" s="415"/>
    </row>
    <row r="60" spans="1:74" x14ac:dyDescent="0.2">
      <c r="BK60" s="415"/>
      <c r="BL60" s="415"/>
      <c r="BM60" s="415"/>
      <c r="BN60" s="415"/>
      <c r="BO60" s="415"/>
      <c r="BP60" s="415"/>
      <c r="BQ60" s="415"/>
      <c r="BR60" s="415"/>
      <c r="BS60" s="415"/>
      <c r="BT60" s="415"/>
      <c r="BU60" s="415"/>
      <c r="BV60" s="415"/>
    </row>
    <row r="61" spans="1:74" x14ac:dyDescent="0.2">
      <c r="BK61" s="415"/>
      <c r="BL61" s="415"/>
      <c r="BM61" s="415"/>
      <c r="BN61" s="415"/>
      <c r="BO61" s="415"/>
      <c r="BP61" s="415"/>
      <c r="BQ61" s="415"/>
      <c r="BR61" s="415"/>
      <c r="BS61" s="415"/>
      <c r="BT61" s="415"/>
      <c r="BU61" s="415"/>
      <c r="BV61" s="415"/>
    </row>
    <row r="62" spans="1:74" x14ac:dyDescent="0.2">
      <c r="BK62" s="415"/>
      <c r="BL62" s="415"/>
      <c r="BM62" s="415"/>
      <c r="BN62" s="415"/>
      <c r="BO62" s="415"/>
      <c r="BP62" s="415"/>
      <c r="BQ62" s="415"/>
      <c r="BR62" s="415"/>
      <c r="BS62" s="415"/>
      <c r="BT62" s="415"/>
      <c r="BU62" s="415"/>
      <c r="BV62" s="415"/>
    </row>
    <row r="63" spans="1:74" x14ac:dyDescent="0.2">
      <c r="BK63" s="415"/>
      <c r="BL63" s="415"/>
      <c r="BM63" s="415"/>
      <c r="BN63" s="415"/>
      <c r="BO63" s="415"/>
      <c r="BP63" s="415"/>
      <c r="BQ63" s="415"/>
      <c r="BR63" s="415"/>
      <c r="BS63" s="415"/>
      <c r="BT63" s="415"/>
      <c r="BU63" s="415"/>
      <c r="BV63" s="415"/>
    </row>
    <row r="64" spans="1:74" x14ac:dyDescent="0.2">
      <c r="BK64" s="415"/>
      <c r="BL64" s="415"/>
      <c r="BM64" s="415"/>
      <c r="BN64" s="415"/>
      <c r="BO64" s="415"/>
      <c r="BP64" s="415"/>
      <c r="BQ64" s="415"/>
      <c r="BR64" s="415"/>
      <c r="BS64" s="415"/>
      <c r="BT64" s="415"/>
      <c r="BU64" s="415"/>
      <c r="BV64" s="415"/>
    </row>
    <row r="65" spans="63:74" x14ac:dyDescent="0.2">
      <c r="BK65" s="415"/>
      <c r="BL65" s="415"/>
      <c r="BM65" s="415"/>
      <c r="BN65" s="415"/>
      <c r="BO65" s="415"/>
      <c r="BP65" s="415"/>
      <c r="BQ65" s="415"/>
      <c r="BR65" s="415"/>
      <c r="BS65" s="415"/>
      <c r="BT65" s="415"/>
      <c r="BU65" s="415"/>
      <c r="BV65" s="415"/>
    </row>
    <row r="66" spans="63:74" x14ac:dyDescent="0.2">
      <c r="BK66" s="415"/>
      <c r="BL66" s="415"/>
      <c r="BM66" s="415"/>
      <c r="BN66" s="415"/>
      <c r="BO66" s="415"/>
      <c r="BP66" s="415"/>
      <c r="BQ66" s="415"/>
      <c r="BR66" s="415"/>
      <c r="BS66" s="415"/>
      <c r="BT66" s="415"/>
      <c r="BU66" s="415"/>
      <c r="BV66" s="415"/>
    </row>
    <row r="67" spans="63:74" x14ac:dyDescent="0.2">
      <c r="BK67" s="415"/>
      <c r="BL67" s="415"/>
      <c r="BM67" s="415"/>
      <c r="BN67" s="415"/>
      <c r="BO67" s="415"/>
      <c r="BP67" s="415"/>
      <c r="BQ67" s="415"/>
      <c r="BR67" s="415"/>
      <c r="BS67" s="415"/>
      <c r="BT67" s="415"/>
      <c r="BU67" s="415"/>
      <c r="BV67" s="415"/>
    </row>
    <row r="68" spans="63:74" x14ac:dyDescent="0.2">
      <c r="BK68" s="415"/>
      <c r="BL68" s="415"/>
      <c r="BM68" s="415"/>
      <c r="BN68" s="415"/>
      <c r="BO68" s="415"/>
      <c r="BP68" s="415"/>
      <c r="BQ68" s="415"/>
      <c r="BR68" s="415"/>
      <c r="BS68" s="415"/>
      <c r="BT68" s="415"/>
      <c r="BU68" s="415"/>
      <c r="BV68" s="415"/>
    </row>
    <row r="69" spans="63:74" x14ac:dyDescent="0.2">
      <c r="BK69" s="415"/>
      <c r="BL69" s="415"/>
      <c r="BM69" s="415"/>
      <c r="BN69" s="415"/>
      <c r="BO69" s="415"/>
      <c r="BP69" s="415"/>
      <c r="BQ69" s="415"/>
      <c r="BR69" s="415"/>
      <c r="BS69" s="415"/>
      <c r="BT69" s="415"/>
      <c r="BU69" s="415"/>
      <c r="BV69" s="415"/>
    </row>
    <row r="70" spans="63:74" x14ac:dyDescent="0.2">
      <c r="BK70" s="415"/>
      <c r="BL70" s="415"/>
      <c r="BM70" s="415"/>
      <c r="BN70" s="415"/>
      <c r="BO70" s="415"/>
      <c r="BP70" s="415"/>
      <c r="BQ70" s="415"/>
      <c r="BR70" s="415"/>
      <c r="BS70" s="415"/>
      <c r="BT70" s="415"/>
      <c r="BU70" s="415"/>
      <c r="BV70" s="415"/>
    </row>
    <row r="71" spans="63:74" x14ac:dyDescent="0.2">
      <c r="BK71" s="415"/>
      <c r="BL71" s="415"/>
      <c r="BM71" s="415"/>
      <c r="BN71" s="415"/>
      <c r="BO71" s="415"/>
      <c r="BP71" s="415"/>
      <c r="BQ71" s="415"/>
      <c r="BR71" s="415"/>
      <c r="BS71" s="415"/>
      <c r="BT71" s="415"/>
      <c r="BU71" s="415"/>
      <c r="BV71" s="415"/>
    </row>
    <row r="72" spans="63:74" x14ac:dyDescent="0.2">
      <c r="BK72" s="415"/>
      <c r="BL72" s="415"/>
      <c r="BM72" s="415"/>
      <c r="BN72" s="415"/>
      <c r="BO72" s="415"/>
      <c r="BP72" s="415"/>
      <c r="BQ72" s="415"/>
      <c r="BR72" s="415"/>
      <c r="BS72" s="415"/>
      <c r="BT72" s="415"/>
      <c r="BU72" s="415"/>
      <c r="BV72" s="415"/>
    </row>
    <row r="73" spans="63:74" x14ac:dyDescent="0.2">
      <c r="BK73" s="415"/>
      <c r="BL73" s="415"/>
      <c r="BM73" s="415"/>
      <c r="BN73" s="415"/>
      <c r="BO73" s="415"/>
      <c r="BP73" s="415"/>
      <c r="BQ73" s="415"/>
      <c r="BR73" s="415"/>
      <c r="BS73" s="415"/>
      <c r="BT73" s="415"/>
      <c r="BU73" s="415"/>
      <c r="BV73" s="415"/>
    </row>
    <row r="74" spans="63:74" x14ac:dyDescent="0.2">
      <c r="BK74" s="415"/>
      <c r="BL74" s="415"/>
      <c r="BM74" s="415"/>
      <c r="BN74" s="415"/>
      <c r="BO74" s="415"/>
      <c r="BP74" s="415"/>
      <c r="BQ74" s="415"/>
      <c r="BR74" s="415"/>
      <c r="BS74" s="415"/>
      <c r="BT74" s="415"/>
      <c r="BU74" s="415"/>
      <c r="BV74" s="415"/>
    </row>
    <row r="75" spans="63:74" x14ac:dyDescent="0.2">
      <c r="BK75" s="415"/>
      <c r="BL75" s="415"/>
      <c r="BM75" s="415"/>
      <c r="BN75" s="415"/>
      <c r="BO75" s="415"/>
      <c r="BP75" s="415"/>
      <c r="BQ75" s="415"/>
      <c r="BR75" s="415"/>
      <c r="BS75" s="415"/>
      <c r="BT75" s="415"/>
      <c r="BU75" s="415"/>
      <c r="BV75" s="415"/>
    </row>
    <row r="76" spans="63:74" x14ac:dyDescent="0.2">
      <c r="BK76" s="415"/>
      <c r="BL76" s="415"/>
      <c r="BM76" s="415"/>
      <c r="BN76" s="415"/>
      <c r="BO76" s="415"/>
      <c r="BP76" s="415"/>
      <c r="BQ76" s="415"/>
      <c r="BR76" s="415"/>
      <c r="BS76" s="415"/>
      <c r="BT76" s="415"/>
      <c r="BU76" s="415"/>
      <c r="BV76" s="415"/>
    </row>
    <row r="77" spans="63:74" x14ac:dyDescent="0.2">
      <c r="BK77" s="415"/>
      <c r="BL77" s="415"/>
      <c r="BM77" s="415"/>
      <c r="BN77" s="415"/>
      <c r="BO77" s="415"/>
      <c r="BP77" s="415"/>
      <c r="BQ77" s="415"/>
      <c r="BR77" s="415"/>
      <c r="BS77" s="415"/>
      <c r="BT77" s="415"/>
      <c r="BU77" s="415"/>
      <c r="BV77" s="415"/>
    </row>
    <row r="78" spans="63:74" x14ac:dyDescent="0.2">
      <c r="BK78" s="415"/>
      <c r="BL78" s="415"/>
      <c r="BM78" s="415"/>
      <c r="BN78" s="415"/>
      <c r="BO78" s="415"/>
      <c r="BP78" s="415"/>
      <c r="BQ78" s="415"/>
      <c r="BR78" s="415"/>
      <c r="BS78" s="415"/>
      <c r="BT78" s="415"/>
      <c r="BU78" s="415"/>
      <c r="BV78" s="415"/>
    </row>
    <row r="79" spans="63:74" x14ac:dyDescent="0.2">
      <c r="BK79" s="415"/>
      <c r="BL79" s="415"/>
      <c r="BM79" s="415"/>
      <c r="BN79" s="415"/>
      <c r="BO79" s="415"/>
      <c r="BP79" s="415"/>
      <c r="BQ79" s="415"/>
      <c r="BR79" s="415"/>
      <c r="BS79" s="415"/>
      <c r="BT79" s="415"/>
      <c r="BU79" s="415"/>
      <c r="BV79" s="415"/>
    </row>
    <row r="80" spans="63:74" x14ac:dyDescent="0.2">
      <c r="BK80" s="415"/>
      <c r="BL80" s="415"/>
      <c r="BM80" s="415"/>
      <c r="BN80" s="415"/>
      <c r="BO80" s="415"/>
      <c r="BP80" s="415"/>
      <c r="BQ80" s="415"/>
      <c r="BR80" s="415"/>
      <c r="BS80" s="415"/>
      <c r="BT80" s="415"/>
      <c r="BU80" s="415"/>
      <c r="BV80" s="415"/>
    </row>
    <row r="81" spans="63:74" x14ac:dyDescent="0.2">
      <c r="BK81" s="415"/>
      <c r="BL81" s="415"/>
      <c r="BM81" s="415"/>
      <c r="BN81" s="415"/>
      <c r="BO81" s="415"/>
      <c r="BP81" s="415"/>
      <c r="BQ81" s="415"/>
      <c r="BR81" s="415"/>
      <c r="BS81" s="415"/>
      <c r="BT81" s="415"/>
      <c r="BU81" s="415"/>
      <c r="BV81" s="415"/>
    </row>
    <row r="82" spans="63:74" x14ac:dyDescent="0.2">
      <c r="BK82" s="415"/>
      <c r="BL82" s="415"/>
      <c r="BM82" s="415"/>
      <c r="BN82" s="415"/>
      <c r="BO82" s="415"/>
      <c r="BP82" s="415"/>
      <c r="BQ82" s="415"/>
      <c r="BR82" s="415"/>
      <c r="BS82" s="415"/>
      <c r="BT82" s="415"/>
      <c r="BU82" s="415"/>
      <c r="BV82" s="415"/>
    </row>
    <row r="83" spans="63:74" x14ac:dyDescent="0.2">
      <c r="BK83" s="415"/>
      <c r="BL83" s="415"/>
      <c r="BM83" s="415"/>
      <c r="BN83" s="415"/>
      <c r="BO83" s="415"/>
      <c r="BP83" s="415"/>
      <c r="BQ83" s="415"/>
      <c r="BR83" s="415"/>
      <c r="BS83" s="415"/>
      <c r="BT83" s="415"/>
      <c r="BU83" s="415"/>
      <c r="BV83" s="415"/>
    </row>
    <row r="84" spans="63:74" x14ac:dyDescent="0.2">
      <c r="BK84" s="415"/>
      <c r="BL84" s="415"/>
      <c r="BM84" s="415"/>
      <c r="BN84" s="415"/>
      <c r="BO84" s="415"/>
      <c r="BP84" s="415"/>
      <c r="BQ84" s="415"/>
      <c r="BR84" s="415"/>
      <c r="BS84" s="415"/>
      <c r="BT84" s="415"/>
      <c r="BU84" s="415"/>
      <c r="BV84" s="415"/>
    </row>
    <row r="85" spans="63:74" x14ac:dyDescent="0.2">
      <c r="BK85" s="415"/>
      <c r="BL85" s="415"/>
      <c r="BM85" s="415"/>
      <c r="BN85" s="415"/>
      <c r="BO85" s="415"/>
      <c r="BP85" s="415"/>
      <c r="BQ85" s="415"/>
      <c r="BR85" s="415"/>
      <c r="BS85" s="415"/>
      <c r="BT85" s="415"/>
      <c r="BU85" s="415"/>
      <c r="BV85" s="415"/>
    </row>
    <row r="86" spans="63:74" x14ac:dyDescent="0.2">
      <c r="BK86" s="415"/>
      <c r="BL86" s="415"/>
      <c r="BM86" s="415"/>
      <c r="BN86" s="415"/>
      <c r="BO86" s="415"/>
      <c r="BP86" s="415"/>
      <c r="BQ86" s="415"/>
      <c r="BR86" s="415"/>
      <c r="BS86" s="415"/>
      <c r="BT86" s="415"/>
      <c r="BU86" s="415"/>
      <c r="BV86" s="415"/>
    </row>
    <row r="87" spans="63:74" x14ac:dyDescent="0.2">
      <c r="BK87" s="415"/>
      <c r="BL87" s="415"/>
      <c r="BM87" s="415"/>
      <c r="BN87" s="415"/>
      <c r="BO87" s="415"/>
      <c r="BP87" s="415"/>
      <c r="BQ87" s="415"/>
      <c r="BR87" s="415"/>
      <c r="BS87" s="415"/>
      <c r="BT87" s="415"/>
      <c r="BU87" s="415"/>
      <c r="BV87" s="415"/>
    </row>
    <row r="88" spans="63:74" x14ac:dyDescent="0.2">
      <c r="BK88" s="415"/>
      <c r="BL88" s="415"/>
      <c r="BM88" s="415"/>
      <c r="BN88" s="415"/>
      <c r="BO88" s="415"/>
      <c r="BP88" s="415"/>
      <c r="BQ88" s="415"/>
      <c r="BR88" s="415"/>
      <c r="BS88" s="415"/>
      <c r="BT88" s="415"/>
      <c r="BU88" s="415"/>
      <c r="BV88" s="415"/>
    </row>
    <row r="89" spans="63:74" x14ac:dyDescent="0.2">
      <c r="BK89" s="415"/>
      <c r="BL89" s="415"/>
      <c r="BM89" s="415"/>
      <c r="BN89" s="415"/>
      <c r="BO89" s="415"/>
      <c r="BP89" s="415"/>
      <c r="BQ89" s="415"/>
      <c r="BR89" s="415"/>
      <c r="BS89" s="415"/>
      <c r="BT89" s="415"/>
      <c r="BU89" s="415"/>
      <c r="BV89" s="415"/>
    </row>
    <row r="90" spans="63:74" x14ac:dyDescent="0.2">
      <c r="BK90" s="415"/>
      <c r="BL90" s="415"/>
      <c r="BM90" s="415"/>
      <c r="BN90" s="415"/>
      <c r="BO90" s="415"/>
      <c r="BP90" s="415"/>
      <c r="BQ90" s="415"/>
      <c r="BR90" s="415"/>
      <c r="BS90" s="415"/>
      <c r="BT90" s="415"/>
      <c r="BU90" s="415"/>
      <c r="BV90" s="415"/>
    </row>
    <row r="91" spans="63:74" x14ac:dyDescent="0.2">
      <c r="BK91" s="415"/>
      <c r="BL91" s="415"/>
      <c r="BM91" s="415"/>
      <c r="BN91" s="415"/>
      <c r="BO91" s="415"/>
      <c r="BP91" s="415"/>
      <c r="BQ91" s="415"/>
      <c r="BR91" s="415"/>
      <c r="BS91" s="415"/>
      <c r="BT91" s="415"/>
      <c r="BU91" s="415"/>
      <c r="BV91" s="415"/>
    </row>
    <row r="92" spans="63:74" x14ac:dyDescent="0.2">
      <c r="BK92" s="415"/>
      <c r="BL92" s="415"/>
      <c r="BM92" s="415"/>
      <c r="BN92" s="415"/>
      <c r="BO92" s="415"/>
      <c r="BP92" s="415"/>
      <c r="BQ92" s="415"/>
      <c r="BR92" s="415"/>
      <c r="BS92" s="415"/>
      <c r="BT92" s="415"/>
      <c r="BU92" s="415"/>
      <c r="BV92" s="415"/>
    </row>
    <row r="93" spans="63:74" x14ac:dyDescent="0.2">
      <c r="BK93" s="415"/>
      <c r="BL93" s="415"/>
      <c r="BM93" s="415"/>
      <c r="BN93" s="415"/>
      <c r="BO93" s="415"/>
      <c r="BP93" s="415"/>
      <c r="BQ93" s="415"/>
      <c r="BR93" s="415"/>
      <c r="BS93" s="415"/>
      <c r="BT93" s="415"/>
      <c r="BU93" s="415"/>
      <c r="BV93" s="415"/>
    </row>
    <row r="94" spans="63:74" x14ac:dyDescent="0.2">
      <c r="BK94" s="415"/>
      <c r="BL94" s="415"/>
      <c r="BM94" s="415"/>
      <c r="BN94" s="415"/>
      <c r="BO94" s="415"/>
      <c r="BP94" s="415"/>
      <c r="BQ94" s="415"/>
      <c r="BR94" s="415"/>
      <c r="BS94" s="415"/>
      <c r="BT94" s="415"/>
      <c r="BU94" s="415"/>
      <c r="BV94" s="415"/>
    </row>
    <row r="95" spans="63:74" x14ac:dyDescent="0.2">
      <c r="BK95" s="415"/>
      <c r="BL95" s="415"/>
      <c r="BM95" s="415"/>
      <c r="BN95" s="415"/>
      <c r="BO95" s="415"/>
      <c r="BP95" s="415"/>
      <c r="BQ95" s="415"/>
      <c r="BR95" s="415"/>
      <c r="BS95" s="415"/>
      <c r="BT95" s="415"/>
      <c r="BU95" s="415"/>
      <c r="BV95" s="415"/>
    </row>
    <row r="96" spans="63:74" x14ac:dyDescent="0.2">
      <c r="BK96" s="415"/>
      <c r="BL96" s="415"/>
      <c r="BM96" s="415"/>
      <c r="BN96" s="415"/>
      <c r="BO96" s="415"/>
      <c r="BP96" s="415"/>
      <c r="BQ96" s="415"/>
      <c r="BR96" s="415"/>
      <c r="BS96" s="415"/>
      <c r="BT96" s="415"/>
      <c r="BU96" s="415"/>
      <c r="BV96" s="415"/>
    </row>
    <row r="97" spans="63:74" x14ac:dyDescent="0.2">
      <c r="BK97" s="415"/>
      <c r="BL97" s="415"/>
      <c r="BM97" s="415"/>
      <c r="BN97" s="415"/>
      <c r="BO97" s="415"/>
      <c r="BP97" s="415"/>
      <c r="BQ97" s="415"/>
      <c r="BR97" s="415"/>
      <c r="BS97" s="415"/>
      <c r="BT97" s="415"/>
      <c r="BU97" s="415"/>
      <c r="BV97" s="415"/>
    </row>
    <row r="98" spans="63:74" x14ac:dyDescent="0.2">
      <c r="BK98" s="415"/>
      <c r="BL98" s="415"/>
      <c r="BM98" s="415"/>
      <c r="BN98" s="415"/>
      <c r="BO98" s="415"/>
      <c r="BP98" s="415"/>
      <c r="BQ98" s="415"/>
      <c r="BR98" s="415"/>
      <c r="BS98" s="415"/>
      <c r="BT98" s="415"/>
      <c r="BU98" s="415"/>
      <c r="BV98" s="415"/>
    </row>
    <row r="99" spans="63:74" x14ac:dyDescent="0.2">
      <c r="BK99" s="415"/>
      <c r="BL99" s="415"/>
      <c r="BM99" s="415"/>
      <c r="BN99" s="415"/>
      <c r="BO99" s="415"/>
      <c r="BP99" s="415"/>
      <c r="BQ99" s="415"/>
      <c r="BR99" s="415"/>
      <c r="BS99" s="415"/>
      <c r="BT99" s="415"/>
      <c r="BU99" s="415"/>
      <c r="BV99" s="415"/>
    </row>
    <row r="100" spans="63:74" x14ac:dyDescent="0.2">
      <c r="BK100" s="415"/>
      <c r="BL100" s="415"/>
      <c r="BM100" s="415"/>
      <c r="BN100" s="415"/>
      <c r="BO100" s="415"/>
      <c r="BP100" s="415"/>
      <c r="BQ100" s="415"/>
      <c r="BR100" s="415"/>
      <c r="BS100" s="415"/>
      <c r="BT100" s="415"/>
      <c r="BU100" s="415"/>
      <c r="BV100" s="415"/>
    </row>
    <row r="101" spans="63:74" x14ac:dyDescent="0.2">
      <c r="BK101" s="415"/>
      <c r="BL101" s="415"/>
      <c r="BM101" s="415"/>
      <c r="BN101" s="415"/>
      <c r="BO101" s="415"/>
      <c r="BP101" s="415"/>
      <c r="BQ101" s="415"/>
      <c r="BR101" s="415"/>
      <c r="BS101" s="415"/>
      <c r="BT101" s="415"/>
      <c r="BU101" s="415"/>
      <c r="BV101" s="415"/>
    </row>
    <row r="102" spans="63:74" x14ac:dyDescent="0.2">
      <c r="BK102" s="415"/>
      <c r="BL102" s="415"/>
      <c r="BM102" s="415"/>
      <c r="BN102" s="415"/>
      <c r="BO102" s="415"/>
      <c r="BP102" s="415"/>
      <c r="BQ102" s="415"/>
      <c r="BR102" s="415"/>
      <c r="BS102" s="415"/>
      <c r="BT102" s="415"/>
      <c r="BU102" s="415"/>
      <c r="BV102" s="415"/>
    </row>
    <row r="103" spans="63:74" x14ac:dyDescent="0.2">
      <c r="BK103" s="415"/>
      <c r="BL103" s="415"/>
      <c r="BM103" s="415"/>
      <c r="BN103" s="415"/>
      <c r="BO103" s="415"/>
      <c r="BP103" s="415"/>
      <c r="BQ103" s="415"/>
      <c r="BR103" s="415"/>
      <c r="BS103" s="415"/>
      <c r="BT103" s="415"/>
      <c r="BU103" s="415"/>
      <c r="BV103" s="415"/>
    </row>
    <row r="104" spans="63:74" x14ac:dyDescent="0.2">
      <c r="BK104" s="415"/>
      <c r="BL104" s="415"/>
      <c r="BM104" s="415"/>
      <c r="BN104" s="415"/>
      <c r="BO104" s="415"/>
      <c r="BP104" s="415"/>
      <c r="BQ104" s="415"/>
      <c r="BR104" s="415"/>
      <c r="BS104" s="415"/>
      <c r="BT104" s="415"/>
      <c r="BU104" s="415"/>
      <c r="BV104" s="415"/>
    </row>
    <row r="105" spans="63:74" x14ac:dyDescent="0.2">
      <c r="BK105" s="415"/>
      <c r="BL105" s="415"/>
      <c r="BM105" s="415"/>
      <c r="BN105" s="415"/>
      <c r="BO105" s="415"/>
      <c r="BP105" s="415"/>
      <c r="BQ105" s="415"/>
      <c r="BR105" s="415"/>
      <c r="BS105" s="415"/>
      <c r="BT105" s="415"/>
      <c r="BU105" s="415"/>
      <c r="BV105" s="415"/>
    </row>
    <row r="106" spans="63:74" x14ac:dyDescent="0.2">
      <c r="BK106" s="415"/>
      <c r="BL106" s="415"/>
      <c r="BM106" s="415"/>
      <c r="BN106" s="415"/>
      <c r="BO106" s="415"/>
      <c r="BP106" s="415"/>
      <c r="BQ106" s="415"/>
      <c r="BR106" s="415"/>
      <c r="BS106" s="415"/>
      <c r="BT106" s="415"/>
      <c r="BU106" s="415"/>
      <c r="BV106" s="415"/>
    </row>
    <row r="107" spans="63:74" x14ac:dyDescent="0.2">
      <c r="BK107" s="415"/>
      <c r="BL107" s="415"/>
      <c r="BM107" s="415"/>
      <c r="BN107" s="415"/>
      <c r="BO107" s="415"/>
      <c r="BP107" s="415"/>
      <c r="BQ107" s="415"/>
      <c r="BR107" s="415"/>
      <c r="BS107" s="415"/>
      <c r="BT107" s="415"/>
      <c r="BU107" s="415"/>
      <c r="BV107" s="415"/>
    </row>
    <row r="108" spans="63:74" x14ac:dyDescent="0.2">
      <c r="BK108" s="415"/>
      <c r="BL108" s="415"/>
      <c r="BM108" s="415"/>
      <c r="BN108" s="415"/>
      <c r="BO108" s="415"/>
      <c r="BP108" s="415"/>
      <c r="BQ108" s="415"/>
      <c r="BR108" s="415"/>
      <c r="BS108" s="415"/>
      <c r="BT108" s="415"/>
      <c r="BU108" s="415"/>
      <c r="BV108" s="415"/>
    </row>
    <row r="109" spans="63:74" x14ac:dyDescent="0.2">
      <c r="BK109" s="415"/>
      <c r="BL109" s="415"/>
      <c r="BM109" s="415"/>
      <c r="BN109" s="415"/>
      <c r="BO109" s="415"/>
      <c r="BP109" s="415"/>
      <c r="BQ109" s="415"/>
      <c r="BR109" s="415"/>
      <c r="BS109" s="415"/>
      <c r="BT109" s="415"/>
      <c r="BU109" s="415"/>
      <c r="BV109" s="415"/>
    </row>
    <row r="110" spans="63:74" x14ac:dyDescent="0.2">
      <c r="BK110" s="415"/>
      <c r="BL110" s="415"/>
      <c r="BM110" s="415"/>
      <c r="BN110" s="415"/>
      <c r="BO110" s="415"/>
      <c r="BP110" s="415"/>
      <c r="BQ110" s="415"/>
      <c r="BR110" s="415"/>
      <c r="BS110" s="415"/>
      <c r="BT110" s="415"/>
      <c r="BU110" s="415"/>
      <c r="BV110" s="415"/>
    </row>
    <row r="111" spans="63:74" x14ac:dyDescent="0.2">
      <c r="BK111" s="415"/>
      <c r="BL111" s="415"/>
      <c r="BM111" s="415"/>
      <c r="BN111" s="415"/>
      <c r="BO111" s="415"/>
      <c r="BP111" s="415"/>
      <c r="BQ111" s="415"/>
      <c r="BR111" s="415"/>
      <c r="BS111" s="415"/>
      <c r="BT111" s="415"/>
      <c r="BU111" s="415"/>
      <c r="BV111" s="415"/>
    </row>
    <row r="112" spans="63:74" x14ac:dyDescent="0.2">
      <c r="BK112" s="415"/>
      <c r="BL112" s="415"/>
      <c r="BM112" s="415"/>
      <c r="BN112" s="415"/>
      <c r="BO112" s="415"/>
      <c r="BP112" s="415"/>
      <c r="BQ112" s="415"/>
      <c r="BR112" s="415"/>
      <c r="BS112" s="415"/>
      <c r="BT112" s="415"/>
      <c r="BU112" s="415"/>
      <c r="BV112" s="415"/>
    </row>
    <row r="113" spans="63:74" x14ac:dyDescent="0.2">
      <c r="BK113" s="415"/>
      <c r="BL113" s="415"/>
      <c r="BM113" s="415"/>
      <c r="BN113" s="415"/>
      <c r="BO113" s="415"/>
      <c r="BP113" s="415"/>
      <c r="BQ113" s="415"/>
      <c r="BR113" s="415"/>
      <c r="BS113" s="415"/>
      <c r="BT113" s="415"/>
      <c r="BU113" s="415"/>
      <c r="BV113" s="415"/>
    </row>
    <row r="114" spans="63:74" x14ac:dyDescent="0.2">
      <c r="BK114" s="415"/>
      <c r="BL114" s="415"/>
      <c r="BM114" s="415"/>
      <c r="BN114" s="415"/>
      <c r="BO114" s="415"/>
      <c r="BP114" s="415"/>
      <c r="BQ114" s="415"/>
      <c r="BR114" s="415"/>
      <c r="BS114" s="415"/>
      <c r="BT114" s="415"/>
      <c r="BU114" s="415"/>
      <c r="BV114" s="415"/>
    </row>
    <row r="115" spans="63:74" x14ac:dyDescent="0.2">
      <c r="BK115" s="415"/>
      <c r="BL115" s="415"/>
      <c r="BM115" s="415"/>
      <c r="BN115" s="415"/>
      <c r="BO115" s="415"/>
      <c r="BP115" s="415"/>
      <c r="BQ115" s="415"/>
      <c r="BR115" s="415"/>
      <c r="BS115" s="415"/>
      <c r="BT115" s="415"/>
      <c r="BU115" s="415"/>
      <c r="BV115" s="415"/>
    </row>
    <row r="116" spans="63:74" x14ac:dyDescent="0.2">
      <c r="BK116" s="415"/>
      <c r="BL116" s="415"/>
      <c r="BM116" s="415"/>
      <c r="BN116" s="415"/>
      <c r="BO116" s="415"/>
      <c r="BP116" s="415"/>
      <c r="BQ116" s="415"/>
      <c r="BR116" s="415"/>
      <c r="BS116" s="415"/>
      <c r="BT116" s="415"/>
      <c r="BU116" s="415"/>
      <c r="BV116" s="415"/>
    </row>
    <row r="117" spans="63:74" x14ac:dyDescent="0.2">
      <c r="BK117" s="415"/>
      <c r="BL117" s="415"/>
      <c r="BM117" s="415"/>
      <c r="BN117" s="415"/>
      <c r="BO117" s="415"/>
      <c r="BP117" s="415"/>
      <c r="BQ117" s="415"/>
      <c r="BR117" s="415"/>
      <c r="BS117" s="415"/>
      <c r="BT117" s="415"/>
      <c r="BU117" s="415"/>
      <c r="BV117" s="415"/>
    </row>
    <row r="118" spans="63:74" x14ac:dyDescent="0.2">
      <c r="BK118" s="415"/>
      <c r="BL118" s="415"/>
      <c r="BM118" s="415"/>
      <c r="BN118" s="415"/>
      <c r="BO118" s="415"/>
      <c r="BP118" s="415"/>
      <c r="BQ118" s="415"/>
      <c r="BR118" s="415"/>
      <c r="BS118" s="415"/>
      <c r="BT118" s="415"/>
      <c r="BU118" s="415"/>
      <c r="BV118" s="415"/>
    </row>
    <row r="119" spans="63:74" x14ac:dyDescent="0.2">
      <c r="BK119" s="415"/>
      <c r="BL119" s="415"/>
      <c r="BM119" s="415"/>
      <c r="BN119" s="415"/>
      <c r="BO119" s="415"/>
      <c r="BP119" s="415"/>
      <c r="BQ119" s="415"/>
      <c r="BR119" s="415"/>
      <c r="BS119" s="415"/>
      <c r="BT119" s="415"/>
      <c r="BU119" s="415"/>
      <c r="BV119" s="415"/>
    </row>
    <row r="120" spans="63:74" x14ac:dyDescent="0.2">
      <c r="BK120" s="415"/>
      <c r="BL120" s="415"/>
      <c r="BM120" s="415"/>
      <c r="BN120" s="415"/>
      <c r="BO120" s="415"/>
      <c r="BP120" s="415"/>
      <c r="BQ120" s="415"/>
      <c r="BR120" s="415"/>
      <c r="BS120" s="415"/>
      <c r="BT120" s="415"/>
      <c r="BU120" s="415"/>
      <c r="BV120" s="415"/>
    </row>
    <row r="121" spans="63:74" x14ac:dyDescent="0.2">
      <c r="BK121" s="415"/>
      <c r="BL121" s="415"/>
      <c r="BM121" s="415"/>
      <c r="BN121" s="415"/>
      <c r="BO121" s="415"/>
      <c r="BP121" s="415"/>
      <c r="BQ121" s="415"/>
      <c r="BR121" s="415"/>
      <c r="BS121" s="415"/>
      <c r="BT121" s="415"/>
      <c r="BU121" s="415"/>
      <c r="BV121" s="415"/>
    </row>
    <row r="122" spans="63:74" x14ac:dyDescent="0.2">
      <c r="BK122" s="415"/>
      <c r="BL122" s="415"/>
      <c r="BM122" s="415"/>
      <c r="BN122" s="415"/>
      <c r="BO122" s="415"/>
      <c r="BP122" s="415"/>
      <c r="BQ122" s="415"/>
      <c r="BR122" s="415"/>
      <c r="BS122" s="415"/>
      <c r="BT122" s="415"/>
      <c r="BU122" s="415"/>
      <c r="BV122" s="415"/>
    </row>
    <row r="123" spans="63:74" x14ac:dyDescent="0.2">
      <c r="BK123" s="415"/>
      <c r="BL123" s="415"/>
      <c r="BM123" s="415"/>
      <c r="BN123" s="415"/>
      <c r="BO123" s="415"/>
      <c r="BP123" s="415"/>
      <c r="BQ123" s="415"/>
      <c r="BR123" s="415"/>
      <c r="BS123" s="415"/>
      <c r="BT123" s="415"/>
      <c r="BU123" s="415"/>
      <c r="BV123" s="415"/>
    </row>
    <row r="124" spans="63:74" x14ac:dyDescent="0.2">
      <c r="BK124" s="415"/>
      <c r="BL124" s="415"/>
      <c r="BM124" s="415"/>
      <c r="BN124" s="415"/>
      <c r="BO124" s="415"/>
      <c r="BP124" s="415"/>
      <c r="BQ124" s="415"/>
      <c r="BR124" s="415"/>
      <c r="BS124" s="415"/>
      <c r="BT124" s="415"/>
      <c r="BU124" s="415"/>
      <c r="BV124" s="415"/>
    </row>
    <row r="125" spans="63:74" x14ac:dyDescent="0.2">
      <c r="BK125" s="415"/>
      <c r="BL125" s="415"/>
      <c r="BM125" s="415"/>
      <c r="BN125" s="415"/>
      <c r="BO125" s="415"/>
      <c r="BP125" s="415"/>
      <c r="BQ125" s="415"/>
      <c r="BR125" s="415"/>
      <c r="BS125" s="415"/>
      <c r="BT125" s="415"/>
      <c r="BU125" s="415"/>
      <c r="BV125" s="415"/>
    </row>
    <row r="126" spans="63:74" x14ac:dyDescent="0.2">
      <c r="BK126" s="415"/>
      <c r="BL126" s="415"/>
      <c r="BM126" s="415"/>
      <c r="BN126" s="415"/>
      <c r="BO126" s="415"/>
      <c r="BP126" s="415"/>
      <c r="BQ126" s="415"/>
      <c r="BR126" s="415"/>
      <c r="BS126" s="415"/>
      <c r="BT126" s="415"/>
      <c r="BU126" s="415"/>
      <c r="BV126" s="415"/>
    </row>
    <row r="127" spans="63:74" x14ac:dyDescent="0.2">
      <c r="BK127" s="415"/>
      <c r="BL127" s="415"/>
      <c r="BM127" s="415"/>
      <c r="BN127" s="415"/>
      <c r="BO127" s="415"/>
      <c r="BP127" s="415"/>
      <c r="BQ127" s="415"/>
      <c r="BR127" s="415"/>
      <c r="BS127" s="415"/>
      <c r="BT127" s="415"/>
      <c r="BU127" s="415"/>
      <c r="BV127" s="415"/>
    </row>
    <row r="128" spans="63:74" x14ac:dyDescent="0.2">
      <c r="BK128" s="415"/>
      <c r="BL128" s="415"/>
      <c r="BM128" s="415"/>
      <c r="BN128" s="415"/>
      <c r="BO128" s="415"/>
      <c r="BP128" s="415"/>
      <c r="BQ128" s="415"/>
      <c r="BR128" s="415"/>
      <c r="BS128" s="415"/>
      <c r="BT128" s="415"/>
      <c r="BU128" s="415"/>
      <c r="BV128" s="415"/>
    </row>
    <row r="129" spans="63:74" x14ac:dyDescent="0.2">
      <c r="BK129" s="415"/>
      <c r="BL129" s="415"/>
      <c r="BM129" s="415"/>
      <c r="BN129" s="415"/>
      <c r="BO129" s="415"/>
      <c r="BP129" s="415"/>
      <c r="BQ129" s="415"/>
      <c r="BR129" s="415"/>
      <c r="BS129" s="415"/>
      <c r="BT129" s="415"/>
      <c r="BU129" s="415"/>
      <c r="BV129" s="415"/>
    </row>
    <row r="130" spans="63:74" x14ac:dyDescent="0.2">
      <c r="BK130" s="415"/>
      <c r="BL130" s="415"/>
      <c r="BM130" s="415"/>
      <c r="BN130" s="415"/>
      <c r="BO130" s="415"/>
      <c r="BP130" s="415"/>
      <c r="BQ130" s="415"/>
      <c r="BR130" s="415"/>
      <c r="BS130" s="415"/>
      <c r="BT130" s="415"/>
      <c r="BU130" s="415"/>
      <c r="BV130" s="415"/>
    </row>
    <row r="131" spans="63:74" x14ac:dyDescent="0.2">
      <c r="BK131" s="415"/>
      <c r="BL131" s="415"/>
      <c r="BM131" s="415"/>
      <c r="BN131" s="415"/>
      <c r="BO131" s="415"/>
      <c r="BP131" s="415"/>
      <c r="BQ131" s="415"/>
      <c r="BR131" s="415"/>
      <c r="BS131" s="415"/>
      <c r="BT131" s="415"/>
      <c r="BU131" s="415"/>
      <c r="BV131" s="415"/>
    </row>
    <row r="132" spans="63:74" x14ac:dyDescent="0.2">
      <c r="BK132" s="415"/>
      <c r="BL132" s="415"/>
      <c r="BM132" s="415"/>
      <c r="BN132" s="415"/>
      <c r="BO132" s="415"/>
      <c r="BP132" s="415"/>
      <c r="BQ132" s="415"/>
      <c r="BR132" s="415"/>
      <c r="BS132" s="415"/>
      <c r="BT132" s="415"/>
      <c r="BU132" s="415"/>
      <c r="BV132" s="415"/>
    </row>
    <row r="133" spans="63:74" x14ac:dyDescent="0.2">
      <c r="BK133" s="415"/>
      <c r="BL133" s="415"/>
      <c r="BM133" s="415"/>
      <c r="BN133" s="415"/>
      <c r="BO133" s="415"/>
      <c r="BP133" s="415"/>
      <c r="BQ133" s="415"/>
      <c r="BR133" s="415"/>
      <c r="BS133" s="415"/>
      <c r="BT133" s="415"/>
      <c r="BU133" s="415"/>
      <c r="BV133" s="415"/>
    </row>
    <row r="134" spans="63:74" x14ac:dyDescent="0.2">
      <c r="BK134" s="415"/>
      <c r="BL134" s="415"/>
      <c r="BM134" s="415"/>
      <c r="BN134" s="415"/>
      <c r="BO134" s="415"/>
      <c r="BP134" s="415"/>
      <c r="BQ134" s="415"/>
      <c r="BR134" s="415"/>
      <c r="BS134" s="415"/>
      <c r="BT134" s="415"/>
      <c r="BU134" s="415"/>
      <c r="BV134" s="415"/>
    </row>
    <row r="135" spans="63:74" x14ac:dyDescent="0.2">
      <c r="BK135" s="415"/>
      <c r="BL135" s="415"/>
      <c r="BM135" s="415"/>
      <c r="BN135" s="415"/>
      <c r="BO135" s="415"/>
      <c r="BP135" s="415"/>
      <c r="BQ135" s="415"/>
      <c r="BR135" s="415"/>
      <c r="BS135" s="415"/>
      <c r="BT135" s="415"/>
      <c r="BU135" s="415"/>
      <c r="BV135" s="415"/>
    </row>
    <row r="136" spans="63:74" x14ac:dyDescent="0.2">
      <c r="BK136" s="415"/>
      <c r="BL136" s="415"/>
      <c r="BM136" s="415"/>
      <c r="BN136" s="415"/>
      <c r="BO136" s="415"/>
      <c r="BP136" s="415"/>
      <c r="BQ136" s="415"/>
      <c r="BR136" s="415"/>
      <c r="BS136" s="415"/>
      <c r="BT136" s="415"/>
      <c r="BU136" s="415"/>
      <c r="BV136" s="415"/>
    </row>
    <row r="137" spans="63:74" x14ac:dyDescent="0.2">
      <c r="BK137" s="415"/>
      <c r="BL137" s="415"/>
      <c r="BM137" s="415"/>
      <c r="BN137" s="415"/>
      <c r="BO137" s="415"/>
      <c r="BP137" s="415"/>
      <c r="BQ137" s="415"/>
      <c r="BR137" s="415"/>
      <c r="BS137" s="415"/>
      <c r="BT137" s="415"/>
      <c r="BU137" s="415"/>
      <c r="BV137" s="415"/>
    </row>
    <row r="138" spans="63:74" x14ac:dyDescent="0.2">
      <c r="BK138" s="415"/>
      <c r="BL138" s="415"/>
      <c r="BM138" s="415"/>
      <c r="BN138" s="415"/>
      <c r="BO138" s="415"/>
      <c r="BP138" s="415"/>
      <c r="BQ138" s="415"/>
      <c r="BR138" s="415"/>
      <c r="BS138" s="415"/>
      <c r="BT138" s="415"/>
      <c r="BU138" s="415"/>
      <c r="BV138" s="415"/>
    </row>
    <row r="139" spans="63:74" x14ac:dyDescent="0.2">
      <c r="BK139" s="415"/>
      <c r="BL139" s="415"/>
      <c r="BM139" s="415"/>
      <c r="BN139" s="415"/>
      <c r="BO139" s="415"/>
      <c r="BP139" s="415"/>
      <c r="BQ139" s="415"/>
      <c r="BR139" s="415"/>
      <c r="BS139" s="415"/>
      <c r="BT139" s="415"/>
      <c r="BU139" s="415"/>
      <c r="BV139" s="415"/>
    </row>
    <row r="140" spans="63:74" x14ac:dyDescent="0.2">
      <c r="BK140" s="415"/>
      <c r="BL140" s="415"/>
      <c r="BM140" s="415"/>
      <c r="BN140" s="415"/>
      <c r="BO140" s="415"/>
      <c r="BP140" s="415"/>
      <c r="BQ140" s="415"/>
      <c r="BR140" s="415"/>
      <c r="BS140" s="415"/>
      <c r="BT140" s="415"/>
      <c r="BU140" s="415"/>
      <c r="BV140" s="415"/>
    </row>
    <row r="141" spans="63:74" x14ac:dyDescent="0.2">
      <c r="BK141" s="415"/>
      <c r="BL141" s="415"/>
      <c r="BM141" s="415"/>
      <c r="BN141" s="415"/>
      <c r="BO141" s="415"/>
      <c r="BP141" s="415"/>
      <c r="BQ141" s="415"/>
      <c r="BR141" s="415"/>
      <c r="BS141" s="415"/>
      <c r="BT141" s="415"/>
      <c r="BU141" s="415"/>
      <c r="BV141" s="415"/>
    </row>
    <row r="142" spans="63:74" x14ac:dyDescent="0.2">
      <c r="BK142" s="415"/>
      <c r="BL142" s="415"/>
      <c r="BM142" s="415"/>
      <c r="BN142" s="415"/>
      <c r="BO142" s="415"/>
      <c r="BP142" s="415"/>
      <c r="BQ142" s="415"/>
      <c r="BR142" s="415"/>
      <c r="BS142" s="415"/>
      <c r="BT142" s="415"/>
      <c r="BU142" s="415"/>
      <c r="BV142" s="415"/>
    </row>
    <row r="143" spans="63:74" x14ac:dyDescent="0.2">
      <c r="BK143" s="415"/>
      <c r="BL143" s="415"/>
      <c r="BM143" s="415"/>
      <c r="BN143" s="415"/>
      <c r="BO143" s="415"/>
      <c r="BP143" s="415"/>
      <c r="BQ143" s="415"/>
      <c r="BR143" s="415"/>
      <c r="BS143" s="415"/>
      <c r="BT143" s="415"/>
      <c r="BU143" s="415"/>
      <c r="BV143" s="415"/>
    </row>
  </sheetData>
  <mergeCells count="21">
    <mergeCell ref="B51:Q51"/>
    <mergeCell ref="B52:Q52"/>
    <mergeCell ref="B46:Q46"/>
    <mergeCell ref="B47:Q47"/>
    <mergeCell ref="B48:Q48"/>
    <mergeCell ref="B49:Q49"/>
    <mergeCell ref="A1:A2"/>
    <mergeCell ref="B1:AL1"/>
    <mergeCell ref="B50:Q50"/>
    <mergeCell ref="B45:Q45"/>
    <mergeCell ref="B42:Q42"/>
    <mergeCell ref="B41:Q41"/>
    <mergeCell ref="B43:Q43"/>
    <mergeCell ref="B44:Q44"/>
    <mergeCell ref="AM3:AX3"/>
    <mergeCell ref="AY3:BJ3"/>
    <mergeCell ref="BK3:BV3"/>
    <mergeCell ref="B40:AL40"/>
    <mergeCell ref="C3:N3"/>
    <mergeCell ref="O3:Z3"/>
    <mergeCell ref="AA3:AL3"/>
  </mergeCells>
  <phoneticPr fontId="5" type="noConversion"/>
  <hyperlinks>
    <hyperlink ref="A1:A2" location="Contents!A1" display="Table of Contents"/>
  </hyperlinks>
  <pageMargins left="0.25" right="0.25" top="0.25" bottom="0.25" header="0.5" footer="0.5"/>
  <pageSetup scale="37"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7"/>
  <sheetViews>
    <sheetView workbookViewId="0">
      <pane xSplit="2" ySplit="4" topLeftCell="AY5" activePane="bottomRight" state="frozen"/>
      <selection activeCell="BC15" sqref="BC15"/>
      <selection pane="topRight" activeCell="BC15" sqref="BC15"/>
      <selection pane="bottomLeft" activeCell="BC15" sqref="BC15"/>
      <selection pane="bottomRight" activeCell="AZ10" sqref="AZ10"/>
    </sheetView>
  </sheetViews>
  <sheetFormatPr defaultColWidth="8.5703125" defaultRowHeight="11.25" x14ac:dyDescent="0.2"/>
  <cols>
    <col min="1" max="1" width="17.42578125" style="162" customWidth="1"/>
    <col min="2" max="2" width="25.42578125" style="153" customWidth="1"/>
    <col min="3" max="50" width="6.5703125" style="153" customWidth="1"/>
    <col min="51" max="57" width="6.5703125" style="494" customWidth="1"/>
    <col min="58" max="58" width="6.5703125" style="647" customWidth="1"/>
    <col min="59" max="62" width="6.5703125" style="494" customWidth="1"/>
    <col min="63" max="74" width="6.5703125" style="153" customWidth="1"/>
    <col min="75" max="16384" width="8.5703125" style="153"/>
  </cols>
  <sheetData>
    <row r="1" spans="1:74" ht="12.75" x14ac:dyDescent="0.2">
      <c r="A1" s="773" t="s">
        <v>1016</v>
      </c>
      <c r="B1" s="798" t="s">
        <v>1146</v>
      </c>
      <c r="C1" s="764"/>
      <c r="D1" s="764"/>
      <c r="E1" s="764"/>
      <c r="F1" s="764"/>
      <c r="G1" s="764"/>
      <c r="H1" s="764"/>
      <c r="I1" s="764"/>
      <c r="J1" s="764"/>
      <c r="K1" s="764"/>
      <c r="L1" s="764"/>
      <c r="M1" s="764"/>
      <c r="N1" s="764"/>
      <c r="O1" s="764"/>
      <c r="P1" s="764"/>
      <c r="Q1" s="764"/>
      <c r="R1" s="764"/>
      <c r="S1" s="764"/>
      <c r="T1" s="764"/>
      <c r="U1" s="764"/>
      <c r="V1" s="764"/>
      <c r="W1" s="764"/>
      <c r="X1" s="764"/>
      <c r="Y1" s="764"/>
      <c r="Z1" s="764"/>
      <c r="AA1" s="764"/>
      <c r="AB1" s="764"/>
      <c r="AC1" s="764"/>
      <c r="AD1" s="764"/>
      <c r="AE1" s="764"/>
      <c r="AF1" s="764"/>
      <c r="AG1" s="764"/>
      <c r="AH1" s="764"/>
      <c r="AI1" s="764"/>
      <c r="AJ1" s="764"/>
      <c r="AK1" s="764"/>
      <c r="AL1" s="764"/>
    </row>
    <row r="2" spans="1:74" ht="12.75" x14ac:dyDescent="0.2">
      <c r="A2" s="774"/>
      <c r="B2" s="542" t="str">
        <f>"U.S. Energy Information Administration  |  Short-Term Energy Outlook  - "&amp;Dates!D1</f>
        <v>U.S. Energy Information Administration  |  Short-Term Energy Outlook  - March 2017</v>
      </c>
      <c r="C2" s="545"/>
      <c r="D2" s="545"/>
      <c r="E2" s="545"/>
      <c r="F2" s="545"/>
      <c r="G2" s="545"/>
      <c r="H2" s="545"/>
      <c r="I2" s="545"/>
      <c r="J2" s="545"/>
      <c r="K2" s="545"/>
      <c r="L2" s="545"/>
      <c r="M2" s="545"/>
      <c r="N2" s="545"/>
      <c r="O2" s="545"/>
      <c r="P2" s="545"/>
      <c r="Q2" s="545"/>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778">
        <f>Dates!D3</f>
        <v>2013</v>
      </c>
      <c r="D3" s="769"/>
      <c r="E3" s="769"/>
      <c r="F3" s="769"/>
      <c r="G3" s="769"/>
      <c r="H3" s="769"/>
      <c r="I3" s="769"/>
      <c r="J3" s="769"/>
      <c r="K3" s="769"/>
      <c r="L3" s="769"/>
      <c r="M3" s="769"/>
      <c r="N3" s="770"/>
      <c r="O3" s="778">
        <f>C3+1</f>
        <v>2014</v>
      </c>
      <c r="P3" s="779"/>
      <c r="Q3" s="779"/>
      <c r="R3" s="779"/>
      <c r="S3" s="779"/>
      <c r="T3" s="779"/>
      <c r="U3" s="779"/>
      <c r="V3" s="779"/>
      <c r="W3" s="779"/>
      <c r="X3" s="769"/>
      <c r="Y3" s="769"/>
      <c r="Z3" s="770"/>
      <c r="AA3" s="768">
        <f>O3+1</f>
        <v>2015</v>
      </c>
      <c r="AB3" s="769"/>
      <c r="AC3" s="769"/>
      <c r="AD3" s="769"/>
      <c r="AE3" s="769"/>
      <c r="AF3" s="769"/>
      <c r="AG3" s="769"/>
      <c r="AH3" s="769"/>
      <c r="AI3" s="769"/>
      <c r="AJ3" s="769"/>
      <c r="AK3" s="769"/>
      <c r="AL3" s="770"/>
      <c r="AM3" s="768">
        <f>AA3+1</f>
        <v>2016</v>
      </c>
      <c r="AN3" s="769"/>
      <c r="AO3" s="769"/>
      <c r="AP3" s="769"/>
      <c r="AQ3" s="769"/>
      <c r="AR3" s="769"/>
      <c r="AS3" s="769"/>
      <c r="AT3" s="769"/>
      <c r="AU3" s="769"/>
      <c r="AV3" s="769"/>
      <c r="AW3" s="769"/>
      <c r="AX3" s="770"/>
      <c r="AY3" s="768">
        <f>AM3+1</f>
        <v>2017</v>
      </c>
      <c r="AZ3" s="775"/>
      <c r="BA3" s="775"/>
      <c r="BB3" s="775"/>
      <c r="BC3" s="775"/>
      <c r="BD3" s="775"/>
      <c r="BE3" s="775"/>
      <c r="BF3" s="775"/>
      <c r="BG3" s="775"/>
      <c r="BH3" s="775"/>
      <c r="BI3" s="775"/>
      <c r="BJ3" s="776"/>
      <c r="BK3" s="768">
        <f>AY3+1</f>
        <v>2018</v>
      </c>
      <c r="BL3" s="769"/>
      <c r="BM3" s="769"/>
      <c r="BN3" s="769"/>
      <c r="BO3" s="769"/>
      <c r="BP3" s="769"/>
      <c r="BQ3" s="769"/>
      <c r="BR3" s="769"/>
      <c r="BS3" s="769"/>
      <c r="BT3" s="769"/>
      <c r="BU3" s="769"/>
      <c r="BV3" s="770"/>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B5" s="254" t="s">
        <v>1026</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409"/>
      <c r="AZ5" s="409"/>
      <c r="BA5" s="409"/>
      <c r="BB5" s="409"/>
      <c r="BC5" s="409"/>
      <c r="BD5" s="409"/>
      <c r="BE5" s="409"/>
      <c r="BF5" s="252"/>
      <c r="BG5" s="409"/>
      <c r="BH5" s="409"/>
      <c r="BI5" s="409"/>
      <c r="BJ5" s="409"/>
      <c r="BK5" s="409"/>
      <c r="BL5" s="409"/>
      <c r="BM5" s="409"/>
      <c r="BN5" s="409"/>
      <c r="BO5" s="409"/>
      <c r="BP5" s="409"/>
      <c r="BQ5" s="409"/>
      <c r="BR5" s="409"/>
      <c r="BS5" s="409"/>
      <c r="BT5" s="409"/>
      <c r="BU5" s="409"/>
      <c r="BV5" s="409"/>
    </row>
    <row r="6" spans="1:74" ht="11.1" customHeight="1" x14ac:dyDescent="0.2">
      <c r="A6" s="162" t="s">
        <v>318</v>
      </c>
      <c r="B6" s="173" t="s">
        <v>262</v>
      </c>
      <c r="C6" s="252">
        <v>23.066826484</v>
      </c>
      <c r="D6" s="252">
        <v>23.051275004000001</v>
      </c>
      <c r="E6" s="252">
        <v>23.297469097</v>
      </c>
      <c r="F6" s="252">
        <v>23.546700333</v>
      </c>
      <c r="G6" s="252">
        <v>23.241546226000001</v>
      </c>
      <c r="H6" s="252">
        <v>23.176168666999999</v>
      </c>
      <c r="I6" s="252">
        <v>23.951863578000001</v>
      </c>
      <c r="J6" s="252">
        <v>23.954151323000001</v>
      </c>
      <c r="K6" s="252">
        <v>23.911964971</v>
      </c>
      <c r="L6" s="252">
        <v>24.032013128999999</v>
      </c>
      <c r="M6" s="252">
        <v>24.663523333000001</v>
      </c>
      <c r="N6" s="252">
        <v>24.954689515999998</v>
      </c>
      <c r="O6" s="252">
        <v>24.856472129</v>
      </c>
      <c r="P6" s="252">
        <v>25.087976142999999</v>
      </c>
      <c r="Q6" s="252">
        <v>25.312401516000001</v>
      </c>
      <c r="R6" s="252">
        <v>25.661632999999998</v>
      </c>
      <c r="S6" s="252">
        <v>25.236367548</v>
      </c>
      <c r="T6" s="252">
        <v>25.672734999999999</v>
      </c>
      <c r="U6" s="252">
        <v>25.901001387000001</v>
      </c>
      <c r="V6" s="252">
        <v>25.655077032000001</v>
      </c>
      <c r="W6" s="252">
        <v>25.964697000000001</v>
      </c>
      <c r="X6" s="252">
        <v>26.530854774000002</v>
      </c>
      <c r="Y6" s="252">
        <v>26.724799333</v>
      </c>
      <c r="Z6" s="252">
        <v>27.123667225999998</v>
      </c>
      <c r="AA6" s="252">
        <v>26.630525386999999</v>
      </c>
      <c r="AB6" s="252">
        <v>26.825015143000002</v>
      </c>
      <c r="AC6" s="252">
        <v>26.824768419000002</v>
      </c>
      <c r="AD6" s="252">
        <v>26.757830999999999</v>
      </c>
      <c r="AE6" s="252">
        <v>26.384286289999999</v>
      </c>
      <c r="AF6" s="252">
        <v>26.400376667</v>
      </c>
      <c r="AG6" s="252">
        <v>27.035678677</v>
      </c>
      <c r="AH6" s="252">
        <v>27.054783419</v>
      </c>
      <c r="AI6" s="252">
        <v>26.566028667000001</v>
      </c>
      <c r="AJ6" s="252">
        <v>26.889045289999999</v>
      </c>
      <c r="AK6" s="252">
        <v>27.230491666999999</v>
      </c>
      <c r="AL6" s="252">
        <v>27.240108031999998</v>
      </c>
      <c r="AM6" s="252">
        <v>27.095309774</v>
      </c>
      <c r="AN6" s="252">
        <v>26.870668793</v>
      </c>
      <c r="AO6" s="252">
        <v>26.928621452000002</v>
      </c>
      <c r="AP6" s="252">
        <v>26.299461666999999</v>
      </c>
      <c r="AQ6" s="252">
        <v>25.702680516000001</v>
      </c>
      <c r="AR6" s="252">
        <v>25.632137666999999</v>
      </c>
      <c r="AS6" s="252">
        <v>26.697969935</v>
      </c>
      <c r="AT6" s="252">
        <v>26.350033</v>
      </c>
      <c r="AU6" s="252">
        <v>25.753509327</v>
      </c>
      <c r="AV6" s="252">
        <v>26.545926878</v>
      </c>
      <c r="AW6" s="252">
        <v>26.810721478000001</v>
      </c>
      <c r="AX6" s="252">
        <v>26.435016222000002</v>
      </c>
      <c r="AY6" s="252">
        <v>26.323938778999999</v>
      </c>
      <c r="AZ6" s="252">
        <v>26.521319331000001</v>
      </c>
      <c r="BA6" s="409">
        <v>26.764490122000002</v>
      </c>
      <c r="BB6" s="409">
        <v>26.897164144000001</v>
      </c>
      <c r="BC6" s="409">
        <v>26.841862123999999</v>
      </c>
      <c r="BD6" s="409">
        <v>26.913425867000001</v>
      </c>
      <c r="BE6" s="409">
        <v>27.032215052000002</v>
      </c>
      <c r="BF6" s="409">
        <v>26.983285808000002</v>
      </c>
      <c r="BG6" s="409">
        <v>26.818717475</v>
      </c>
      <c r="BH6" s="409">
        <v>27.330924924000001</v>
      </c>
      <c r="BI6" s="409">
        <v>27.549154912999999</v>
      </c>
      <c r="BJ6" s="409">
        <v>27.588138613000002</v>
      </c>
      <c r="BK6" s="409">
        <v>27.568570668</v>
      </c>
      <c r="BL6" s="409">
        <v>27.737934580000001</v>
      </c>
      <c r="BM6" s="409">
        <v>27.761083923000001</v>
      </c>
      <c r="BN6" s="409">
        <v>27.908482317000001</v>
      </c>
      <c r="BO6" s="409">
        <v>27.862306482000001</v>
      </c>
      <c r="BP6" s="409">
        <v>27.991435460000002</v>
      </c>
      <c r="BQ6" s="409">
        <v>27.962894333000001</v>
      </c>
      <c r="BR6" s="409">
        <v>27.948311951000001</v>
      </c>
      <c r="BS6" s="409">
        <v>27.901142725</v>
      </c>
      <c r="BT6" s="409">
        <v>28.336442696999999</v>
      </c>
      <c r="BU6" s="409">
        <v>28.606820982999999</v>
      </c>
      <c r="BV6" s="409">
        <v>28.789480817000001</v>
      </c>
    </row>
    <row r="7" spans="1:74" ht="11.1" customHeight="1" x14ac:dyDescent="0.2">
      <c r="A7" s="162" t="s">
        <v>313</v>
      </c>
      <c r="B7" s="173" t="s">
        <v>263</v>
      </c>
      <c r="C7" s="252">
        <v>11.588006387</v>
      </c>
      <c r="D7" s="252">
        <v>11.672568714000001</v>
      </c>
      <c r="E7" s="252">
        <v>11.828806096999999</v>
      </c>
      <c r="F7" s="252">
        <v>12.168205333</v>
      </c>
      <c r="G7" s="252">
        <v>12.114107226</v>
      </c>
      <c r="H7" s="252">
        <v>12.114153667</v>
      </c>
      <c r="I7" s="252">
        <v>12.458214806000001</v>
      </c>
      <c r="J7" s="252">
        <v>12.588362547999999</v>
      </c>
      <c r="K7" s="252">
        <v>12.883946999999999</v>
      </c>
      <c r="L7" s="252">
        <v>12.822683129</v>
      </c>
      <c r="M7" s="252">
        <v>13.059664333000001</v>
      </c>
      <c r="N7" s="252">
        <v>13.086162516</v>
      </c>
      <c r="O7" s="252">
        <v>13.041873129000001</v>
      </c>
      <c r="P7" s="252">
        <v>13.093705142999999</v>
      </c>
      <c r="Q7" s="252">
        <v>13.311131516</v>
      </c>
      <c r="R7" s="252">
        <v>13.895184</v>
      </c>
      <c r="S7" s="252">
        <v>13.848256548</v>
      </c>
      <c r="T7" s="252">
        <v>14.259862999999999</v>
      </c>
      <c r="U7" s="252">
        <v>14.347796387000001</v>
      </c>
      <c r="V7" s="252">
        <v>14.443720032</v>
      </c>
      <c r="W7" s="252">
        <v>14.525492</v>
      </c>
      <c r="X7" s="252">
        <v>14.725307773999999</v>
      </c>
      <c r="Y7" s="252">
        <v>14.899299333</v>
      </c>
      <c r="Z7" s="252">
        <v>15.125862226000001</v>
      </c>
      <c r="AA7" s="252">
        <v>14.769122386999999</v>
      </c>
      <c r="AB7" s="252">
        <v>14.948257142999999</v>
      </c>
      <c r="AC7" s="252">
        <v>15.065014419000001</v>
      </c>
      <c r="AD7" s="252">
        <v>15.327819</v>
      </c>
      <c r="AE7" s="252">
        <v>15.21988829</v>
      </c>
      <c r="AF7" s="252">
        <v>15.024047667</v>
      </c>
      <c r="AG7" s="252">
        <v>15.215832677</v>
      </c>
      <c r="AH7" s="252">
        <v>15.204760418999999</v>
      </c>
      <c r="AI7" s="252">
        <v>15.200976667000001</v>
      </c>
      <c r="AJ7" s="252">
        <v>15.18878029</v>
      </c>
      <c r="AK7" s="252">
        <v>15.217529667000001</v>
      </c>
      <c r="AL7" s="252">
        <v>15.092941032000001</v>
      </c>
      <c r="AM7" s="252">
        <v>14.933121774</v>
      </c>
      <c r="AN7" s="252">
        <v>14.868480793</v>
      </c>
      <c r="AO7" s="252">
        <v>15.061433451999999</v>
      </c>
      <c r="AP7" s="252">
        <v>14.834273667</v>
      </c>
      <c r="AQ7" s="252">
        <v>14.986492516</v>
      </c>
      <c r="AR7" s="252">
        <v>14.808949667</v>
      </c>
      <c r="AS7" s="252">
        <v>14.842781935</v>
      </c>
      <c r="AT7" s="252">
        <v>14.696845</v>
      </c>
      <c r="AU7" s="252">
        <v>14.475339667</v>
      </c>
      <c r="AV7" s="252">
        <v>14.735666483999999</v>
      </c>
      <c r="AW7" s="252">
        <v>14.966989999999999</v>
      </c>
      <c r="AX7" s="252">
        <v>14.709008065000001</v>
      </c>
      <c r="AY7" s="252">
        <v>14.67411624</v>
      </c>
      <c r="AZ7" s="252">
        <v>14.837700241</v>
      </c>
      <c r="BA7" s="409">
        <v>15.1014336</v>
      </c>
      <c r="BB7" s="409">
        <v>15.249960400000001</v>
      </c>
      <c r="BC7" s="409">
        <v>15.3481135</v>
      </c>
      <c r="BD7" s="409">
        <v>15.425343399999999</v>
      </c>
      <c r="BE7" s="409">
        <v>15.541617199999999</v>
      </c>
      <c r="BF7" s="409">
        <v>15.5857809</v>
      </c>
      <c r="BG7" s="409">
        <v>15.5199082</v>
      </c>
      <c r="BH7" s="409">
        <v>15.6938856</v>
      </c>
      <c r="BI7" s="409">
        <v>15.9170575</v>
      </c>
      <c r="BJ7" s="409">
        <v>15.995349900000001</v>
      </c>
      <c r="BK7" s="409">
        <v>15.943946800000001</v>
      </c>
      <c r="BL7" s="409">
        <v>16.0221938</v>
      </c>
      <c r="BM7" s="409">
        <v>16.136706199999999</v>
      </c>
      <c r="BN7" s="409">
        <v>16.2190318</v>
      </c>
      <c r="BO7" s="409">
        <v>16.344395599999999</v>
      </c>
      <c r="BP7" s="409">
        <v>16.397479199999999</v>
      </c>
      <c r="BQ7" s="409">
        <v>16.402692800000001</v>
      </c>
      <c r="BR7" s="409">
        <v>16.422678000000001</v>
      </c>
      <c r="BS7" s="409">
        <v>16.371654800000002</v>
      </c>
      <c r="BT7" s="409">
        <v>16.5885879</v>
      </c>
      <c r="BU7" s="409">
        <v>16.884477400000002</v>
      </c>
      <c r="BV7" s="409">
        <v>17.0473049</v>
      </c>
    </row>
    <row r="8" spans="1:74" ht="11.1" customHeight="1" x14ac:dyDescent="0.2">
      <c r="A8" s="162" t="s">
        <v>314</v>
      </c>
      <c r="B8" s="173" t="s">
        <v>288</v>
      </c>
      <c r="C8" s="252">
        <v>4.1161479999999999</v>
      </c>
      <c r="D8" s="252">
        <v>4.0271480000000004</v>
      </c>
      <c r="E8" s="252">
        <v>4.188148</v>
      </c>
      <c r="F8" s="252">
        <v>3.986148</v>
      </c>
      <c r="G8" s="252">
        <v>3.7151480000000001</v>
      </c>
      <c r="H8" s="252">
        <v>3.8751479999999998</v>
      </c>
      <c r="I8" s="252">
        <v>4.0351480000000004</v>
      </c>
      <c r="J8" s="252">
        <v>4.2101480000000002</v>
      </c>
      <c r="K8" s="252">
        <v>4.071148</v>
      </c>
      <c r="L8" s="252">
        <v>4.0641480000000003</v>
      </c>
      <c r="M8" s="252">
        <v>4.2471480000000001</v>
      </c>
      <c r="N8" s="252">
        <v>4.3331480000000004</v>
      </c>
      <c r="O8" s="252">
        <v>4.3781480000000004</v>
      </c>
      <c r="P8" s="252">
        <v>4.4091480000000001</v>
      </c>
      <c r="Q8" s="252">
        <v>4.4671479999999999</v>
      </c>
      <c r="R8" s="252">
        <v>4.3401480000000001</v>
      </c>
      <c r="S8" s="252">
        <v>4.1811480000000003</v>
      </c>
      <c r="T8" s="252">
        <v>4.3031480000000002</v>
      </c>
      <c r="U8" s="252">
        <v>4.3551479999999998</v>
      </c>
      <c r="V8" s="252">
        <v>4.2941479999999999</v>
      </c>
      <c r="W8" s="252">
        <v>4.3321480000000001</v>
      </c>
      <c r="X8" s="252">
        <v>4.5141479999999996</v>
      </c>
      <c r="Y8" s="252">
        <v>4.5211480000000002</v>
      </c>
      <c r="Z8" s="252">
        <v>4.627148</v>
      </c>
      <c r="AA8" s="252">
        <v>4.6971480000000003</v>
      </c>
      <c r="AB8" s="252">
        <v>4.7381479999999998</v>
      </c>
      <c r="AC8" s="252">
        <v>4.627148</v>
      </c>
      <c r="AD8" s="252">
        <v>4.2951480000000002</v>
      </c>
      <c r="AE8" s="252">
        <v>3.994148</v>
      </c>
      <c r="AF8" s="252">
        <v>4.1991480000000001</v>
      </c>
      <c r="AG8" s="252">
        <v>4.6131479999999998</v>
      </c>
      <c r="AH8" s="252">
        <v>4.7541479999999998</v>
      </c>
      <c r="AI8" s="252">
        <v>4.2941479999999999</v>
      </c>
      <c r="AJ8" s="252">
        <v>4.414148</v>
      </c>
      <c r="AK8" s="252">
        <v>4.6811480000000003</v>
      </c>
      <c r="AL8" s="252">
        <v>4.7681480000000001</v>
      </c>
      <c r="AM8" s="252">
        <v>4.8091480000000004</v>
      </c>
      <c r="AN8" s="252">
        <v>4.7291480000000004</v>
      </c>
      <c r="AO8" s="252">
        <v>4.6491480000000003</v>
      </c>
      <c r="AP8" s="252">
        <v>4.3011480000000004</v>
      </c>
      <c r="AQ8" s="252">
        <v>3.6631480000000001</v>
      </c>
      <c r="AR8" s="252">
        <v>3.974148</v>
      </c>
      <c r="AS8" s="252">
        <v>4.5991479999999996</v>
      </c>
      <c r="AT8" s="252">
        <v>4.736148</v>
      </c>
      <c r="AU8" s="252">
        <v>4.7432237629999996</v>
      </c>
      <c r="AV8" s="252">
        <v>4.8067141885</v>
      </c>
      <c r="AW8" s="252">
        <v>4.6450124620000004</v>
      </c>
      <c r="AX8" s="252">
        <v>4.6519547604999998</v>
      </c>
      <c r="AY8" s="252">
        <v>4.7344983243999996</v>
      </c>
      <c r="AZ8" s="252">
        <v>4.7063286223</v>
      </c>
      <c r="BA8" s="409">
        <v>4.6805230744999999</v>
      </c>
      <c r="BB8" s="409">
        <v>4.6912262704999996</v>
      </c>
      <c r="BC8" s="409">
        <v>4.6644615879</v>
      </c>
      <c r="BD8" s="409">
        <v>4.6848598027000001</v>
      </c>
      <c r="BE8" s="409">
        <v>4.6671329719000001</v>
      </c>
      <c r="BF8" s="409">
        <v>4.6951555796999997</v>
      </c>
      <c r="BG8" s="409">
        <v>4.7431624227000002</v>
      </c>
      <c r="BH8" s="409">
        <v>4.7559972299000002</v>
      </c>
      <c r="BI8" s="409">
        <v>4.7652773809999998</v>
      </c>
      <c r="BJ8" s="409">
        <v>4.7396115770999998</v>
      </c>
      <c r="BK8" s="409">
        <v>4.7706883717000004</v>
      </c>
      <c r="BL8" s="409">
        <v>4.8156022022</v>
      </c>
      <c r="BM8" s="409">
        <v>4.7858028858999999</v>
      </c>
      <c r="BN8" s="409">
        <v>4.80678494</v>
      </c>
      <c r="BO8" s="409">
        <v>4.8075412647000002</v>
      </c>
      <c r="BP8" s="409">
        <v>4.8402369197999997</v>
      </c>
      <c r="BQ8" s="409">
        <v>4.8393444575000002</v>
      </c>
      <c r="BR8" s="409">
        <v>4.8930670902999998</v>
      </c>
      <c r="BS8" s="409">
        <v>4.9443128763999997</v>
      </c>
      <c r="BT8" s="409">
        <v>4.9579400264000002</v>
      </c>
      <c r="BU8" s="409">
        <v>4.9895544543000003</v>
      </c>
      <c r="BV8" s="409">
        <v>4.9689417968000003</v>
      </c>
    </row>
    <row r="9" spans="1:74" ht="11.1" customHeight="1" x14ac:dyDescent="0.2">
      <c r="A9" s="162" t="s">
        <v>315</v>
      </c>
      <c r="B9" s="173" t="s">
        <v>297</v>
      </c>
      <c r="C9" s="252">
        <v>2.960143</v>
      </c>
      <c r="D9" s="252">
        <v>2.9511430000000001</v>
      </c>
      <c r="E9" s="252">
        <v>2.9021430000000001</v>
      </c>
      <c r="F9" s="252">
        <v>2.9021430000000001</v>
      </c>
      <c r="G9" s="252">
        <v>2.8851429999999998</v>
      </c>
      <c r="H9" s="252">
        <v>2.9131429999999998</v>
      </c>
      <c r="I9" s="252">
        <v>2.8821430000000001</v>
      </c>
      <c r="J9" s="252">
        <v>2.915143</v>
      </c>
      <c r="K9" s="252">
        <v>2.9181430000000002</v>
      </c>
      <c r="L9" s="252">
        <v>2.9331429999999998</v>
      </c>
      <c r="M9" s="252">
        <v>2.9061430000000001</v>
      </c>
      <c r="N9" s="252">
        <v>2.915143</v>
      </c>
      <c r="O9" s="252">
        <v>2.8901430000000001</v>
      </c>
      <c r="P9" s="252">
        <v>2.899143</v>
      </c>
      <c r="Q9" s="252">
        <v>2.8801429999999999</v>
      </c>
      <c r="R9" s="252">
        <v>2.8731429999999998</v>
      </c>
      <c r="S9" s="252">
        <v>2.8891429999999998</v>
      </c>
      <c r="T9" s="252">
        <v>2.8291430000000002</v>
      </c>
      <c r="U9" s="252">
        <v>2.7751429999999999</v>
      </c>
      <c r="V9" s="252">
        <v>2.8091430000000002</v>
      </c>
      <c r="W9" s="252">
        <v>2.7831429999999999</v>
      </c>
      <c r="X9" s="252">
        <v>2.7521429999999998</v>
      </c>
      <c r="Y9" s="252">
        <v>2.7441430000000002</v>
      </c>
      <c r="Z9" s="252">
        <v>2.738143</v>
      </c>
      <c r="AA9" s="252">
        <v>2.635643</v>
      </c>
      <c r="AB9" s="252">
        <v>2.711643</v>
      </c>
      <c r="AC9" s="252">
        <v>2.6926429999999999</v>
      </c>
      <c r="AD9" s="252">
        <v>2.5456430000000001</v>
      </c>
      <c r="AE9" s="252">
        <v>2.5836429999999999</v>
      </c>
      <c r="AF9" s="252">
        <v>2.6056430000000002</v>
      </c>
      <c r="AG9" s="252">
        <v>2.6346430000000001</v>
      </c>
      <c r="AH9" s="252">
        <v>2.6176430000000002</v>
      </c>
      <c r="AI9" s="252">
        <v>2.6216430000000002</v>
      </c>
      <c r="AJ9" s="252">
        <v>2.6286429999999998</v>
      </c>
      <c r="AK9" s="252">
        <v>2.6116429999999999</v>
      </c>
      <c r="AL9" s="252">
        <v>2.6116429999999999</v>
      </c>
      <c r="AM9" s="252">
        <v>2.6116429999999999</v>
      </c>
      <c r="AN9" s="252">
        <v>2.5486430000000002</v>
      </c>
      <c r="AO9" s="252">
        <v>2.5406430000000002</v>
      </c>
      <c r="AP9" s="252">
        <v>2.5116429999999998</v>
      </c>
      <c r="AQ9" s="252">
        <v>2.5096430000000001</v>
      </c>
      <c r="AR9" s="252">
        <v>2.5336430000000001</v>
      </c>
      <c r="AS9" s="252">
        <v>2.5096430000000001</v>
      </c>
      <c r="AT9" s="252">
        <v>2.4976430000000001</v>
      </c>
      <c r="AU9" s="252">
        <v>2.4490821685999999</v>
      </c>
      <c r="AV9" s="252">
        <v>2.4374223665999999</v>
      </c>
      <c r="AW9" s="252">
        <v>2.4021403635</v>
      </c>
      <c r="AX9" s="252">
        <v>2.3782456246999999</v>
      </c>
      <c r="AY9" s="252">
        <v>2.2531923973999999</v>
      </c>
      <c r="AZ9" s="252">
        <v>2.2491125283</v>
      </c>
      <c r="BA9" s="409">
        <v>2.2444197069</v>
      </c>
      <c r="BB9" s="409">
        <v>2.2398265722000001</v>
      </c>
      <c r="BC9" s="409">
        <v>2.2352756733999999</v>
      </c>
      <c r="BD9" s="409">
        <v>2.2313033867000001</v>
      </c>
      <c r="BE9" s="409">
        <v>2.3298338052999998</v>
      </c>
      <c r="BF9" s="409">
        <v>2.3253255912999999</v>
      </c>
      <c r="BG9" s="409">
        <v>2.3211197432000001</v>
      </c>
      <c r="BH9" s="409">
        <v>2.310848171</v>
      </c>
      <c r="BI9" s="409">
        <v>2.3064776882000002</v>
      </c>
      <c r="BJ9" s="409">
        <v>2.3022158009</v>
      </c>
      <c r="BK9" s="409">
        <v>2.2975717908000002</v>
      </c>
      <c r="BL9" s="409">
        <v>2.2937685603000002</v>
      </c>
      <c r="BM9" s="409">
        <v>2.2892280446000002</v>
      </c>
      <c r="BN9" s="409">
        <v>2.2849403617999999</v>
      </c>
      <c r="BO9" s="409">
        <v>2.2806577635999998</v>
      </c>
      <c r="BP9" s="409">
        <v>2.2769873440000001</v>
      </c>
      <c r="BQ9" s="409">
        <v>2.2728766488000001</v>
      </c>
      <c r="BR9" s="409">
        <v>2.2686533518999998</v>
      </c>
      <c r="BS9" s="409">
        <v>2.2646956642</v>
      </c>
      <c r="BT9" s="409">
        <v>2.2661891258</v>
      </c>
      <c r="BU9" s="409">
        <v>2.2620956156999998</v>
      </c>
      <c r="BV9" s="409">
        <v>2.2581584686</v>
      </c>
    </row>
    <row r="10" spans="1:74" ht="11.1" customHeight="1" x14ac:dyDescent="0.2">
      <c r="A10" s="162" t="s">
        <v>316</v>
      </c>
      <c r="B10" s="173" t="s">
        <v>1124</v>
      </c>
      <c r="C10" s="252">
        <v>2.9374050973000001</v>
      </c>
      <c r="D10" s="252">
        <v>2.9070332892000001</v>
      </c>
      <c r="E10" s="252">
        <v>2.8836349999999999</v>
      </c>
      <c r="F10" s="252">
        <v>2.959438</v>
      </c>
      <c r="G10" s="252">
        <v>3.0128970000000002</v>
      </c>
      <c r="H10" s="252">
        <v>2.709266</v>
      </c>
      <c r="I10" s="252">
        <v>2.9976167715000002</v>
      </c>
      <c r="J10" s="252">
        <v>2.6712877750000001</v>
      </c>
      <c r="K10" s="252">
        <v>2.4932839709999999</v>
      </c>
      <c r="L10" s="252">
        <v>2.735967</v>
      </c>
      <c r="M10" s="252">
        <v>2.9395389999999999</v>
      </c>
      <c r="N10" s="252">
        <v>3.0950950000000002</v>
      </c>
      <c r="O10" s="252">
        <v>3.0130349999999999</v>
      </c>
      <c r="P10" s="252">
        <v>3.120136</v>
      </c>
      <c r="Q10" s="252">
        <v>3.091459</v>
      </c>
      <c r="R10" s="252">
        <v>2.998049</v>
      </c>
      <c r="S10" s="252">
        <v>2.7490760000000001</v>
      </c>
      <c r="T10" s="252">
        <v>2.6911610000000001</v>
      </c>
      <c r="U10" s="252">
        <v>2.8379089999999998</v>
      </c>
      <c r="V10" s="252">
        <v>2.5252780000000001</v>
      </c>
      <c r="W10" s="252">
        <v>2.7500230000000001</v>
      </c>
      <c r="X10" s="252">
        <v>2.9618500000000001</v>
      </c>
      <c r="Y10" s="252">
        <v>3.0032640000000002</v>
      </c>
      <c r="Z10" s="252">
        <v>3.082106</v>
      </c>
      <c r="AA10" s="252">
        <v>3.0203099999999998</v>
      </c>
      <c r="AB10" s="252">
        <v>2.9561299999999999</v>
      </c>
      <c r="AC10" s="252">
        <v>3.024292</v>
      </c>
      <c r="AD10" s="252">
        <v>3.0921829999999999</v>
      </c>
      <c r="AE10" s="252">
        <v>3.1552180000000001</v>
      </c>
      <c r="AF10" s="252">
        <v>3.038643</v>
      </c>
      <c r="AG10" s="252">
        <v>3.020651</v>
      </c>
      <c r="AH10" s="252">
        <v>2.9187249999999998</v>
      </c>
      <c r="AI10" s="252">
        <v>2.9194789999999999</v>
      </c>
      <c r="AJ10" s="252">
        <v>3.138868</v>
      </c>
      <c r="AK10" s="252">
        <v>3.1950409999999998</v>
      </c>
      <c r="AL10" s="252">
        <v>3.2530239999999999</v>
      </c>
      <c r="AM10" s="252">
        <v>3.2488009999999998</v>
      </c>
      <c r="AN10" s="252">
        <v>3.2658010000000002</v>
      </c>
      <c r="AO10" s="252">
        <v>3.2168009999999998</v>
      </c>
      <c r="AP10" s="252">
        <v>3.2618010000000002</v>
      </c>
      <c r="AQ10" s="252">
        <v>3.1758009999999999</v>
      </c>
      <c r="AR10" s="252">
        <v>2.928801</v>
      </c>
      <c r="AS10" s="252">
        <v>3.3248009999999999</v>
      </c>
      <c r="AT10" s="252">
        <v>2.9838010000000001</v>
      </c>
      <c r="AU10" s="252">
        <v>2.6232416277000001</v>
      </c>
      <c r="AV10" s="252">
        <v>3.1023432677999998</v>
      </c>
      <c r="AW10" s="252">
        <v>3.3326236362000001</v>
      </c>
      <c r="AX10" s="252">
        <v>3.2435875692999998</v>
      </c>
      <c r="AY10" s="252">
        <v>3.1931172660999998</v>
      </c>
      <c r="AZ10" s="252">
        <v>3.2486645563000001</v>
      </c>
      <c r="BA10" s="409">
        <v>3.2594854840999998</v>
      </c>
      <c r="BB10" s="409">
        <v>3.2347229544</v>
      </c>
      <c r="BC10" s="409">
        <v>3.1177792500999999</v>
      </c>
      <c r="BD10" s="409">
        <v>3.0820533675999999</v>
      </c>
      <c r="BE10" s="409">
        <v>3.0000918934</v>
      </c>
      <c r="BF10" s="409">
        <v>2.8791387849999999</v>
      </c>
      <c r="BG10" s="409">
        <v>2.7360684312000001</v>
      </c>
      <c r="BH10" s="409">
        <v>3.0718736957999999</v>
      </c>
      <c r="BI10" s="409">
        <v>3.0626760215000002</v>
      </c>
      <c r="BJ10" s="409">
        <v>3.0461744408000002</v>
      </c>
      <c r="BK10" s="409">
        <v>3.0474076661999998</v>
      </c>
      <c r="BL10" s="409">
        <v>3.0829398459999999</v>
      </c>
      <c r="BM10" s="409">
        <v>3.0239946107</v>
      </c>
      <c r="BN10" s="409">
        <v>3.0646202105999998</v>
      </c>
      <c r="BO10" s="409">
        <v>2.9022697841</v>
      </c>
      <c r="BP10" s="409">
        <v>2.9321791424999999</v>
      </c>
      <c r="BQ10" s="409">
        <v>2.8943225755999999</v>
      </c>
      <c r="BR10" s="409">
        <v>2.7993376425999998</v>
      </c>
      <c r="BS10" s="409">
        <v>2.7513645089000001</v>
      </c>
      <c r="BT10" s="409">
        <v>2.9489941525000001</v>
      </c>
      <c r="BU10" s="409">
        <v>2.8918167163000001</v>
      </c>
      <c r="BV10" s="409">
        <v>2.9264586279999998</v>
      </c>
    </row>
    <row r="11" spans="1:74" ht="11.1" customHeight="1" x14ac:dyDescent="0.2">
      <c r="A11" s="162" t="s">
        <v>317</v>
      </c>
      <c r="B11" s="173" t="s">
        <v>291</v>
      </c>
      <c r="C11" s="252">
        <v>1.464124</v>
      </c>
      <c r="D11" s="252">
        <v>1.4923820000000001</v>
      </c>
      <c r="E11" s="252">
        <v>1.4937370000000001</v>
      </c>
      <c r="F11" s="252">
        <v>1.529766</v>
      </c>
      <c r="G11" s="252">
        <v>1.5132509999999999</v>
      </c>
      <c r="H11" s="252">
        <v>1.563458</v>
      </c>
      <c r="I11" s="252">
        <v>1.5777410000000001</v>
      </c>
      <c r="J11" s="252">
        <v>1.5682100000000001</v>
      </c>
      <c r="K11" s="252">
        <v>1.544443</v>
      </c>
      <c r="L11" s="252">
        <v>1.4750719999999999</v>
      </c>
      <c r="M11" s="252">
        <v>1.5100290000000001</v>
      </c>
      <c r="N11" s="252">
        <v>1.524141</v>
      </c>
      <c r="O11" s="252">
        <v>1.532273</v>
      </c>
      <c r="P11" s="252">
        <v>1.5648439999999999</v>
      </c>
      <c r="Q11" s="252">
        <v>1.56152</v>
      </c>
      <c r="R11" s="252">
        <v>1.554109</v>
      </c>
      <c r="S11" s="252">
        <v>1.567744</v>
      </c>
      <c r="T11" s="252">
        <v>1.5884199999999999</v>
      </c>
      <c r="U11" s="252">
        <v>1.5840050000000001</v>
      </c>
      <c r="V11" s="252">
        <v>1.581788</v>
      </c>
      <c r="W11" s="252">
        <v>1.572891</v>
      </c>
      <c r="X11" s="252">
        <v>1.576406</v>
      </c>
      <c r="Y11" s="252">
        <v>1.5559449999999999</v>
      </c>
      <c r="Z11" s="252">
        <v>1.5494079999999999</v>
      </c>
      <c r="AA11" s="252">
        <v>1.5073019999999999</v>
      </c>
      <c r="AB11" s="252">
        <v>1.4698370000000001</v>
      </c>
      <c r="AC11" s="252">
        <v>1.414671</v>
      </c>
      <c r="AD11" s="252">
        <v>1.496038</v>
      </c>
      <c r="AE11" s="252">
        <v>1.4303889999999999</v>
      </c>
      <c r="AF11" s="252">
        <v>1.531895</v>
      </c>
      <c r="AG11" s="252">
        <v>1.5504039999999999</v>
      </c>
      <c r="AH11" s="252">
        <v>1.5585070000000001</v>
      </c>
      <c r="AI11" s="252">
        <v>1.5287820000000001</v>
      </c>
      <c r="AJ11" s="252">
        <v>1.517606</v>
      </c>
      <c r="AK11" s="252">
        <v>1.52413</v>
      </c>
      <c r="AL11" s="252">
        <v>1.513352</v>
      </c>
      <c r="AM11" s="252">
        <v>1.4915959999999999</v>
      </c>
      <c r="AN11" s="252">
        <v>1.4575959999999999</v>
      </c>
      <c r="AO11" s="252">
        <v>1.4595959999999999</v>
      </c>
      <c r="AP11" s="252">
        <v>1.3895960000000001</v>
      </c>
      <c r="AQ11" s="252">
        <v>1.3665959999999999</v>
      </c>
      <c r="AR11" s="252">
        <v>1.385596</v>
      </c>
      <c r="AS11" s="252">
        <v>1.420596</v>
      </c>
      <c r="AT11" s="252">
        <v>1.434596</v>
      </c>
      <c r="AU11" s="252">
        <v>1.4616141332000001</v>
      </c>
      <c r="AV11" s="252">
        <v>1.4627687143999999</v>
      </c>
      <c r="AW11" s="252">
        <v>1.4629393321999999</v>
      </c>
      <c r="AX11" s="252">
        <v>1.4512007538</v>
      </c>
      <c r="AY11" s="252">
        <v>1.4679459403999999</v>
      </c>
      <c r="AZ11" s="252">
        <v>1.4784408891</v>
      </c>
      <c r="BA11" s="409">
        <v>1.4775519396000001</v>
      </c>
      <c r="BB11" s="409">
        <v>1.4803478683</v>
      </c>
      <c r="BC11" s="409">
        <v>1.4751483325000001</v>
      </c>
      <c r="BD11" s="409">
        <v>1.4887783117</v>
      </c>
      <c r="BE11" s="409">
        <v>1.4924478270999999</v>
      </c>
      <c r="BF11" s="409">
        <v>1.4967899010000001</v>
      </c>
      <c r="BG11" s="409">
        <v>1.4973599891</v>
      </c>
      <c r="BH11" s="409">
        <v>1.4972179587000001</v>
      </c>
      <c r="BI11" s="409">
        <v>1.4965605310000001</v>
      </c>
      <c r="BJ11" s="409">
        <v>1.5036776356999999</v>
      </c>
      <c r="BK11" s="409">
        <v>1.5077979151000001</v>
      </c>
      <c r="BL11" s="409">
        <v>1.5222684527999999</v>
      </c>
      <c r="BM11" s="409">
        <v>1.5241869258</v>
      </c>
      <c r="BN11" s="409">
        <v>1.5319362675999999</v>
      </c>
      <c r="BO11" s="409">
        <v>1.5262699069000001</v>
      </c>
      <c r="BP11" s="409">
        <v>1.5433771463999999</v>
      </c>
      <c r="BQ11" s="409">
        <v>1.5524786547</v>
      </c>
      <c r="BR11" s="409">
        <v>1.5633932355</v>
      </c>
      <c r="BS11" s="409">
        <v>1.5679288664</v>
      </c>
      <c r="BT11" s="409">
        <v>1.5735421584</v>
      </c>
      <c r="BU11" s="409">
        <v>1.5776841908999999</v>
      </c>
      <c r="BV11" s="409">
        <v>1.5874211981999999</v>
      </c>
    </row>
    <row r="12" spans="1:74" ht="11.1" customHeight="1" x14ac:dyDescent="0.2">
      <c r="A12" s="162" t="s">
        <v>324</v>
      </c>
      <c r="B12" s="173" t="s">
        <v>292</v>
      </c>
      <c r="C12" s="252">
        <v>67.118014915000003</v>
      </c>
      <c r="D12" s="252">
        <v>66.793893213999993</v>
      </c>
      <c r="E12" s="252">
        <v>66.805149928999995</v>
      </c>
      <c r="F12" s="252">
        <v>67.539184465999995</v>
      </c>
      <c r="G12" s="252">
        <v>68.094606443000004</v>
      </c>
      <c r="H12" s="252">
        <v>68.149137359999997</v>
      </c>
      <c r="I12" s="252">
        <v>68.220615039999998</v>
      </c>
      <c r="J12" s="252">
        <v>68.060147886999999</v>
      </c>
      <c r="K12" s="252">
        <v>67.327791500000004</v>
      </c>
      <c r="L12" s="252">
        <v>67.528483547999997</v>
      </c>
      <c r="M12" s="252">
        <v>67.253147944999995</v>
      </c>
      <c r="N12" s="252">
        <v>67.162048381999995</v>
      </c>
      <c r="O12" s="252">
        <v>67.216484268000002</v>
      </c>
      <c r="P12" s="252">
        <v>67.529166140000001</v>
      </c>
      <c r="Q12" s="252">
        <v>66.804677996999999</v>
      </c>
      <c r="R12" s="252">
        <v>66.859089187999999</v>
      </c>
      <c r="S12" s="252">
        <v>67.481926986999994</v>
      </c>
      <c r="T12" s="252">
        <v>67.920524155999999</v>
      </c>
      <c r="U12" s="252">
        <v>67.959763762999998</v>
      </c>
      <c r="V12" s="252">
        <v>68.618315613999997</v>
      </c>
      <c r="W12" s="252">
        <v>68.852262912</v>
      </c>
      <c r="X12" s="252">
        <v>69.259692586</v>
      </c>
      <c r="Y12" s="252">
        <v>68.734730370999998</v>
      </c>
      <c r="Z12" s="252">
        <v>68.959076783</v>
      </c>
      <c r="AA12" s="252">
        <v>68.642154129999994</v>
      </c>
      <c r="AB12" s="252">
        <v>68.355408800000006</v>
      </c>
      <c r="AC12" s="252">
        <v>69.406516198999995</v>
      </c>
      <c r="AD12" s="252">
        <v>69.562088489000004</v>
      </c>
      <c r="AE12" s="252">
        <v>69.918890232999999</v>
      </c>
      <c r="AF12" s="252">
        <v>70.666210980000002</v>
      </c>
      <c r="AG12" s="252">
        <v>70.554509553000003</v>
      </c>
      <c r="AH12" s="252">
        <v>70.655207262000005</v>
      </c>
      <c r="AI12" s="252">
        <v>70.581866796</v>
      </c>
      <c r="AJ12" s="252">
        <v>70.571991256999993</v>
      </c>
      <c r="AK12" s="252">
        <v>70.539238011999998</v>
      </c>
      <c r="AL12" s="252">
        <v>70.547609151000003</v>
      </c>
      <c r="AM12" s="252">
        <v>70.113576898000005</v>
      </c>
      <c r="AN12" s="252">
        <v>69.745954592000004</v>
      </c>
      <c r="AO12" s="252">
        <v>69.706780945000006</v>
      </c>
      <c r="AP12" s="252">
        <v>70.153706673000002</v>
      </c>
      <c r="AQ12" s="252">
        <v>70.617337169999999</v>
      </c>
      <c r="AR12" s="252">
        <v>71.072142131999996</v>
      </c>
      <c r="AS12" s="252">
        <v>70.674476904000002</v>
      </c>
      <c r="AT12" s="252">
        <v>70.234960943999994</v>
      </c>
      <c r="AU12" s="252">
        <v>71.426843109999993</v>
      </c>
      <c r="AV12" s="252">
        <v>71.640447233000003</v>
      </c>
      <c r="AW12" s="252">
        <v>71.995863378999999</v>
      </c>
      <c r="AX12" s="252">
        <v>71.565194177999999</v>
      </c>
      <c r="AY12" s="252">
        <v>70.534516659999994</v>
      </c>
      <c r="AZ12" s="252">
        <v>70.137199597999995</v>
      </c>
      <c r="BA12" s="409">
        <v>70.212301814</v>
      </c>
      <c r="BB12" s="409">
        <v>70.884582766999998</v>
      </c>
      <c r="BC12" s="409">
        <v>71.176016482999998</v>
      </c>
      <c r="BD12" s="409">
        <v>71.14805758</v>
      </c>
      <c r="BE12" s="409">
        <v>71.698624464000005</v>
      </c>
      <c r="BF12" s="409">
        <v>71.865591293999998</v>
      </c>
      <c r="BG12" s="409">
        <v>72.094450534000003</v>
      </c>
      <c r="BH12" s="409">
        <v>71.987772800000002</v>
      </c>
      <c r="BI12" s="409">
        <v>71.877103480000002</v>
      </c>
      <c r="BJ12" s="409">
        <v>71.581642006999999</v>
      </c>
      <c r="BK12" s="409">
        <v>71.257118055999996</v>
      </c>
      <c r="BL12" s="409">
        <v>71.110143479000001</v>
      </c>
      <c r="BM12" s="409">
        <v>71.118904551</v>
      </c>
      <c r="BN12" s="409">
        <v>71.685307374999994</v>
      </c>
      <c r="BO12" s="409">
        <v>72.145830286999995</v>
      </c>
      <c r="BP12" s="409">
        <v>72.269326782999997</v>
      </c>
      <c r="BQ12" s="409">
        <v>72.387332925999999</v>
      </c>
      <c r="BR12" s="409">
        <v>71.981404603000001</v>
      </c>
      <c r="BS12" s="409">
        <v>72.371562397999995</v>
      </c>
      <c r="BT12" s="409">
        <v>72.242095640000002</v>
      </c>
      <c r="BU12" s="409">
        <v>72.120185147000001</v>
      </c>
      <c r="BV12" s="409">
        <v>71.736519029999997</v>
      </c>
    </row>
    <row r="13" spans="1:74" ht="11.1" customHeight="1" x14ac:dyDescent="0.2">
      <c r="A13" s="162" t="s">
        <v>319</v>
      </c>
      <c r="B13" s="173" t="s">
        <v>1125</v>
      </c>
      <c r="C13" s="252">
        <v>36.560532000000002</v>
      </c>
      <c r="D13" s="252">
        <v>36.398057999999999</v>
      </c>
      <c r="E13" s="252">
        <v>36.570431999999997</v>
      </c>
      <c r="F13" s="252">
        <v>37.101923999999997</v>
      </c>
      <c r="G13" s="252">
        <v>37.182704999999999</v>
      </c>
      <c r="H13" s="252">
        <v>36.935237880000003</v>
      </c>
      <c r="I13" s="252">
        <v>37.097484999999999</v>
      </c>
      <c r="J13" s="252">
        <v>36.989851999999999</v>
      </c>
      <c r="K13" s="252">
        <v>36.152315999999999</v>
      </c>
      <c r="L13" s="252">
        <v>36.204082999999997</v>
      </c>
      <c r="M13" s="252">
        <v>35.711194999999996</v>
      </c>
      <c r="N13" s="252">
        <v>35.983431000000003</v>
      </c>
      <c r="O13" s="252">
        <v>36.486334999999997</v>
      </c>
      <c r="P13" s="252">
        <v>36.631990999999999</v>
      </c>
      <c r="Q13" s="252">
        <v>36.172812</v>
      </c>
      <c r="R13" s="252">
        <v>36.006391999999998</v>
      </c>
      <c r="S13" s="252">
        <v>36.195478999999999</v>
      </c>
      <c r="T13" s="252">
        <v>36.211471000000003</v>
      </c>
      <c r="U13" s="252">
        <v>36.584506990000001</v>
      </c>
      <c r="V13" s="252">
        <v>36.889530999999998</v>
      </c>
      <c r="W13" s="252">
        <v>37.197056000000003</v>
      </c>
      <c r="X13" s="252">
        <v>37.303381999999999</v>
      </c>
      <c r="Y13" s="252">
        <v>36.909013790000003</v>
      </c>
      <c r="Z13" s="252">
        <v>37.112271999999997</v>
      </c>
      <c r="AA13" s="252">
        <v>36.910912000000003</v>
      </c>
      <c r="AB13" s="252">
        <v>36.794322999999999</v>
      </c>
      <c r="AC13" s="252">
        <v>37.621918999999998</v>
      </c>
      <c r="AD13" s="252">
        <v>37.86309</v>
      </c>
      <c r="AE13" s="252">
        <v>37.86139</v>
      </c>
      <c r="AF13" s="252">
        <v>38.464233999999998</v>
      </c>
      <c r="AG13" s="252">
        <v>38.525993999999997</v>
      </c>
      <c r="AH13" s="252">
        <v>38.400328999999999</v>
      </c>
      <c r="AI13" s="252">
        <v>38.547172000000003</v>
      </c>
      <c r="AJ13" s="252">
        <v>38.366182000000002</v>
      </c>
      <c r="AK13" s="252">
        <v>38.485197999999997</v>
      </c>
      <c r="AL13" s="252">
        <v>38.486472999999997</v>
      </c>
      <c r="AM13" s="252">
        <v>38.504196999999998</v>
      </c>
      <c r="AN13" s="252">
        <v>38.160196999999997</v>
      </c>
      <c r="AO13" s="252">
        <v>38.272196999999998</v>
      </c>
      <c r="AP13" s="252">
        <v>38.590197000000003</v>
      </c>
      <c r="AQ13" s="252">
        <v>38.661197000000001</v>
      </c>
      <c r="AR13" s="252">
        <v>39.095196999999999</v>
      </c>
      <c r="AS13" s="252">
        <v>38.876196999999998</v>
      </c>
      <c r="AT13" s="252">
        <v>38.895197000000003</v>
      </c>
      <c r="AU13" s="252">
        <v>39.431867220000001</v>
      </c>
      <c r="AV13" s="252">
        <v>39.603583372000003</v>
      </c>
      <c r="AW13" s="252">
        <v>39.994878901</v>
      </c>
      <c r="AX13" s="252">
        <v>39.871908056000002</v>
      </c>
      <c r="AY13" s="252">
        <v>38.981018124000002</v>
      </c>
      <c r="AZ13" s="252">
        <v>38.848775377000003</v>
      </c>
      <c r="BA13" s="409">
        <v>39.069109177000001</v>
      </c>
      <c r="BB13" s="409">
        <v>39.298443560999999</v>
      </c>
      <c r="BC13" s="409">
        <v>39.423233432000004</v>
      </c>
      <c r="BD13" s="409">
        <v>39.423235425000001</v>
      </c>
      <c r="BE13" s="409">
        <v>39.696979511000002</v>
      </c>
      <c r="BF13" s="409">
        <v>39.839416217</v>
      </c>
      <c r="BG13" s="409">
        <v>39.870282828999997</v>
      </c>
      <c r="BH13" s="409">
        <v>39.943237791999998</v>
      </c>
      <c r="BI13" s="409">
        <v>39.981997765999999</v>
      </c>
      <c r="BJ13" s="409">
        <v>39.903015957000001</v>
      </c>
      <c r="BK13" s="409">
        <v>39.886451803</v>
      </c>
      <c r="BL13" s="409">
        <v>39.921063318999998</v>
      </c>
      <c r="BM13" s="409">
        <v>40.007326599999999</v>
      </c>
      <c r="BN13" s="409">
        <v>40.186552450999997</v>
      </c>
      <c r="BO13" s="409">
        <v>40.301686081</v>
      </c>
      <c r="BP13" s="409">
        <v>40.310367063000001</v>
      </c>
      <c r="BQ13" s="409">
        <v>40.434767340000001</v>
      </c>
      <c r="BR13" s="409">
        <v>40.259054063999997</v>
      </c>
      <c r="BS13" s="409">
        <v>40.277646130000001</v>
      </c>
      <c r="BT13" s="409">
        <v>40.300432473999997</v>
      </c>
      <c r="BU13" s="409">
        <v>40.323992521000001</v>
      </c>
      <c r="BV13" s="409">
        <v>40.179817014000001</v>
      </c>
    </row>
    <row r="14" spans="1:74" ht="11.1" customHeight="1" x14ac:dyDescent="0.2">
      <c r="A14" s="162" t="s">
        <v>320</v>
      </c>
      <c r="B14" s="173" t="s">
        <v>298</v>
      </c>
      <c r="C14" s="252">
        <v>30.285335</v>
      </c>
      <c r="D14" s="252">
        <v>30.085861000000001</v>
      </c>
      <c r="E14" s="252">
        <v>30.234235000000002</v>
      </c>
      <c r="F14" s="252">
        <v>30.790727</v>
      </c>
      <c r="G14" s="252">
        <v>30.921507999999999</v>
      </c>
      <c r="H14" s="252">
        <v>30.68904088</v>
      </c>
      <c r="I14" s="252">
        <v>30.815287999999999</v>
      </c>
      <c r="J14" s="252">
        <v>30.736654999999999</v>
      </c>
      <c r="K14" s="252">
        <v>29.945118999999998</v>
      </c>
      <c r="L14" s="252">
        <v>29.929886</v>
      </c>
      <c r="M14" s="252">
        <v>29.424997999999999</v>
      </c>
      <c r="N14" s="252">
        <v>29.708234000000001</v>
      </c>
      <c r="O14" s="252">
        <v>30.270137999999999</v>
      </c>
      <c r="P14" s="252">
        <v>30.410793999999999</v>
      </c>
      <c r="Q14" s="252">
        <v>29.926615000000002</v>
      </c>
      <c r="R14" s="252">
        <v>29.775195</v>
      </c>
      <c r="S14" s="252">
        <v>29.954281999999999</v>
      </c>
      <c r="T14" s="252">
        <v>30.040274</v>
      </c>
      <c r="U14" s="252">
        <v>30.413309989999998</v>
      </c>
      <c r="V14" s="252">
        <v>30.668334000000002</v>
      </c>
      <c r="W14" s="252">
        <v>30.925858999999999</v>
      </c>
      <c r="X14" s="252">
        <v>30.982185000000001</v>
      </c>
      <c r="Y14" s="252">
        <v>30.617816789999999</v>
      </c>
      <c r="Z14" s="252">
        <v>30.821075</v>
      </c>
      <c r="AA14" s="252">
        <v>30.537714999999999</v>
      </c>
      <c r="AB14" s="252">
        <v>30.433126000000001</v>
      </c>
      <c r="AC14" s="252">
        <v>31.232721999999999</v>
      </c>
      <c r="AD14" s="252">
        <v>31.467893</v>
      </c>
      <c r="AE14" s="252">
        <v>31.463193</v>
      </c>
      <c r="AF14" s="252">
        <v>32.061036999999999</v>
      </c>
      <c r="AG14" s="252">
        <v>32.117797000000003</v>
      </c>
      <c r="AH14" s="252">
        <v>31.987131999999999</v>
      </c>
      <c r="AI14" s="252">
        <v>32.133975</v>
      </c>
      <c r="AJ14" s="252">
        <v>31.952985000000002</v>
      </c>
      <c r="AK14" s="252">
        <v>32.052000999999997</v>
      </c>
      <c r="AL14" s="252">
        <v>32.038276000000003</v>
      </c>
      <c r="AM14" s="252">
        <v>32.094000000000001</v>
      </c>
      <c r="AN14" s="252">
        <v>31.75</v>
      </c>
      <c r="AO14" s="252">
        <v>31.861999999999998</v>
      </c>
      <c r="AP14" s="252">
        <v>32.18</v>
      </c>
      <c r="AQ14" s="252">
        <v>32.280999999999999</v>
      </c>
      <c r="AR14" s="252">
        <v>32.715000000000003</v>
      </c>
      <c r="AS14" s="252">
        <v>32.456000000000003</v>
      </c>
      <c r="AT14" s="252">
        <v>32.475000000000001</v>
      </c>
      <c r="AU14" s="252">
        <v>32.814</v>
      </c>
      <c r="AV14" s="252">
        <v>33.027000000000001</v>
      </c>
      <c r="AW14" s="252">
        <v>33.374000000000002</v>
      </c>
      <c r="AX14" s="252">
        <v>33.185000000000002</v>
      </c>
      <c r="AY14" s="252">
        <v>32.271999999999998</v>
      </c>
      <c r="AZ14" s="252">
        <v>32.085000000000001</v>
      </c>
      <c r="BA14" s="409">
        <v>32.29</v>
      </c>
      <c r="BB14" s="409">
        <v>32.5</v>
      </c>
      <c r="BC14" s="409">
        <v>32.59545</v>
      </c>
      <c r="BD14" s="409">
        <v>32.625450000000001</v>
      </c>
      <c r="BE14" s="409">
        <v>32.874450000000003</v>
      </c>
      <c r="BF14" s="409">
        <v>32.992489999999997</v>
      </c>
      <c r="BG14" s="409">
        <v>32.986809000000001</v>
      </c>
      <c r="BH14" s="409">
        <v>33.045797999999998</v>
      </c>
      <c r="BI14" s="409">
        <v>33.069794999999999</v>
      </c>
      <c r="BJ14" s="409">
        <v>32.970995000000002</v>
      </c>
      <c r="BK14" s="409">
        <v>32.980713000000002</v>
      </c>
      <c r="BL14" s="409">
        <v>33.000813999999998</v>
      </c>
      <c r="BM14" s="409">
        <v>33.073054999999997</v>
      </c>
      <c r="BN14" s="409">
        <v>33.238155999999996</v>
      </c>
      <c r="BO14" s="409">
        <v>33.339176000000002</v>
      </c>
      <c r="BP14" s="409">
        <v>33.333055000000002</v>
      </c>
      <c r="BQ14" s="409">
        <v>33.417954999999999</v>
      </c>
      <c r="BR14" s="409">
        <v>33.228045000000002</v>
      </c>
      <c r="BS14" s="409">
        <v>33.232306999999999</v>
      </c>
      <c r="BT14" s="409">
        <v>33.241286000000002</v>
      </c>
      <c r="BU14" s="409">
        <v>33.250273</v>
      </c>
      <c r="BV14" s="409">
        <v>33.091434999999997</v>
      </c>
    </row>
    <row r="15" spans="1:74" ht="11.1" customHeight="1" x14ac:dyDescent="0.2">
      <c r="A15" s="162" t="s">
        <v>528</v>
      </c>
      <c r="B15" s="173" t="s">
        <v>1266</v>
      </c>
      <c r="C15" s="252">
        <v>6.2751970000000004</v>
      </c>
      <c r="D15" s="252">
        <v>6.3121970000000003</v>
      </c>
      <c r="E15" s="252">
        <v>6.3361970000000003</v>
      </c>
      <c r="F15" s="252">
        <v>6.3111969999999999</v>
      </c>
      <c r="G15" s="252">
        <v>6.2611970000000001</v>
      </c>
      <c r="H15" s="252">
        <v>6.2461970000000004</v>
      </c>
      <c r="I15" s="252">
        <v>6.282197</v>
      </c>
      <c r="J15" s="252">
        <v>6.2531970000000001</v>
      </c>
      <c r="K15" s="252">
        <v>6.2071969999999999</v>
      </c>
      <c r="L15" s="252">
        <v>6.274197</v>
      </c>
      <c r="M15" s="252">
        <v>6.2861969999999996</v>
      </c>
      <c r="N15" s="252">
        <v>6.2751970000000004</v>
      </c>
      <c r="O15" s="252">
        <v>6.2161970000000002</v>
      </c>
      <c r="P15" s="252">
        <v>6.2211970000000001</v>
      </c>
      <c r="Q15" s="252">
        <v>6.2461970000000004</v>
      </c>
      <c r="R15" s="252">
        <v>6.2311969999999999</v>
      </c>
      <c r="S15" s="252">
        <v>6.2411969999999997</v>
      </c>
      <c r="T15" s="252">
        <v>6.1711970000000003</v>
      </c>
      <c r="U15" s="252">
        <v>6.1711970000000003</v>
      </c>
      <c r="V15" s="252">
        <v>6.2211970000000001</v>
      </c>
      <c r="W15" s="252">
        <v>6.2711969999999999</v>
      </c>
      <c r="X15" s="252">
        <v>6.3211969999999997</v>
      </c>
      <c r="Y15" s="252">
        <v>6.2911970000000004</v>
      </c>
      <c r="Z15" s="252">
        <v>6.2911970000000004</v>
      </c>
      <c r="AA15" s="252">
        <v>6.3731970000000002</v>
      </c>
      <c r="AB15" s="252">
        <v>6.3611969999999998</v>
      </c>
      <c r="AC15" s="252">
        <v>6.3891970000000002</v>
      </c>
      <c r="AD15" s="252">
        <v>6.3951969999999996</v>
      </c>
      <c r="AE15" s="252">
        <v>6.3981969999999997</v>
      </c>
      <c r="AF15" s="252">
        <v>6.4031969999999996</v>
      </c>
      <c r="AG15" s="252">
        <v>6.4081970000000004</v>
      </c>
      <c r="AH15" s="252">
        <v>6.4131970000000003</v>
      </c>
      <c r="AI15" s="252">
        <v>6.4131970000000003</v>
      </c>
      <c r="AJ15" s="252">
        <v>6.4131970000000003</v>
      </c>
      <c r="AK15" s="252">
        <v>6.4331969999999998</v>
      </c>
      <c r="AL15" s="252">
        <v>6.4481970000000004</v>
      </c>
      <c r="AM15" s="252">
        <v>6.4101970000000001</v>
      </c>
      <c r="AN15" s="252">
        <v>6.4101970000000001</v>
      </c>
      <c r="AO15" s="252">
        <v>6.4101970000000001</v>
      </c>
      <c r="AP15" s="252">
        <v>6.4101970000000001</v>
      </c>
      <c r="AQ15" s="252">
        <v>6.3801969999999999</v>
      </c>
      <c r="AR15" s="252">
        <v>6.3801969999999999</v>
      </c>
      <c r="AS15" s="252">
        <v>6.4201969999999999</v>
      </c>
      <c r="AT15" s="252">
        <v>6.4201969999999999</v>
      </c>
      <c r="AU15" s="252">
        <v>6.6178672204</v>
      </c>
      <c r="AV15" s="252">
        <v>6.5765833724</v>
      </c>
      <c r="AW15" s="252">
        <v>6.6208789011000002</v>
      </c>
      <c r="AX15" s="252">
        <v>6.6869080555</v>
      </c>
      <c r="AY15" s="252">
        <v>6.709018124</v>
      </c>
      <c r="AZ15" s="252">
        <v>6.7637753771</v>
      </c>
      <c r="BA15" s="409">
        <v>6.7791091767999996</v>
      </c>
      <c r="BB15" s="409">
        <v>6.798443561</v>
      </c>
      <c r="BC15" s="409">
        <v>6.8277834320000004</v>
      </c>
      <c r="BD15" s="409">
        <v>6.7977854247999998</v>
      </c>
      <c r="BE15" s="409">
        <v>6.8225295113</v>
      </c>
      <c r="BF15" s="409">
        <v>6.846926217</v>
      </c>
      <c r="BG15" s="409">
        <v>6.8834738289999997</v>
      </c>
      <c r="BH15" s="409">
        <v>6.8974397919000001</v>
      </c>
      <c r="BI15" s="409">
        <v>6.9122027655</v>
      </c>
      <c r="BJ15" s="409">
        <v>6.9320209572999998</v>
      </c>
      <c r="BK15" s="409">
        <v>6.9057388030000002</v>
      </c>
      <c r="BL15" s="409">
        <v>6.9202493184999998</v>
      </c>
      <c r="BM15" s="409">
        <v>6.9342716003999998</v>
      </c>
      <c r="BN15" s="409">
        <v>6.9483964505999998</v>
      </c>
      <c r="BO15" s="409">
        <v>6.9625100808999996</v>
      </c>
      <c r="BP15" s="409">
        <v>6.9773120631000003</v>
      </c>
      <c r="BQ15" s="409">
        <v>7.0168123402999996</v>
      </c>
      <c r="BR15" s="409">
        <v>7.0310090643000001</v>
      </c>
      <c r="BS15" s="409">
        <v>7.0453391296000003</v>
      </c>
      <c r="BT15" s="409">
        <v>7.0591464743000003</v>
      </c>
      <c r="BU15" s="409">
        <v>7.0737195209000001</v>
      </c>
      <c r="BV15" s="409">
        <v>7.0883820139999996</v>
      </c>
    </row>
    <row r="16" spans="1:74" ht="11.1" customHeight="1" x14ac:dyDescent="0.2">
      <c r="A16" s="162" t="s">
        <v>321</v>
      </c>
      <c r="B16" s="173" t="s">
        <v>293</v>
      </c>
      <c r="C16" s="252">
        <v>13.738611336</v>
      </c>
      <c r="D16" s="252">
        <v>13.749654336000001</v>
      </c>
      <c r="E16" s="252">
        <v>13.732013336</v>
      </c>
      <c r="F16" s="252">
        <v>13.715296336</v>
      </c>
      <c r="G16" s="252">
        <v>13.620323336</v>
      </c>
      <c r="H16" s="252">
        <v>13.686146336</v>
      </c>
      <c r="I16" s="252">
        <v>13.799841336</v>
      </c>
      <c r="J16" s="252">
        <v>13.599980336</v>
      </c>
      <c r="K16" s="252">
        <v>13.757456336000001</v>
      </c>
      <c r="L16" s="252">
        <v>13.870577336</v>
      </c>
      <c r="M16" s="252">
        <v>13.975893336</v>
      </c>
      <c r="N16" s="252">
        <v>13.983123336</v>
      </c>
      <c r="O16" s="252">
        <v>13.921486</v>
      </c>
      <c r="P16" s="252">
        <v>13.942577999999999</v>
      </c>
      <c r="Q16" s="252">
        <v>13.814513</v>
      </c>
      <c r="R16" s="252">
        <v>13.838903</v>
      </c>
      <c r="S16" s="252">
        <v>13.799977</v>
      </c>
      <c r="T16" s="252">
        <v>13.850308999999999</v>
      </c>
      <c r="U16" s="252">
        <v>13.827581</v>
      </c>
      <c r="V16" s="252">
        <v>13.91714</v>
      </c>
      <c r="W16" s="252">
        <v>13.795870000000001</v>
      </c>
      <c r="X16" s="252">
        <v>13.869339999999999</v>
      </c>
      <c r="Y16" s="252">
        <v>13.964658999999999</v>
      </c>
      <c r="Z16" s="252">
        <v>14.126135</v>
      </c>
      <c r="AA16" s="252">
        <v>14.175547999999999</v>
      </c>
      <c r="AB16" s="252">
        <v>14.093425999999999</v>
      </c>
      <c r="AC16" s="252">
        <v>14.276539</v>
      </c>
      <c r="AD16" s="252">
        <v>13.967345999999999</v>
      </c>
      <c r="AE16" s="252">
        <v>14.132092</v>
      </c>
      <c r="AF16" s="252">
        <v>13.942679</v>
      </c>
      <c r="AG16" s="252">
        <v>14.066621</v>
      </c>
      <c r="AH16" s="252">
        <v>14.031115</v>
      </c>
      <c r="AI16" s="252">
        <v>13.940457</v>
      </c>
      <c r="AJ16" s="252">
        <v>14.059749</v>
      </c>
      <c r="AK16" s="252">
        <v>14.199058000000001</v>
      </c>
      <c r="AL16" s="252">
        <v>14.253176</v>
      </c>
      <c r="AM16" s="252">
        <v>14.340528000000001</v>
      </c>
      <c r="AN16" s="252">
        <v>14.359527999999999</v>
      </c>
      <c r="AO16" s="252">
        <v>14.404528000000001</v>
      </c>
      <c r="AP16" s="252">
        <v>14.091528</v>
      </c>
      <c r="AQ16" s="252">
        <v>14.191528</v>
      </c>
      <c r="AR16" s="252">
        <v>14.198528</v>
      </c>
      <c r="AS16" s="252">
        <v>13.970528</v>
      </c>
      <c r="AT16" s="252">
        <v>13.701528</v>
      </c>
      <c r="AU16" s="252">
        <v>14.243546057</v>
      </c>
      <c r="AV16" s="252">
        <v>14.539965424</v>
      </c>
      <c r="AW16" s="252">
        <v>14.518918379</v>
      </c>
      <c r="AX16" s="252">
        <v>14.58819314</v>
      </c>
      <c r="AY16" s="252">
        <v>14.510178035999999</v>
      </c>
      <c r="AZ16" s="252">
        <v>14.538225876</v>
      </c>
      <c r="BA16" s="409">
        <v>14.462711026999999</v>
      </c>
      <c r="BB16" s="409">
        <v>14.39619706</v>
      </c>
      <c r="BC16" s="409">
        <v>14.217012891</v>
      </c>
      <c r="BD16" s="409">
        <v>14.20007229</v>
      </c>
      <c r="BE16" s="409">
        <v>14.326068737</v>
      </c>
      <c r="BF16" s="409">
        <v>14.377164286999999</v>
      </c>
      <c r="BG16" s="409">
        <v>14.473786808</v>
      </c>
      <c r="BH16" s="409">
        <v>14.441925789000001</v>
      </c>
      <c r="BI16" s="409">
        <v>14.431730704</v>
      </c>
      <c r="BJ16" s="409">
        <v>14.492454988</v>
      </c>
      <c r="BK16" s="409">
        <v>14.496934917000001</v>
      </c>
      <c r="BL16" s="409">
        <v>14.495277391</v>
      </c>
      <c r="BM16" s="409">
        <v>14.489869009</v>
      </c>
      <c r="BN16" s="409">
        <v>14.368865603</v>
      </c>
      <c r="BO16" s="409">
        <v>14.366049803999999</v>
      </c>
      <c r="BP16" s="409">
        <v>14.511665507</v>
      </c>
      <c r="BQ16" s="409">
        <v>14.414254946</v>
      </c>
      <c r="BR16" s="409">
        <v>14.210865711</v>
      </c>
      <c r="BS16" s="409">
        <v>14.475387863</v>
      </c>
      <c r="BT16" s="409">
        <v>14.485253634999999</v>
      </c>
      <c r="BU16" s="409">
        <v>14.482362871999999</v>
      </c>
      <c r="BV16" s="409">
        <v>14.507168312999999</v>
      </c>
    </row>
    <row r="17" spans="1:74" ht="11.1" customHeight="1" x14ac:dyDescent="0.2">
      <c r="A17" s="162" t="s">
        <v>322</v>
      </c>
      <c r="B17" s="173" t="s">
        <v>294</v>
      </c>
      <c r="C17" s="252">
        <v>4.8921000000000001</v>
      </c>
      <c r="D17" s="252">
        <v>4.8459000000000003</v>
      </c>
      <c r="E17" s="252">
        <v>4.8822000000000001</v>
      </c>
      <c r="F17" s="252">
        <v>4.8731</v>
      </c>
      <c r="G17" s="252">
        <v>4.8970000000000002</v>
      </c>
      <c r="H17" s="252">
        <v>4.9786999999999999</v>
      </c>
      <c r="I17" s="252">
        <v>4.7641999999999998</v>
      </c>
      <c r="J17" s="252">
        <v>4.8060999999999998</v>
      </c>
      <c r="K17" s="252">
        <v>4.8598999999999997</v>
      </c>
      <c r="L17" s="252">
        <v>4.9462000000000002</v>
      </c>
      <c r="M17" s="252">
        <v>4.9560000000000004</v>
      </c>
      <c r="N17" s="252">
        <v>4.9520999999999997</v>
      </c>
      <c r="O17" s="252">
        <v>4.9877000000000002</v>
      </c>
      <c r="P17" s="252">
        <v>5.0209999999999999</v>
      </c>
      <c r="Q17" s="252">
        <v>4.9729000000000001</v>
      </c>
      <c r="R17" s="252">
        <v>4.9480000000000004</v>
      </c>
      <c r="S17" s="252">
        <v>4.9947999999999997</v>
      </c>
      <c r="T17" s="252">
        <v>5.0780000000000003</v>
      </c>
      <c r="U17" s="252">
        <v>4.8966000000000003</v>
      </c>
      <c r="V17" s="252">
        <v>4.9349999999999996</v>
      </c>
      <c r="W17" s="252">
        <v>5.008</v>
      </c>
      <c r="X17" s="252">
        <v>5.0579999999999998</v>
      </c>
      <c r="Y17" s="252">
        <v>5.125</v>
      </c>
      <c r="Z17" s="252">
        <v>5.15</v>
      </c>
      <c r="AA17" s="252">
        <v>5.1341000000000001</v>
      </c>
      <c r="AB17" s="252">
        <v>5.1124000000000001</v>
      </c>
      <c r="AC17" s="252">
        <v>5.1340000000000003</v>
      </c>
      <c r="AD17" s="252">
        <v>5.1546000000000003</v>
      </c>
      <c r="AE17" s="252">
        <v>5.165</v>
      </c>
      <c r="AF17" s="252">
        <v>5.3049999999999997</v>
      </c>
      <c r="AG17" s="252">
        <v>5.1630000000000003</v>
      </c>
      <c r="AH17" s="252">
        <v>5.1779999999999999</v>
      </c>
      <c r="AI17" s="252">
        <v>5.19</v>
      </c>
      <c r="AJ17" s="252">
        <v>5.141</v>
      </c>
      <c r="AK17" s="252">
        <v>5.1803999999999997</v>
      </c>
      <c r="AL17" s="252">
        <v>5.1539999999999999</v>
      </c>
      <c r="AM17" s="252">
        <v>5.0590000000000002</v>
      </c>
      <c r="AN17" s="252">
        <v>5.0259999999999998</v>
      </c>
      <c r="AO17" s="252">
        <v>4.9843000000000002</v>
      </c>
      <c r="AP17" s="252">
        <v>4.9290000000000003</v>
      </c>
      <c r="AQ17" s="252">
        <v>4.8659999999999997</v>
      </c>
      <c r="AR17" s="252">
        <v>4.9269999999999996</v>
      </c>
      <c r="AS17" s="252">
        <v>4.8310000000000004</v>
      </c>
      <c r="AT17" s="252">
        <v>4.7664999999999997</v>
      </c>
      <c r="AU17" s="252">
        <v>4.7803000000000004</v>
      </c>
      <c r="AV17" s="252">
        <v>4.673</v>
      </c>
      <c r="AW17" s="252">
        <v>4.8079999999999998</v>
      </c>
      <c r="AX17" s="252">
        <v>4.6280000000000001</v>
      </c>
      <c r="AY17" s="252">
        <v>4.8004813096000003</v>
      </c>
      <c r="AZ17" s="252">
        <v>4.6565096843999996</v>
      </c>
      <c r="BA17" s="409">
        <v>4.6523886839999999</v>
      </c>
      <c r="BB17" s="409">
        <v>4.6593041879000001</v>
      </c>
      <c r="BC17" s="409">
        <v>4.6782683956</v>
      </c>
      <c r="BD17" s="409">
        <v>4.7104931259000002</v>
      </c>
      <c r="BE17" s="409">
        <v>4.6509878303000001</v>
      </c>
      <c r="BF17" s="409">
        <v>4.6827598665999997</v>
      </c>
      <c r="BG17" s="409">
        <v>4.7028179872000004</v>
      </c>
      <c r="BH17" s="409">
        <v>4.7202276504</v>
      </c>
      <c r="BI17" s="409">
        <v>4.7336578426000004</v>
      </c>
      <c r="BJ17" s="409">
        <v>4.6899278862999996</v>
      </c>
      <c r="BK17" s="409">
        <v>4.6115601900999996</v>
      </c>
      <c r="BL17" s="409">
        <v>4.6009991468000004</v>
      </c>
      <c r="BM17" s="409">
        <v>4.5955716688999999</v>
      </c>
      <c r="BN17" s="409">
        <v>4.6024296904000002</v>
      </c>
      <c r="BO17" s="409">
        <v>4.6206788139999997</v>
      </c>
      <c r="BP17" s="409">
        <v>4.6523294147999996</v>
      </c>
      <c r="BQ17" s="409">
        <v>4.5937746395000003</v>
      </c>
      <c r="BR17" s="409">
        <v>4.6247001938999999</v>
      </c>
      <c r="BS17" s="409">
        <v>4.6439431007999996</v>
      </c>
      <c r="BT17" s="409">
        <v>4.6613851247999998</v>
      </c>
      <c r="BU17" s="409">
        <v>4.6744315460000001</v>
      </c>
      <c r="BV17" s="409">
        <v>4.6323116083000002</v>
      </c>
    </row>
    <row r="18" spans="1:74" ht="11.1" customHeight="1" x14ac:dyDescent="0.2">
      <c r="A18" s="162" t="s">
        <v>323</v>
      </c>
      <c r="B18" s="173" t="s">
        <v>296</v>
      </c>
      <c r="C18" s="252">
        <v>11.926771579</v>
      </c>
      <c r="D18" s="252">
        <v>11.800280878000001</v>
      </c>
      <c r="E18" s="252">
        <v>11.620504593</v>
      </c>
      <c r="F18" s="252">
        <v>11.848864130000001</v>
      </c>
      <c r="G18" s="252">
        <v>12.394578106999999</v>
      </c>
      <c r="H18" s="252">
        <v>12.549053144</v>
      </c>
      <c r="I18" s="252">
        <v>12.559088704000001</v>
      </c>
      <c r="J18" s="252">
        <v>12.664215551</v>
      </c>
      <c r="K18" s="252">
        <v>12.558119164000001</v>
      </c>
      <c r="L18" s="252">
        <v>12.507623212</v>
      </c>
      <c r="M18" s="252">
        <v>12.610059609</v>
      </c>
      <c r="N18" s="252">
        <v>12.243394046000001</v>
      </c>
      <c r="O18" s="252">
        <v>11.820963268</v>
      </c>
      <c r="P18" s="252">
        <v>11.93359714</v>
      </c>
      <c r="Q18" s="252">
        <v>11.844452996999999</v>
      </c>
      <c r="R18" s="252">
        <v>12.065794188</v>
      </c>
      <c r="S18" s="252">
        <v>12.491670986999999</v>
      </c>
      <c r="T18" s="252">
        <v>12.780744156000001</v>
      </c>
      <c r="U18" s="252">
        <v>12.651075773000001</v>
      </c>
      <c r="V18" s="252">
        <v>12.876644614</v>
      </c>
      <c r="W18" s="252">
        <v>12.851336912000001</v>
      </c>
      <c r="X18" s="252">
        <v>13.028970586</v>
      </c>
      <c r="Y18" s="252">
        <v>12.736057581000001</v>
      </c>
      <c r="Z18" s="252">
        <v>12.570669783</v>
      </c>
      <c r="AA18" s="252">
        <v>12.421594130000001</v>
      </c>
      <c r="AB18" s="252">
        <v>12.355259800000001</v>
      </c>
      <c r="AC18" s="252">
        <v>12.374058199</v>
      </c>
      <c r="AD18" s="252">
        <v>12.577052489</v>
      </c>
      <c r="AE18" s="252">
        <v>12.760408233</v>
      </c>
      <c r="AF18" s="252">
        <v>12.95429798</v>
      </c>
      <c r="AG18" s="252">
        <v>12.798894553</v>
      </c>
      <c r="AH18" s="252">
        <v>13.045763261999999</v>
      </c>
      <c r="AI18" s="252">
        <v>12.904237796</v>
      </c>
      <c r="AJ18" s="252">
        <v>13.005060257</v>
      </c>
      <c r="AK18" s="252">
        <v>12.674582012</v>
      </c>
      <c r="AL18" s="252">
        <v>12.653960151</v>
      </c>
      <c r="AM18" s="252">
        <v>12.209851898</v>
      </c>
      <c r="AN18" s="252">
        <v>12.200229591999999</v>
      </c>
      <c r="AO18" s="252">
        <v>12.045755945</v>
      </c>
      <c r="AP18" s="252">
        <v>12.542981673</v>
      </c>
      <c r="AQ18" s="252">
        <v>12.89861217</v>
      </c>
      <c r="AR18" s="252">
        <v>12.851417132</v>
      </c>
      <c r="AS18" s="252">
        <v>12.996751904</v>
      </c>
      <c r="AT18" s="252">
        <v>12.871735943999999</v>
      </c>
      <c r="AU18" s="252">
        <v>12.971129833000001</v>
      </c>
      <c r="AV18" s="252">
        <v>12.823898436</v>
      </c>
      <c r="AW18" s="252">
        <v>12.674066098999999</v>
      </c>
      <c r="AX18" s="252">
        <v>12.477092983</v>
      </c>
      <c r="AY18" s="252">
        <v>12.242839191</v>
      </c>
      <c r="AZ18" s="252">
        <v>12.09368866</v>
      </c>
      <c r="BA18" s="409">
        <v>12.028092925999999</v>
      </c>
      <c r="BB18" s="409">
        <v>12.530637958</v>
      </c>
      <c r="BC18" s="409">
        <v>12.857501765</v>
      </c>
      <c r="BD18" s="409">
        <v>12.814256739999999</v>
      </c>
      <c r="BE18" s="409">
        <v>13.024588384999999</v>
      </c>
      <c r="BF18" s="409">
        <v>12.966250924000001</v>
      </c>
      <c r="BG18" s="409">
        <v>13.04756291</v>
      </c>
      <c r="BH18" s="409">
        <v>12.882381568</v>
      </c>
      <c r="BI18" s="409">
        <v>12.729717168000001</v>
      </c>
      <c r="BJ18" s="409">
        <v>12.496243176</v>
      </c>
      <c r="BK18" s="409">
        <v>12.262171145</v>
      </c>
      <c r="BL18" s="409">
        <v>12.092803623</v>
      </c>
      <c r="BM18" s="409">
        <v>12.026137273</v>
      </c>
      <c r="BN18" s="409">
        <v>12.527459630999999</v>
      </c>
      <c r="BO18" s="409">
        <v>12.857415589</v>
      </c>
      <c r="BP18" s="409">
        <v>12.794964797</v>
      </c>
      <c r="BQ18" s="409">
        <v>12.944536000999999</v>
      </c>
      <c r="BR18" s="409">
        <v>12.886784634</v>
      </c>
      <c r="BS18" s="409">
        <v>12.974585305</v>
      </c>
      <c r="BT18" s="409">
        <v>12.795024406</v>
      </c>
      <c r="BU18" s="409">
        <v>12.639398208999999</v>
      </c>
      <c r="BV18" s="409">
        <v>12.417222095</v>
      </c>
    </row>
    <row r="19" spans="1:74" ht="11.1" customHeight="1" x14ac:dyDescent="0.2">
      <c r="A19" s="162" t="s">
        <v>325</v>
      </c>
      <c r="B19" s="173" t="s">
        <v>647</v>
      </c>
      <c r="C19" s="252">
        <v>90.184841399999996</v>
      </c>
      <c r="D19" s="252">
        <v>89.845168217999998</v>
      </c>
      <c r="E19" s="252">
        <v>90.102619025999999</v>
      </c>
      <c r="F19" s="252">
        <v>91.085884800000002</v>
      </c>
      <c r="G19" s="252">
        <v>91.336152669000001</v>
      </c>
      <c r="H19" s="252">
        <v>91.325306026999996</v>
      </c>
      <c r="I19" s="252">
        <v>92.172478618</v>
      </c>
      <c r="J19" s="252">
        <v>92.014299210999994</v>
      </c>
      <c r="K19" s="252">
        <v>91.239756471000007</v>
      </c>
      <c r="L19" s="252">
        <v>91.560496677000003</v>
      </c>
      <c r="M19" s="252">
        <v>91.916671278999999</v>
      </c>
      <c r="N19" s="252">
        <v>92.116737897999997</v>
      </c>
      <c r="O19" s="252">
        <v>92.072956396999999</v>
      </c>
      <c r="P19" s="252">
        <v>92.617142283000007</v>
      </c>
      <c r="Q19" s="252">
        <v>92.117079512999993</v>
      </c>
      <c r="R19" s="252">
        <v>92.520722187999993</v>
      </c>
      <c r="S19" s="252">
        <v>92.718294534999998</v>
      </c>
      <c r="T19" s="252">
        <v>93.593259156000002</v>
      </c>
      <c r="U19" s="252">
        <v>93.860765150000006</v>
      </c>
      <c r="V19" s="252">
        <v>94.273392646000005</v>
      </c>
      <c r="W19" s="252">
        <v>94.816959912000002</v>
      </c>
      <c r="X19" s="252">
        <v>95.790547360000005</v>
      </c>
      <c r="Y19" s="252">
        <v>95.459529704999994</v>
      </c>
      <c r="Z19" s="252">
        <v>96.082744008999995</v>
      </c>
      <c r="AA19" s="252">
        <v>95.272679517</v>
      </c>
      <c r="AB19" s="252">
        <v>95.180423942999994</v>
      </c>
      <c r="AC19" s="252">
        <v>96.231284618000004</v>
      </c>
      <c r="AD19" s="252">
        <v>96.319919489</v>
      </c>
      <c r="AE19" s="252">
        <v>96.303176523000005</v>
      </c>
      <c r="AF19" s="252">
        <v>97.066587646000002</v>
      </c>
      <c r="AG19" s="252">
        <v>97.590188230999999</v>
      </c>
      <c r="AH19" s="252">
        <v>97.709990680999994</v>
      </c>
      <c r="AI19" s="252">
        <v>97.147895461999994</v>
      </c>
      <c r="AJ19" s="252">
        <v>97.461036547999996</v>
      </c>
      <c r="AK19" s="252">
        <v>97.769729678000004</v>
      </c>
      <c r="AL19" s="252">
        <v>97.787717182999998</v>
      </c>
      <c r="AM19" s="252">
        <v>97.208886672000006</v>
      </c>
      <c r="AN19" s="252">
        <v>96.616623384999997</v>
      </c>
      <c r="AO19" s="252">
        <v>96.635402396999993</v>
      </c>
      <c r="AP19" s="252">
        <v>96.453168340000005</v>
      </c>
      <c r="AQ19" s="252">
        <v>96.320017686</v>
      </c>
      <c r="AR19" s="252">
        <v>96.704279799000005</v>
      </c>
      <c r="AS19" s="252">
        <v>97.372446839000006</v>
      </c>
      <c r="AT19" s="252">
        <v>96.584993944000004</v>
      </c>
      <c r="AU19" s="252">
        <v>97.180352436999996</v>
      </c>
      <c r="AV19" s="252">
        <v>98.186374111000006</v>
      </c>
      <c r="AW19" s="252">
        <v>98.806584856000001</v>
      </c>
      <c r="AX19" s="252">
        <v>98.000210401000004</v>
      </c>
      <c r="AY19" s="252">
        <v>96.858455438999997</v>
      </c>
      <c r="AZ19" s="252">
        <v>96.658518928999996</v>
      </c>
      <c r="BA19" s="409">
        <v>96.976791935999998</v>
      </c>
      <c r="BB19" s="409">
        <v>97.781746910999999</v>
      </c>
      <c r="BC19" s="409">
        <v>98.017878608000004</v>
      </c>
      <c r="BD19" s="409">
        <v>98.061483447000001</v>
      </c>
      <c r="BE19" s="409">
        <v>98.730839516000003</v>
      </c>
      <c r="BF19" s="409">
        <v>98.848877103000007</v>
      </c>
      <c r="BG19" s="409">
        <v>98.913168009000003</v>
      </c>
      <c r="BH19" s="409">
        <v>99.318697724000003</v>
      </c>
      <c r="BI19" s="409">
        <v>99.426258394000001</v>
      </c>
      <c r="BJ19" s="409">
        <v>99.169780618999994</v>
      </c>
      <c r="BK19" s="409">
        <v>98.825688722999999</v>
      </c>
      <c r="BL19" s="409">
        <v>98.848078059000002</v>
      </c>
      <c r="BM19" s="409">
        <v>98.879988474000001</v>
      </c>
      <c r="BN19" s="409">
        <v>99.593789692000001</v>
      </c>
      <c r="BO19" s="409">
        <v>100.00813676999999</v>
      </c>
      <c r="BP19" s="409">
        <v>100.26076224000001</v>
      </c>
      <c r="BQ19" s="409">
        <v>100.35022726</v>
      </c>
      <c r="BR19" s="409">
        <v>99.929716553999995</v>
      </c>
      <c r="BS19" s="409">
        <v>100.27270512</v>
      </c>
      <c r="BT19" s="409">
        <v>100.57853833999999</v>
      </c>
      <c r="BU19" s="409">
        <v>100.72700613000001</v>
      </c>
      <c r="BV19" s="409">
        <v>100.52599985000001</v>
      </c>
    </row>
    <row r="20" spans="1:74" ht="11.1" customHeight="1" x14ac:dyDescent="0.2">
      <c r="B20" s="173"/>
      <c r="C20" s="252"/>
      <c r="D20" s="252"/>
      <c r="E20" s="252"/>
      <c r="F20" s="252"/>
      <c r="G20" s="252"/>
      <c r="H20" s="252"/>
      <c r="I20" s="252"/>
      <c r="J20" s="252"/>
      <c r="K20" s="252"/>
      <c r="L20" s="252"/>
      <c r="M20" s="252"/>
      <c r="N20" s="252"/>
      <c r="O20" s="252"/>
      <c r="P20" s="252"/>
      <c r="Q20" s="252"/>
      <c r="R20" s="252"/>
      <c r="S20" s="252"/>
      <c r="T20" s="252"/>
      <c r="U20" s="252"/>
      <c r="V20" s="252"/>
      <c r="W20" s="252"/>
      <c r="X20" s="252"/>
      <c r="Y20" s="252"/>
      <c r="Z20" s="252"/>
      <c r="AA20" s="252"/>
      <c r="AB20" s="252"/>
      <c r="AC20" s="252"/>
      <c r="AD20" s="252"/>
      <c r="AE20" s="252"/>
      <c r="AF20" s="252"/>
      <c r="AG20" s="252"/>
      <c r="AH20" s="252"/>
      <c r="AI20" s="252"/>
      <c r="AJ20" s="252"/>
      <c r="AK20" s="252"/>
      <c r="AL20" s="252"/>
      <c r="AM20" s="252"/>
      <c r="AN20" s="252"/>
      <c r="AO20" s="252"/>
      <c r="AP20" s="252"/>
      <c r="AQ20" s="252"/>
      <c r="AR20" s="252"/>
      <c r="AS20" s="252"/>
      <c r="AT20" s="252"/>
      <c r="AU20" s="252"/>
      <c r="AV20" s="252"/>
      <c r="AW20" s="252"/>
      <c r="AX20" s="252"/>
      <c r="AY20" s="252"/>
      <c r="AZ20" s="252"/>
      <c r="BA20" s="409"/>
      <c r="BB20" s="409"/>
      <c r="BC20" s="409"/>
      <c r="BD20" s="409"/>
      <c r="BE20" s="409"/>
      <c r="BF20" s="409"/>
      <c r="BG20" s="409"/>
      <c r="BH20" s="409"/>
      <c r="BI20" s="409"/>
      <c r="BJ20" s="409"/>
      <c r="BK20" s="409"/>
      <c r="BL20" s="409"/>
      <c r="BM20" s="409"/>
      <c r="BN20" s="409"/>
      <c r="BO20" s="409"/>
      <c r="BP20" s="409"/>
      <c r="BQ20" s="409"/>
      <c r="BR20" s="409"/>
      <c r="BS20" s="409"/>
      <c r="BT20" s="409"/>
      <c r="BU20" s="409"/>
      <c r="BV20" s="409"/>
    </row>
    <row r="21" spans="1:74" ht="11.1" customHeight="1" x14ac:dyDescent="0.2">
      <c r="A21" s="162" t="s">
        <v>529</v>
      </c>
      <c r="B21" s="173" t="s">
        <v>648</v>
      </c>
      <c r="C21" s="252">
        <v>53.623309399999997</v>
      </c>
      <c r="D21" s="252">
        <v>53.446110218000001</v>
      </c>
      <c r="E21" s="252">
        <v>53.531187025999998</v>
      </c>
      <c r="F21" s="252">
        <v>53.982960800000001</v>
      </c>
      <c r="G21" s="252">
        <v>54.152447668999997</v>
      </c>
      <c r="H21" s="252">
        <v>54.389068147000003</v>
      </c>
      <c r="I21" s="252">
        <v>55.073993618000003</v>
      </c>
      <c r="J21" s="252">
        <v>55.023447210999997</v>
      </c>
      <c r="K21" s="252">
        <v>55.086440471000003</v>
      </c>
      <c r="L21" s="252">
        <v>55.355413677000001</v>
      </c>
      <c r="M21" s="252">
        <v>56.204476278999998</v>
      </c>
      <c r="N21" s="252">
        <v>56.132306898000003</v>
      </c>
      <c r="O21" s="252">
        <v>55.585621396999997</v>
      </c>
      <c r="P21" s="252">
        <v>55.984151283000003</v>
      </c>
      <c r="Q21" s="252">
        <v>55.943267513000002</v>
      </c>
      <c r="R21" s="252">
        <v>56.513330187999998</v>
      </c>
      <c r="S21" s="252">
        <v>56.521815535000002</v>
      </c>
      <c r="T21" s="252">
        <v>57.380788156000001</v>
      </c>
      <c r="U21" s="252">
        <v>57.27525816</v>
      </c>
      <c r="V21" s="252">
        <v>57.382861646000002</v>
      </c>
      <c r="W21" s="252">
        <v>57.618903912</v>
      </c>
      <c r="X21" s="252">
        <v>58.486165360000001</v>
      </c>
      <c r="Y21" s="252">
        <v>58.549515915000001</v>
      </c>
      <c r="Z21" s="252">
        <v>58.969472009</v>
      </c>
      <c r="AA21" s="252">
        <v>58.360767516999999</v>
      </c>
      <c r="AB21" s="252">
        <v>58.385100942999998</v>
      </c>
      <c r="AC21" s="252">
        <v>58.608365618000001</v>
      </c>
      <c r="AD21" s="252">
        <v>58.455829489000003</v>
      </c>
      <c r="AE21" s="252">
        <v>58.440786523</v>
      </c>
      <c r="AF21" s="252">
        <v>58.601353646</v>
      </c>
      <c r="AG21" s="252">
        <v>59.063194230999997</v>
      </c>
      <c r="AH21" s="252">
        <v>59.308661680999997</v>
      </c>
      <c r="AI21" s="252">
        <v>58.599723462</v>
      </c>
      <c r="AJ21" s="252">
        <v>59.093854548000003</v>
      </c>
      <c r="AK21" s="252">
        <v>59.283531678000003</v>
      </c>
      <c r="AL21" s="252">
        <v>59.300244182999997</v>
      </c>
      <c r="AM21" s="252">
        <v>58.703689672000003</v>
      </c>
      <c r="AN21" s="252">
        <v>58.455426385000003</v>
      </c>
      <c r="AO21" s="252">
        <v>58.362205396999997</v>
      </c>
      <c r="AP21" s="252">
        <v>57.861971339999997</v>
      </c>
      <c r="AQ21" s="252">
        <v>57.657820686000001</v>
      </c>
      <c r="AR21" s="252">
        <v>57.608082799000002</v>
      </c>
      <c r="AS21" s="252">
        <v>58.495249839000003</v>
      </c>
      <c r="AT21" s="252">
        <v>57.688796944000003</v>
      </c>
      <c r="AU21" s="252">
        <v>57.747477248999999</v>
      </c>
      <c r="AV21" s="252">
        <v>58.581778880999998</v>
      </c>
      <c r="AW21" s="252">
        <v>58.810690272000002</v>
      </c>
      <c r="AX21" s="252">
        <v>58.127282895999997</v>
      </c>
      <c r="AY21" s="252">
        <v>57.876368704999997</v>
      </c>
      <c r="AZ21" s="252">
        <v>57.808671056999998</v>
      </c>
      <c r="BA21" s="409">
        <v>57.906606441999998</v>
      </c>
      <c r="BB21" s="409">
        <v>58.482223271000002</v>
      </c>
      <c r="BC21" s="409">
        <v>58.593561395000002</v>
      </c>
      <c r="BD21" s="409">
        <v>58.637160424000001</v>
      </c>
      <c r="BE21" s="409">
        <v>59.032768650999998</v>
      </c>
      <c r="BF21" s="409">
        <v>59.008365834999999</v>
      </c>
      <c r="BG21" s="409">
        <v>59.041786491000003</v>
      </c>
      <c r="BH21" s="409">
        <v>59.374357662999998</v>
      </c>
      <c r="BI21" s="409">
        <v>59.443154837000002</v>
      </c>
      <c r="BJ21" s="409">
        <v>59.265655404</v>
      </c>
      <c r="BK21" s="409">
        <v>58.938078795999999</v>
      </c>
      <c r="BL21" s="409">
        <v>58.925853021999998</v>
      </c>
      <c r="BM21" s="409">
        <v>58.871496618000002</v>
      </c>
      <c r="BN21" s="409">
        <v>59.406068503999997</v>
      </c>
      <c r="BO21" s="409">
        <v>59.705278526000001</v>
      </c>
      <c r="BP21" s="409">
        <v>59.949219472000003</v>
      </c>
      <c r="BQ21" s="409">
        <v>59.914280722999997</v>
      </c>
      <c r="BR21" s="409">
        <v>59.669479858999999</v>
      </c>
      <c r="BS21" s="409">
        <v>59.993872983999999</v>
      </c>
      <c r="BT21" s="409">
        <v>60.276916528999998</v>
      </c>
      <c r="BU21" s="409">
        <v>60.401821003999999</v>
      </c>
      <c r="BV21" s="409">
        <v>60.344987007999997</v>
      </c>
    </row>
    <row r="22" spans="1:74" ht="11.1" customHeight="1" x14ac:dyDescent="0.2">
      <c r="C22" s="223"/>
      <c r="D22" s="223"/>
      <c r="E22" s="223"/>
      <c r="F22" s="223"/>
      <c r="G22" s="223"/>
      <c r="H22" s="223"/>
      <c r="I22" s="223"/>
      <c r="J22" s="223"/>
      <c r="K22" s="223"/>
      <c r="L22" s="223"/>
      <c r="M22" s="223"/>
      <c r="N22" s="223"/>
      <c r="O22" s="223"/>
      <c r="P22" s="223"/>
      <c r="Q22" s="223"/>
      <c r="R22" s="223"/>
      <c r="S22" s="223"/>
      <c r="T22" s="223"/>
      <c r="U22" s="223"/>
      <c r="V22" s="223"/>
      <c r="W22" s="223"/>
      <c r="X22" s="223"/>
      <c r="Y22" s="223"/>
      <c r="Z22" s="223"/>
      <c r="AA22" s="223"/>
      <c r="AB22" s="223"/>
      <c r="AC22" s="223"/>
      <c r="AD22" s="223"/>
      <c r="AE22" s="223"/>
      <c r="AF22" s="223"/>
      <c r="AG22" s="223"/>
      <c r="AH22" s="223"/>
      <c r="AI22" s="223"/>
      <c r="AJ22" s="223"/>
      <c r="AK22" s="223"/>
      <c r="AL22" s="223"/>
      <c r="AM22" s="223"/>
      <c r="AN22" s="223"/>
      <c r="AO22" s="223"/>
      <c r="AP22" s="223"/>
      <c r="AQ22" s="223"/>
      <c r="AR22" s="223"/>
      <c r="AS22" s="223"/>
      <c r="AT22" s="223"/>
      <c r="AU22" s="223"/>
      <c r="AV22" s="223"/>
      <c r="AW22" s="223"/>
      <c r="AX22" s="223"/>
      <c r="AY22" s="756"/>
      <c r="AZ22" s="756"/>
      <c r="BA22" s="492"/>
      <c r="BB22" s="492"/>
      <c r="BC22" s="492"/>
      <c r="BD22" s="492"/>
      <c r="BE22" s="492"/>
      <c r="BF22" s="492"/>
      <c r="BG22" s="492"/>
      <c r="BH22" s="492"/>
      <c r="BI22" s="492"/>
      <c r="BJ22" s="492"/>
      <c r="BK22" s="410"/>
      <c r="BL22" s="410"/>
      <c r="BM22" s="410"/>
      <c r="BN22" s="410"/>
      <c r="BO22" s="410"/>
      <c r="BP22" s="410"/>
      <c r="BQ22" s="410"/>
      <c r="BR22" s="410"/>
      <c r="BS22" s="410"/>
      <c r="BT22" s="410"/>
      <c r="BU22" s="410"/>
      <c r="BV22" s="410"/>
    </row>
    <row r="23" spans="1:74" ht="11.1" customHeight="1" x14ac:dyDescent="0.2">
      <c r="B23" s="254" t="s">
        <v>1265</v>
      </c>
      <c r="C23" s="252"/>
      <c r="D23" s="252"/>
      <c r="E23" s="252"/>
      <c r="F23" s="252"/>
      <c r="G23" s="252"/>
      <c r="H23" s="252"/>
      <c r="I23" s="252"/>
      <c r="J23" s="252"/>
      <c r="K23" s="252"/>
      <c r="L23" s="252"/>
      <c r="M23" s="252"/>
      <c r="N23" s="252"/>
      <c r="O23" s="252"/>
      <c r="P23" s="252"/>
      <c r="Q23" s="252"/>
      <c r="R23" s="252"/>
      <c r="S23" s="252"/>
      <c r="T23" s="252"/>
      <c r="U23" s="252"/>
      <c r="V23" s="252"/>
      <c r="W23" s="252"/>
      <c r="X23" s="252"/>
      <c r="Y23" s="252"/>
      <c r="Z23" s="252"/>
      <c r="AA23" s="252"/>
      <c r="AB23" s="252"/>
      <c r="AC23" s="252"/>
      <c r="AD23" s="252"/>
      <c r="AE23" s="252"/>
      <c r="AF23" s="252"/>
      <c r="AG23" s="252"/>
      <c r="AH23" s="252"/>
      <c r="AI23" s="252"/>
      <c r="AJ23" s="252"/>
      <c r="AK23" s="252"/>
      <c r="AL23" s="252"/>
      <c r="AM23" s="252"/>
      <c r="AN23" s="252"/>
      <c r="AO23" s="252"/>
      <c r="AP23" s="252"/>
      <c r="AQ23" s="252"/>
      <c r="AR23" s="252"/>
      <c r="AS23" s="252"/>
      <c r="AT23" s="252"/>
      <c r="AU23" s="252"/>
      <c r="AV23" s="252"/>
      <c r="AW23" s="252"/>
      <c r="AX23" s="252"/>
      <c r="AY23" s="252"/>
      <c r="AZ23" s="252"/>
      <c r="BA23" s="409"/>
      <c r="BB23" s="409"/>
      <c r="BC23" s="409"/>
      <c r="BD23" s="409"/>
      <c r="BE23" s="409"/>
      <c r="BF23" s="409"/>
      <c r="BG23" s="409"/>
      <c r="BH23" s="409"/>
      <c r="BI23" s="409"/>
      <c r="BJ23" s="409"/>
      <c r="BK23" s="409"/>
      <c r="BL23" s="409"/>
      <c r="BM23" s="409"/>
      <c r="BN23" s="409"/>
      <c r="BO23" s="409"/>
      <c r="BP23" s="409"/>
      <c r="BQ23" s="409"/>
      <c r="BR23" s="409"/>
      <c r="BS23" s="409"/>
      <c r="BT23" s="409"/>
      <c r="BU23" s="409"/>
      <c r="BV23" s="409"/>
    </row>
    <row r="24" spans="1:74" ht="11.1" customHeight="1" x14ac:dyDescent="0.2">
      <c r="A24" s="162" t="s">
        <v>305</v>
      </c>
      <c r="B24" s="173" t="s">
        <v>262</v>
      </c>
      <c r="C24" s="252">
        <v>45.869354999999999</v>
      </c>
      <c r="D24" s="252">
        <v>46.560336999999997</v>
      </c>
      <c r="E24" s="252">
        <v>45.118761999999997</v>
      </c>
      <c r="F24" s="252">
        <v>45.968091000000001</v>
      </c>
      <c r="G24" s="252">
        <v>45.683155999999997</v>
      </c>
      <c r="H24" s="252">
        <v>45.447884000000002</v>
      </c>
      <c r="I24" s="252">
        <v>46.883405000000003</v>
      </c>
      <c r="J24" s="252">
        <v>46.379601000000001</v>
      </c>
      <c r="K24" s="252">
        <v>45.971969999999999</v>
      </c>
      <c r="L24" s="252">
        <v>46.471890999999999</v>
      </c>
      <c r="M24" s="252">
        <v>47.024718</v>
      </c>
      <c r="N24" s="252">
        <v>46.353825000000001</v>
      </c>
      <c r="O24" s="252">
        <v>45.625169</v>
      </c>
      <c r="P24" s="252">
        <v>46.680204000000003</v>
      </c>
      <c r="Q24" s="252">
        <v>45.485132</v>
      </c>
      <c r="R24" s="252">
        <v>45.185557000000003</v>
      </c>
      <c r="S24" s="252">
        <v>44.417278000000003</v>
      </c>
      <c r="T24" s="252">
        <v>45.230716999999999</v>
      </c>
      <c r="U24" s="252">
        <v>46.306094999999999</v>
      </c>
      <c r="V24" s="252">
        <v>45.774853999999998</v>
      </c>
      <c r="W24" s="252">
        <v>46.046452000000002</v>
      </c>
      <c r="X24" s="252">
        <v>46.501905000000001</v>
      </c>
      <c r="Y24" s="252">
        <v>45.669339000000001</v>
      </c>
      <c r="Z24" s="252">
        <v>47.156288000000004</v>
      </c>
      <c r="AA24" s="252">
        <v>45.728595540999997</v>
      </c>
      <c r="AB24" s="252">
        <v>47.895892857</v>
      </c>
      <c r="AC24" s="252">
        <v>46.249777031999997</v>
      </c>
      <c r="AD24" s="252">
        <v>45.877535018000003</v>
      </c>
      <c r="AE24" s="252">
        <v>44.600170972999997</v>
      </c>
      <c r="AF24" s="252">
        <v>46.385982362</v>
      </c>
      <c r="AG24" s="252">
        <v>47.14273068</v>
      </c>
      <c r="AH24" s="252">
        <v>46.88164613</v>
      </c>
      <c r="AI24" s="252">
        <v>46.776353809</v>
      </c>
      <c r="AJ24" s="252">
        <v>46.265705142999998</v>
      </c>
      <c r="AK24" s="252">
        <v>45.703193044999999</v>
      </c>
      <c r="AL24" s="252">
        <v>47.397283608999999</v>
      </c>
      <c r="AM24" s="252">
        <v>45.503424181</v>
      </c>
      <c r="AN24" s="252">
        <v>47.646807240999998</v>
      </c>
      <c r="AO24" s="252">
        <v>46.988159234000001</v>
      </c>
      <c r="AP24" s="252">
        <v>46.137992431999997</v>
      </c>
      <c r="AQ24" s="252">
        <v>45.431815782999998</v>
      </c>
      <c r="AR24" s="252">
        <v>46.515817704</v>
      </c>
      <c r="AS24" s="252">
        <v>46.557849521000001</v>
      </c>
      <c r="AT24" s="252">
        <v>47.966993016000004</v>
      </c>
      <c r="AU24" s="252">
        <v>47.314798590000002</v>
      </c>
      <c r="AV24" s="252">
        <v>46.608565034999998</v>
      </c>
      <c r="AW24" s="252">
        <v>47.240990703000001</v>
      </c>
      <c r="AX24" s="252">
        <v>47.553714913</v>
      </c>
      <c r="AY24" s="252">
        <v>46.133691958999997</v>
      </c>
      <c r="AZ24" s="252">
        <v>47.460175608999997</v>
      </c>
      <c r="BA24" s="409">
        <v>47.138615344000002</v>
      </c>
      <c r="BB24" s="409">
        <v>46.182282626999999</v>
      </c>
      <c r="BC24" s="409">
        <v>45.884558777000002</v>
      </c>
      <c r="BD24" s="409">
        <v>46.841797890999999</v>
      </c>
      <c r="BE24" s="409">
        <v>47.354780568000002</v>
      </c>
      <c r="BF24" s="409">
        <v>47.342231495</v>
      </c>
      <c r="BG24" s="409">
        <v>47.550230261000003</v>
      </c>
      <c r="BH24" s="409">
        <v>47.203755027</v>
      </c>
      <c r="BI24" s="409">
        <v>47.395072540000001</v>
      </c>
      <c r="BJ24" s="409">
        <v>48.026701426000002</v>
      </c>
      <c r="BK24" s="409">
        <v>46.870767317000002</v>
      </c>
      <c r="BL24" s="409">
        <v>48.142584685000003</v>
      </c>
      <c r="BM24" s="409">
        <v>47.380100517999999</v>
      </c>
      <c r="BN24" s="409">
        <v>46.554611901999998</v>
      </c>
      <c r="BO24" s="409">
        <v>46.181717321000001</v>
      </c>
      <c r="BP24" s="409">
        <v>47.170460785000003</v>
      </c>
      <c r="BQ24" s="409">
        <v>47.592338013999999</v>
      </c>
      <c r="BR24" s="409">
        <v>47.599785248000003</v>
      </c>
      <c r="BS24" s="409">
        <v>47.752250091000001</v>
      </c>
      <c r="BT24" s="409">
        <v>47.408871994000002</v>
      </c>
      <c r="BU24" s="409">
        <v>47.595847057999997</v>
      </c>
      <c r="BV24" s="409">
        <v>48.354337082000001</v>
      </c>
    </row>
    <row r="25" spans="1:74" ht="11.1" customHeight="1" x14ac:dyDescent="0.2">
      <c r="A25" s="162" t="s">
        <v>299</v>
      </c>
      <c r="B25" s="173" t="s">
        <v>263</v>
      </c>
      <c r="C25" s="252">
        <v>18.749355000000001</v>
      </c>
      <c r="D25" s="252">
        <v>18.643336999999999</v>
      </c>
      <c r="E25" s="252">
        <v>18.530761999999999</v>
      </c>
      <c r="F25" s="252">
        <v>18.584091000000001</v>
      </c>
      <c r="G25" s="252">
        <v>18.779156</v>
      </c>
      <c r="H25" s="252">
        <v>18.805883999999999</v>
      </c>
      <c r="I25" s="252">
        <v>19.257404999999999</v>
      </c>
      <c r="J25" s="252">
        <v>19.124600999999998</v>
      </c>
      <c r="K25" s="252">
        <v>19.25197</v>
      </c>
      <c r="L25" s="252">
        <v>19.311890999999999</v>
      </c>
      <c r="M25" s="252">
        <v>19.490718000000001</v>
      </c>
      <c r="N25" s="252">
        <v>18.982824999999998</v>
      </c>
      <c r="O25" s="252">
        <v>19.102169</v>
      </c>
      <c r="P25" s="252">
        <v>18.908204000000001</v>
      </c>
      <c r="Q25" s="252">
        <v>18.464131999999999</v>
      </c>
      <c r="R25" s="252">
        <v>18.848557</v>
      </c>
      <c r="S25" s="252">
        <v>18.585277999999999</v>
      </c>
      <c r="T25" s="252">
        <v>18.889717000000001</v>
      </c>
      <c r="U25" s="252">
        <v>19.283094999999999</v>
      </c>
      <c r="V25" s="252">
        <v>19.399854000000001</v>
      </c>
      <c r="W25" s="252">
        <v>19.246452000000001</v>
      </c>
      <c r="X25" s="252">
        <v>19.690905000000001</v>
      </c>
      <c r="Y25" s="252">
        <v>19.370339000000001</v>
      </c>
      <c r="Z25" s="252">
        <v>19.457287999999998</v>
      </c>
      <c r="AA25" s="252">
        <v>19.218243000000001</v>
      </c>
      <c r="AB25" s="252">
        <v>19.676807</v>
      </c>
      <c r="AC25" s="252">
        <v>19.350745</v>
      </c>
      <c r="AD25" s="252">
        <v>19.263399</v>
      </c>
      <c r="AE25" s="252">
        <v>19.301143</v>
      </c>
      <c r="AF25" s="252">
        <v>19.840250000000001</v>
      </c>
      <c r="AG25" s="252">
        <v>20.125769999999999</v>
      </c>
      <c r="AH25" s="252">
        <v>19.929421999999999</v>
      </c>
      <c r="AI25" s="252">
        <v>19.418035</v>
      </c>
      <c r="AJ25" s="252">
        <v>19.500744999999998</v>
      </c>
      <c r="AK25" s="252">
        <v>19.142833</v>
      </c>
      <c r="AL25" s="252">
        <v>19.600114000000001</v>
      </c>
      <c r="AM25" s="252">
        <v>19.055408</v>
      </c>
      <c r="AN25" s="252">
        <v>19.680026999999999</v>
      </c>
      <c r="AO25" s="252">
        <v>19.616477</v>
      </c>
      <c r="AP25" s="252">
        <v>19.264118</v>
      </c>
      <c r="AQ25" s="252">
        <v>19.202012</v>
      </c>
      <c r="AR25" s="252">
        <v>19.79928</v>
      </c>
      <c r="AS25" s="252">
        <v>19.712032000000001</v>
      </c>
      <c r="AT25" s="252">
        <v>20.130901000000001</v>
      </c>
      <c r="AU25" s="252">
        <v>19.863565999999999</v>
      </c>
      <c r="AV25" s="252">
        <v>19.621790000000001</v>
      </c>
      <c r="AW25" s="252">
        <v>19.654799000000001</v>
      </c>
      <c r="AX25" s="252">
        <v>19.979392000000001</v>
      </c>
      <c r="AY25" s="252">
        <v>19.019276012999999</v>
      </c>
      <c r="AZ25" s="252">
        <v>19.190956704000001</v>
      </c>
      <c r="BA25" s="409">
        <v>19.650980000000001</v>
      </c>
      <c r="BB25" s="409">
        <v>19.521159999999998</v>
      </c>
      <c r="BC25" s="409">
        <v>19.62585</v>
      </c>
      <c r="BD25" s="409">
        <v>20.056920000000002</v>
      </c>
      <c r="BE25" s="409">
        <v>20.282830000000001</v>
      </c>
      <c r="BF25" s="409">
        <v>20.36956</v>
      </c>
      <c r="BG25" s="409">
        <v>20.141950000000001</v>
      </c>
      <c r="BH25" s="409">
        <v>19.94708</v>
      </c>
      <c r="BI25" s="409">
        <v>19.960190000000001</v>
      </c>
      <c r="BJ25" s="409">
        <v>20.246590000000001</v>
      </c>
      <c r="BK25" s="409">
        <v>19.80509</v>
      </c>
      <c r="BL25" s="409">
        <v>19.937100000000001</v>
      </c>
      <c r="BM25" s="409">
        <v>19.932580000000002</v>
      </c>
      <c r="BN25" s="409">
        <v>19.926269999999999</v>
      </c>
      <c r="BO25" s="409">
        <v>19.954190000000001</v>
      </c>
      <c r="BP25" s="409">
        <v>20.414300000000001</v>
      </c>
      <c r="BQ25" s="409">
        <v>20.571909999999999</v>
      </c>
      <c r="BR25" s="409">
        <v>20.684270000000001</v>
      </c>
      <c r="BS25" s="409">
        <v>20.393280000000001</v>
      </c>
      <c r="BT25" s="409">
        <v>20.22081</v>
      </c>
      <c r="BU25" s="409">
        <v>20.20908</v>
      </c>
      <c r="BV25" s="409">
        <v>20.580629999999999</v>
      </c>
    </row>
    <row r="26" spans="1:74" ht="11.1" customHeight="1" x14ac:dyDescent="0.2">
      <c r="A26" s="162" t="s">
        <v>300</v>
      </c>
      <c r="B26" s="173" t="s">
        <v>287</v>
      </c>
      <c r="C26" s="252">
        <v>0.27600000000000002</v>
      </c>
      <c r="D26" s="252">
        <v>0.27600000000000002</v>
      </c>
      <c r="E26" s="252">
        <v>0.27600000000000002</v>
      </c>
      <c r="F26" s="252">
        <v>0.27600000000000002</v>
      </c>
      <c r="G26" s="252">
        <v>0.27600000000000002</v>
      </c>
      <c r="H26" s="252">
        <v>0.27600000000000002</v>
      </c>
      <c r="I26" s="252">
        <v>0.27600000000000002</v>
      </c>
      <c r="J26" s="252">
        <v>0.27600000000000002</v>
      </c>
      <c r="K26" s="252">
        <v>0.27600000000000002</v>
      </c>
      <c r="L26" s="252">
        <v>0.27600000000000002</v>
      </c>
      <c r="M26" s="252">
        <v>0.27600000000000002</v>
      </c>
      <c r="N26" s="252">
        <v>0.27600000000000002</v>
      </c>
      <c r="O26" s="252">
        <v>0.25900000000000001</v>
      </c>
      <c r="P26" s="252">
        <v>0.25900000000000001</v>
      </c>
      <c r="Q26" s="252">
        <v>0.25900000000000001</v>
      </c>
      <c r="R26" s="252">
        <v>0.25900000000000001</v>
      </c>
      <c r="S26" s="252">
        <v>0.25900000000000001</v>
      </c>
      <c r="T26" s="252">
        <v>0.25900000000000001</v>
      </c>
      <c r="U26" s="252">
        <v>0.25900000000000001</v>
      </c>
      <c r="V26" s="252">
        <v>0.25900000000000001</v>
      </c>
      <c r="W26" s="252">
        <v>0.25900000000000001</v>
      </c>
      <c r="X26" s="252">
        <v>0.25900000000000001</v>
      </c>
      <c r="Y26" s="252">
        <v>0.25900000000000001</v>
      </c>
      <c r="Z26" s="252">
        <v>0.25900000000000001</v>
      </c>
      <c r="AA26" s="252">
        <v>0.26365132299999999</v>
      </c>
      <c r="AB26" s="252">
        <v>0.26365132299999999</v>
      </c>
      <c r="AC26" s="252">
        <v>0.26365132299999999</v>
      </c>
      <c r="AD26" s="252">
        <v>0.26365132299999999</v>
      </c>
      <c r="AE26" s="252">
        <v>0.26365132299999999</v>
      </c>
      <c r="AF26" s="252">
        <v>0.26365132299999999</v>
      </c>
      <c r="AG26" s="252">
        <v>0.26365132299999999</v>
      </c>
      <c r="AH26" s="252">
        <v>0.26365132299999999</v>
      </c>
      <c r="AI26" s="252">
        <v>0.26365132299999999</v>
      </c>
      <c r="AJ26" s="252">
        <v>0.26365132299999999</v>
      </c>
      <c r="AK26" s="252">
        <v>0.26365132299999999</v>
      </c>
      <c r="AL26" s="252">
        <v>0.26365132299999999</v>
      </c>
      <c r="AM26" s="252">
        <v>0.27690200500000001</v>
      </c>
      <c r="AN26" s="252">
        <v>0.27690200500000001</v>
      </c>
      <c r="AO26" s="252">
        <v>0.27690200500000001</v>
      </c>
      <c r="AP26" s="252">
        <v>0.27690200500000001</v>
      </c>
      <c r="AQ26" s="252">
        <v>0.27690200500000001</v>
      </c>
      <c r="AR26" s="252">
        <v>0.27690200500000001</v>
      </c>
      <c r="AS26" s="252">
        <v>0.27690200500000001</v>
      </c>
      <c r="AT26" s="252">
        <v>0.27690200500000001</v>
      </c>
      <c r="AU26" s="252">
        <v>0.27690200500000001</v>
      </c>
      <c r="AV26" s="252">
        <v>0.27690200500000001</v>
      </c>
      <c r="AW26" s="252">
        <v>0.27690200500000001</v>
      </c>
      <c r="AX26" s="252">
        <v>0.27690200500000001</v>
      </c>
      <c r="AY26" s="252">
        <v>0.29147804300000002</v>
      </c>
      <c r="AZ26" s="252">
        <v>0.29147804300000002</v>
      </c>
      <c r="BA26" s="409">
        <v>0.29147804300000002</v>
      </c>
      <c r="BB26" s="409">
        <v>0.29147804300000002</v>
      </c>
      <c r="BC26" s="409">
        <v>0.29147804300000002</v>
      </c>
      <c r="BD26" s="409">
        <v>0.29147804300000002</v>
      </c>
      <c r="BE26" s="409">
        <v>0.29147804300000002</v>
      </c>
      <c r="BF26" s="409">
        <v>0.29147804300000002</v>
      </c>
      <c r="BG26" s="409">
        <v>0.29147804300000002</v>
      </c>
      <c r="BH26" s="409">
        <v>0.29147804300000002</v>
      </c>
      <c r="BI26" s="409">
        <v>0.29147804300000002</v>
      </c>
      <c r="BJ26" s="409">
        <v>0.29147804300000002</v>
      </c>
      <c r="BK26" s="409">
        <v>0.30750945099999999</v>
      </c>
      <c r="BL26" s="409">
        <v>0.30750945099999999</v>
      </c>
      <c r="BM26" s="409">
        <v>0.30750945099999999</v>
      </c>
      <c r="BN26" s="409">
        <v>0.30750945099999999</v>
      </c>
      <c r="BO26" s="409">
        <v>0.30750945099999999</v>
      </c>
      <c r="BP26" s="409">
        <v>0.30750945099999999</v>
      </c>
      <c r="BQ26" s="409">
        <v>0.30750945099999999</v>
      </c>
      <c r="BR26" s="409">
        <v>0.30750945099999999</v>
      </c>
      <c r="BS26" s="409">
        <v>0.30750945099999999</v>
      </c>
      <c r="BT26" s="409">
        <v>0.30750945099999999</v>
      </c>
      <c r="BU26" s="409">
        <v>0.30750945099999999</v>
      </c>
      <c r="BV26" s="409">
        <v>0.30750945099999999</v>
      </c>
    </row>
    <row r="27" spans="1:74" ht="11.1" customHeight="1" x14ac:dyDescent="0.2">
      <c r="A27" s="162" t="s">
        <v>301</v>
      </c>
      <c r="B27" s="173" t="s">
        <v>288</v>
      </c>
      <c r="C27" s="252">
        <v>2.5150000000000001</v>
      </c>
      <c r="D27" s="252">
        <v>2.4820000000000002</v>
      </c>
      <c r="E27" s="252">
        <v>2.4089999999999998</v>
      </c>
      <c r="F27" s="252">
        <v>2.4</v>
      </c>
      <c r="G27" s="252">
        <v>2.4910000000000001</v>
      </c>
      <c r="H27" s="252">
        <v>2.4239999999999999</v>
      </c>
      <c r="I27" s="252">
        <v>2.48</v>
      </c>
      <c r="J27" s="252">
        <v>2.4540000000000002</v>
      </c>
      <c r="K27" s="252">
        <v>2.4670000000000001</v>
      </c>
      <c r="L27" s="252">
        <v>2.4049999999999998</v>
      </c>
      <c r="M27" s="252">
        <v>2.52</v>
      </c>
      <c r="N27" s="252">
        <v>2.4140000000000001</v>
      </c>
      <c r="O27" s="252">
        <v>2.4140000000000001</v>
      </c>
      <c r="P27" s="252">
        <v>2.528</v>
      </c>
      <c r="Q27" s="252">
        <v>2.3380000000000001</v>
      </c>
      <c r="R27" s="252">
        <v>2.2589999999999999</v>
      </c>
      <c r="S27" s="252">
        <v>2.3279999999999998</v>
      </c>
      <c r="T27" s="252">
        <v>2.4089999999999998</v>
      </c>
      <c r="U27" s="252">
        <v>2.48</v>
      </c>
      <c r="V27" s="252">
        <v>2.3940000000000001</v>
      </c>
      <c r="W27" s="252">
        <v>2.4889999999999999</v>
      </c>
      <c r="X27" s="252">
        <v>2.4369999999999998</v>
      </c>
      <c r="Y27" s="252">
        <v>2.3780000000000001</v>
      </c>
      <c r="Z27" s="252">
        <v>2.4340000000000002</v>
      </c>
      <c r="AA27" s="252">
        <v>2.4430000000000001</v>
      </c>
      <c r="AB27" s="252">
        <v>2.528</v>
      </c>
      <c r="AC27" s="252">
        <v>2.339</v>
      </c>
      <c r="AD27" s="252">
        <v>2.282</v>
      </c>
      <c r="AE27" s="252">
        <v>2.3210000000000002</v>
      </c>
      <c r="AF27" s="252">
        <v>2.3929999999999998</v>
      </c>
      <c r="AG27" s="252">
        <v>2.4409999999999998</v>
      </c>
      <c r="AH27" s="252">
        <v>2.4569999999999999</v>
      </c>
      <c r="AI27" s="252">
        <v>2.46</v>
      </c>
      <c r="AJ27" s="252">
        <v>2.4409999999999998</v>
      </c>
      <c r="AK27" s="252">
        <v>2.4049999999999998</v>
      </c>
      <c r="AL27" s="252">
        <v>2.3679999999999999</v>
      </c>
      <c r="AM27" s="252">
        <v>2.4249999999999998</v>
      </c>
      <c r="AN27" s="252">
        <v>2.387</v>
      </c>
      <c r="AO27" s="252">
        <v>2.3580000000000001</v>
      </c>
      <c r="AP27" s="252">
        <v>2.3140000000000001</v>
      </c>
      <c r="AQ27" s="252">
        <v>2.359</v>
      </c>
      <c r="AR27" s="252">
        <v>2.4449999999999998</v>
      </c>
      <c r="AS27" s="252">
        <v>2.456</v>
      </c>
      <c r="AT27" s="252">
        <v>2.5859999999999999</v>
      </c>
      <c r="AU27" s="252">
        <v>2.5110000000000001</v>
      </c>
      <c r="AV27" s="252">
        <v>2.4009999999999998</v>
      </c>
      <c r="AW27" s="252">
        <v>2.4209999999999998</v>
      </c>
      <c r="AX27" s="252">
        <v>2.3590536649999998</v>
      </c>
      <c r="AY27" s="252">
        <v>2.3626824750000002</v>
      </c>
      <c r="AZ27" s="252">
        <v>2.4691480160000001</v>
      </c>
      <c r="BA27" s="409">
        <v>2.3883682070000001</v>
      </c>
      <c r="BB27" s="409">
        <v>2.2585141069999999</v>
      </c>
      <c r="BC27" s="409">
        <v>2.338089928</v>
      </c>
      <c r="BD27" s="409">
        <v>2.4292501130000002</v>
      </c>
      <c r="BE27" s="409">
        <v>2.44172901</v>
      </c>
      <c r="BF27" s="409">
        <v>2.4818924080000002</v>
      </c>
      <c r="BG27" s="409">
        <v>2.4429322189999998</v>
      </c>
      <c r="BH27" s="409">
        <v>2.4197360720000001</v>
      </c>
      <c r="BI27" s="409">
        <v>2.4595756849999999</v>
      </c>
      <c r="BJ27" s="409">
        <v>2.429619781</v>
      </c>
      <c r="BK27" s="409">
        <v>2.343076194</v>
      </c>
      <c r="BL27" s="409">
        <v>2.4486582509999999</v>
      </c>
      <c r="BM27" s="409">
        <v>2.3685487780000001</v>
      </c>
      <c r="BN27" s="409">
        <v>2.239772248</v>
      </c>
      <c r="BO27" s="409">
        <v>2.3186877240000001</v>
      </c>
      <c r="BP27" s="409">
        <v>2.4090914329999999</v>
      </c>
      <c r="BQ27" s="409">
        <v>2.4214667759999999</v>
      </c>
      <c r="BR27" s="409">
        <v>2.461296886</v>
      </c>
      <c r="BS27" s="409">
        <v>2.42266</v>
      </c>
      <c r="BT27" s="409">
        <v>2.3996563420000001</v>
      </c>
      <c r="BU27" s="409">
        <v>2.439165354</v>
      </c>
      <c r="BV27" s="409">
        <v>2.409458034</v>
      </c>
    </row>
    <row r="28" spans="1:74" ht="11.1" customHeight="1" x14ac:dyDescent="0.2">
      <c r="A28" s="162" t="s">
        <v>302</v>
      </c>
      <c r="B28" s="173" t="s">
        <v>289</v>
      </c>
      <c r="C28" s="252">
        <v>12.86</v>
      </c>
      <c r="D28" s="252">
        <v>13.451000000000001</v>
      </c>
      <c r="E28" s="252">
        <v>13.16</v>
      </c>
      <c r="F28" s="252">
        <v>14.063000000000001</v>
      </c>
      <c r="G28" s="252">
        <v>13.821</v>
      </c>
      <c r="H28" s="252">
        <v>13.718</v>
      </c>
      <c r="I28" s="252">
        <v>14.25</v>
      </c>
      <c r="J28" s="252">
        <v>13.808</v>
      </c>
      <c r="K28" s="252">
        <v>13.901999999999999</v>
      </c>
      <c r="L28" s="252">
        <v>14.098000000000001</v>
      </c>
      <c r="M28" s="252">
        <v>13.59</v>
      </c>
      <c r="N28" s="252">
        <v>13.047000000000001</v>
      </c>
      <c r="O28" s="252">
        <v>12.683999999999999</v>
      </c>
      <c r="P28" s="252">
        <v>13.395</v>
      </c>
      <c r="Q28" s="252">
        <v>13.345000000000001</v>
      </c>
      <c r="R28" s="252">
        <v>13.577999999999999</v>
      </c>
      <c r="S28" s="252">
        <v>13.253</v>
      </c>
      <c r="T28" s="252">
        <v>13.737</v>
      </c>
      <c r="U28" s="252">
        <v>14.1</v>
      </c>
      <c r="V28" s="252">
        <v>13.673</v>
      </c>
      <c r="W28" s="252">
        <v>14.143000000000001</v>
      </c>
      <c r="X28" s="252">
        <v>14.038</v>
      </c>
      <c r="Y28" s="252">
        <v>13.154999999999999</v>
      </c>
      <c r="Z28" s="252">
        <v>13.488</v>
      </c>
      <c r="AA28" s="252">
        <v>13.039701217999999</v>
      </c>
      <c r="AB28" s="252">
        <v>13.927434534</v>
      </c>
      <c r="AC28" s="252">
        <v>13.529380709</v>
      </c>
      <c r="AD28" s="252">
        <v>13.734484695000001</v>
      </c>
      <c r="AE28" s="252">
        <v>13.11937665</v>
      </c>
      <c r="AF28" s="252">
        <v>14.033081039000001</v>
      </c>
      <c r="AG28" s="252">
        <v>14.233309357</v>
      </c>
      <c r="AH28" s="252">
        <v>14.004572807000001</v>
      </c>
      <c r="AI28" s="252">
        <v>14.508667486</v>
      </c>
      <c r="AJ28" s="252">
        <v>13.935308819999999</v>
      </c>
      <c r="AK28" s="252">
        <v>13.503708722000001</v>
      </c>
      <c r="AL28" s="252">
        <v>13.911518286</v>
      </c>
      <c r="AM28" s="252">
        <v>12.998114176</v>
      </c>
      <c r="AN28" s="252">
        <v>14.030878236</v>
      </c>
      <c r="AO28" s="252">
        <v>14.025780229</v>
      </c>
      <c r="AP28" s="252">
        <v>14.093972427000001</v>
      </c>
      <c r="AQ28" s="252">
        <v>13.756901778</v>
      </c>
      <c r="AR28" s="252">
        <v>14.111635699000001</v>
      </c>
      <c r="AS28" s="252">
        <v>14.175915516</v>
      </c>
      <c r="AT28" s="252">
        <v>14.657190011000001</v>
      </c>
      <c r="AU28" s="252">
        <v>14.619330585</v>
      </c>
      <c r="AV28" s="252">
        <v>14.324873029999999</v>
      </c>
      <c r="AW28" s="252">
        <v>14.137289698</v>
      </c>
      <c r="AX28" s="252">
        <v>13.563861340000001</v>
      </c>
      <c r="AY28" s="252">
        <v>13.52922877</v>
      </c>
      <c r="AZ28" s="252">
        <v>14.165539632</v>
      </c>
      <c r="BA28" s="409">
        <v>14.014778879</v>
      </c>
      <c r="BB28" s="409">
        <v>13.966290835000001</v>
      </c>
      <c r="BC28" s="409">
        <v>13.749986202000001</v>
      </c>
      <c r="BD28" s="409">
        <v>14.2217827</v>
      </c>
      <c r="BE28" s="409">
        <v>14.396276778000001</v>
      </c>
      <c r="BF28" s="409">
        <v>14.061703873000001</v>
      </c>
      <c r="BG28" s="409">
        <v>14.722196066</v>
      </c>
      <c r="BH28" s="409">
        <v>14.502003779000001</v>
      </c>
      <c r="BI28" s="409">
        <v>14.120469012999999</v>
      </c>
      <c r="BJ28" s="409">
        <v>13.708463852</v>
      </c>
      <c r="BK28" s="409">
        <v>13.58797665</v>
      </c>
      <c r="BL28" s="409">
        <v>14.211492436</v>
      </c>
      <c r="BM28" s="409">
        <v>14.075985020999999</v>
      </c>
      <c r="BN28" s="409">
        <v>13.974311279</v>
      </c>
      <c r="BO28" s="409">
        <v>13.755063147</v>
      </c>
      <c r="BP28" s="409">
        <v>14.230665171</v>
      </c>
      <c r="BQ28" s="409">
        <v>14.391184279000001</v>
      </c>
      <c r="BR28" s="409">
        <v>14.052647047000001</v>
      </c>
      <c r="BS28" s="409">
        <v>14.717021656</v>
      </c>
      <c r="BT28" s="409">
        <v>14.486635173</v>
      </c>
      <c r="BU28" s="409">
        <v>14.116769145999999</v>
      </c>
      <c r="BV28" s="409">
        <v>13.731962061999999</v>
      </c>
    </row>
    <row r="29" spans="1:74" ht="11.1" customHeight="1" x14ac:dyDescent="0.2">
      <c r="A29" s="162" t="s">
        <v>303</v>
      </c>
      <c r="B29" s="173" t="s">
        <v>290</v>
      </c>
      <c r="C29" s="252">
        <v>5.0810000000000004</v>
      </c>
      <c r="D29" s="252">
        <v>5.194</v>
      </c>
      <c r="E29" s="252">
        <v>4.6840000000000002</v>
      </c>
      <c r="F29" s="252">
        <v>4.3230000000000004</v>
      </c>
      <c r="G29" s="252">
        <v>4.0590000000000002</v>
      </c>
      <c r="H29" s="252">
        <v>3.8570000000000002</v>
      </c>
      <c r="I29" s="252">
        <v>4.335</v>
      </c>
      <c r="J29" s="252">
        <v>4.3499999999999996</v>
      </c>
      <c r="K29" s="252">
        <v>4.0810000000000004</v>
      </c>
      <c r="L29" s="252">
        <v>4.1429999999999998</v>
      </c>
      <c r="M29" s="252">
        <v>4.782</v>
      </c>
      <c r="N29" s="252">
        <v>5.1929999999999996</v>
      </c>
      <c r="O29" s="252">
        <v>4.9960000000000004</v>
      </c>
      <c r="P29" s="252">
        <v>5.242</v>
      </c>
      <c r="Q29" s="252">
        <v>4.8319999999999999</v>
      </c>
      <c r="R29" s="252">
        <v>4.0199999999999996</v>
      </c>
      <c r="S29" s="252">
        <v>3.7519999999999998</v>
      </c>
      <c r="T29" s="252">
        <v>3.738</v>
      </c>
      <c r="U29" s="252">
        <v>3.8889999999999998</v>
      </c>
      <c r="V29" s="252">
        <v>3.8610000000000002</v>
      </c>
      <c r="W29" s="252">
        <v>3.7570000000000001</v>
      </c>
      <c r="X29" s="252">
        <v>3.911</v>
      </c>
      <c r="Y29" s="252">
        <v>4.26</v>
      </c>
      <c r="Z29" s="252">
        <v>5.0019999999999998</v>
      </c>
      <c r="AA29" s="252">
        <v>4.5469999999999997</v>
      </c>
      <c r="AB29" s="252">
        <v>5.0620000000000003</v>
      </c>
      <c r="AC29" s="252">
        <v>4.53</v>
      </c>
      <c r="AD29" s="252">
        <v>4.1539999999999999</v>
      </c>
      <c r="AE29" s="252">
        <v>3.589</v>
      </c>
      <c r="AF29" s="252">
        <v>3.669</v>
      </c>
      <c r="AG29" s="252">
        <v>3.7909999999999999</v>
      </c>
      <c r="AH29" s="252">
        <v>3.9089999999999998</v>
      </c>
      <c r="AI29" s="252">
        <v>3.851</v>
      </c>
      <c r="AJ29" s="252">
        <v>3.8279999999999998</v>
      </c>
      <c r="AK29" s="252">
        <v>3.9689999999999999</v>
      </c>
      <c r="AL29" s="252">
        <v>4.6070000000000002</v>
      </c>
      <c r="AM29" s="252">
        <v>4.3360000000000003</v>
      </c>
      <c r="AN29" s="252">
        <v>4.62</v>
      </c>
      <c r="AO29" s="252">
        <v>4.3479999999999999</v>
      </c>
      <c r="AP29" s="252">
        <v>3.93</v>
      </c>
      <c r="AQ29" s="252">
        <v>3.5369999999999999</v>
      </c>
      <c r="AR29" s="252">
        <v>3.5179999999999998</v>
      </c>
      <c r="AS29" s="252">
        <v>3.7370000000000001</v>
      </c>
      <c r="AT29" s="252">
        <v>3.8180000000000001</v>
      </c>
      <c r="AU29" s="252">
        <v>3.68</v>
      </c>
      <c r="AV29" s="252">
        <v>3.774</v>
      </c>
      <c r="AW29" s="252">
        <v>4.1710000000000003</v>
      </c>
      <c r="AX29" s="252">
        <v>4.6139448180000002</v>
      </c>
      <c r="AY29" s="252">
        <v>4.3098873600000003</v>
      </c>
      <c r="AZ29" s="252">
        <v>4.5513117369999998</v>
      </c>
      <c r="BA29" s="409">
        <v>4.1733673009999999</v>
      </c>
      <c r="BB29" s="409">
        <v>3.7410445659999998</v>
      </c>
      <c r="BC29" s="409">
        <v>3.4527241270000002</v>
      </c>
      <c r="BD29" s="409">
        <v>3.4354868939999998</v>
      </c>
      <c r="BE29" s="409">
        <v>3.6167731230000002</v>
      </c>
      <c r="BF29" s="409">
        <v>3.728746997</v>
      </c>
      <c r="BG29" s="409">
        <v>3.6238820889999999</v>
      </c>
      <c r="BH29" s="409">
        <v>3.6426645550000001</v>
      </c>
      <c r="BI29" s="409">
        <v>3.9478417119999998</v>
      </c>
      <c r="BJ29" s="409">
        <v>4.5230500449999997</v>
      </c>
      <c r="BK29" s="409">
        <v>4.2169730369999998</v>
      </c>
      <c r="BL29" s="409">
        <v>4.4554400190000001</v>
      </c>
      <c r="BM29" s="409">
        <v>4.0867697319999996</v>
      </c>
      <c r="BN29" s="409">
        <v>3.6647288420000002</v>
      </c>
      <c r="BO29" s="409">
        <v>3.3825557320000001</v>
      </c>
      <c r="BP29" s="409">
        <v>3.3651070189999999</v>
      </c>
      <c r="BQ29" s="409">
        <v>3.5383224700000002</v>
      </c>
      <c r="BR29" s="409">
        <v>3.6480977129999999</v>
      </c>
      <c r="BS29" s="409">
        <v>3.546946487</v>
      </c>
      <c r="BT29" s="409">
        <v>3.5561128709999998</v>
      </c>
      <c r="BU29" s="409">
        <v>3.8686724259999998</v>
      </c>
      <c r="BV29" s="409">
        <v>4.4563532380000002</v>
      </c>
    </row>
    <row r="30" spans="1:74" ht="11.1" customHeight="1" x14ac:dyDescent="0.2">
      <c r="A30" s="162" t="s">
        <v>304</v>
      </c>
      <c r="B30" s="173" t="s">
        <v>291</v>
      </c>
      <c r="C30" s="252">
        <v>6.3879999999999999</v>
      </c>
      <c r="D30" s="252">
        <v>6.5140000000000002</v>
      </c>
      <c r="E30" s="252">
        <v>6.0590000000000002</v>
      </c>
      <c r="F30" s="252">
        <v>6.3220000000000001</v>
      </c>
      <c r="G30" s="252">
        <v>6.2569999999999997</v>
      </c>
      <c r="H30" s="252">
        <v>6.367</v>
      </c>
      <c r="I30" s="252">
        <v>6.2850000000000001</v>
      </c>
      <c r="J30" s="252">
        <v>6.367</v>
      </c>
      <c r="K30" s="252">
        <v>5.9939999999999998</v>
      </c>
      <c r="L30" s="252">
        <v>6.2380000000000004</v>
      </c>
      <c r="M30" s="252">
        <v>6.3659999999999997</v>
      </c>
      <c r="N30" s="252">
        <v>6.4409999999999998</v>
      </c>
      <c r="O30" s="252">
        <v>6.17</v>
      </c>
      <c r="P30" s="252">
        <v>6.3479999999999999</v>
      </c>
      <c r="Q30" s="252">
        <v>6.2469999999999999</v>
      </c>
      <c r="R30" s="252">
        <v>6.2210000000000001</v>
      </c>
      <c r="S30" s="252">
        <v>6.24</v>
      </c>
      <c r="T30" s="252">
        <v>6.1980000000000004</v>
      </c>
      <c r="U30" s="252">
        <v>6.2949999999999999</v>
      </c>
      <c r="V30" s="252">
        <v>6.1879999999999997</v>
      </c>
      <c r="W30" s="252">
        <v>6.1520000000000001</v>
      </c>
      <c r="X30" s="252">
        <v>6.1660000000000004</v>
      </c>
      <c r="Y30" s="252">
        <v>6.2469999999999999</v>
      </c>
      <c r="Z30" s="252">
        <v>6.516</v>
      </c>
      <c r="AA30" s="252">
        <v>6.2169999999999996</v>
      </c>
      <c r="AB30" s="252">
        <v>6.4379999999999997</v>
      </c>
      <c r="AC30" s="252">
        <v>6.2370000000000001</v>
      </c>
      <c r="AD30" s="252">
        <v>6.18</v>
      </c>
      <c r="AE30" s="252">
        <v>6.0060000000000002</v>
      </c>
      <c r="AF30" s="252">
        <v>6.1870000000000003</v>
      </c>
      <c r="AG30" s="252">
        <v>6.2880000000000003</v>
      </c>
      <c r="AH30" s="252">
        <v>6.3179999999999996</v>
      </c>
      <c r="AI30" s="252">
        <v>6.2750000000000004</v>
      </c>
      <c r="AJ30" s="252">
        <v>6.2969999999999997</v>
      </c>
      <c r="AK30" s="252">
        <v>6.4189999999999996</v>
      </c>
      <c r="AL30" s="252">
        <v>6.6470000000000002</v>
      </c>
      <c r="AM30" s="252">
        <v>6.4119999999999999</v>
      </c>
      <c r="AN30" s="252">
        <v>6.6520000000000001</v>
      </c>
      <c r="AO30" s="252">
        <v>6.3630000000000004</v>
      </c>
      <c r="AP30" s="252">
        <v>6.2590000000000003</v>
      </c>
      <c r="AQ30" s="252">
        <v>6.3</v>
      </c>
      <c r="AR30" s="252">
        <v>6.3650000000000002</v>
      </c>
      <c r="AS30" s="252">
        <v>6.2</v>
      </c>
      <c r="AT30" s="252">
        <v>6.4980000000000002</v>
      </c>
      <c r="AU30" s="252">
        <v>6.3639999999999999</v>
      </c>
      <c r="AV30" s="252">
        <v>6.21</v>
      </c>
      <c r="AW30" s="252">
        <v>6.58</v>
      </c>
      <c r="AX30" s="252">
        <v>6.760561085</v>
      </c>
      <c r="AY30" s="252">
        <v>6.6211392980000001</v>
      </c>
      <c r="AZ30" s="252">
        <v>6.7917414770000004</v>
      </c>
      <c r="BA30" s="409">
        <v>6.6196429139999999</v>
      </c>
      <c r="BB30" s="409">
        <v>6.4037950759999998</v>
      </c>
      <c r="BC30" s="409">
        <v>6.4264304770000003</v>
      </c>
      <c r="BD30" s="409">
        <v>6.4068801410000003</v>
      </c>
      <c r="BE30" s="409">
        <v>6.3256936140000004</v>
      </c>
      <c r="BF30" s="409">
        <v>6.4088501740000003</v>
      </c>
      <c r="BG30" s="409">
        <v>6.3277918440000001</v>
      </c>
      <c r="BH30" s="409">
        <v>6.4007925779999999</v>
      </c>
      <c r="BI30" s="409">
        <v>6.6155180869999999</v>
      </c>
      <c r="BJ30" s="409">
        <v>6.8274997050000001</v>
      </c>
      <c r="BK30" s="409">
        <v>6.6101419850000003</v>
      </c>
      <c r="BL30" s="409">
        <v>6.7823845279999997</v>
      </c>
      <c r="BM30" s="409">
        <v>6.6087075359999998</v>
      </c>
      <c r="BN30" s="409">
        <v>6.442020082</v>
      </c>
      <c r="BO30" s="409">
        <v>6.4637112669999999</v>
      </c>
      <c r="BP30" s="409">
        <v>6.4437877109999997</v>
      </c>
      <c r="BQ30" s="409">
        <v>6.361945038</v>
      </c>
      <c r="BR30" s="409">
        <v>6.4459641510000001</v>
      </c>
      <c r="BS30" s="409">
        <v>6.3648324970000001</v>
      </c>
      <c r="BT30" s="409">
        <v>6.4381481569999996</v>
      </c>
      <c r="BU30" s="409">
        <v>6.6546506809999997</v>
      </c>
      <c r="BV30" s="409">
        <v>6.8684242969999998</v>
      </c>
    </row>
    <row r="31" spans="1:74" ht="11.1" customHeight="1" x14ac:dyDescent="0.2">
      <c r="A31" s="162" t="s">
        <v>311</v>
      </c>
      <c r="B31" s="173" t="s">
        <v>292</v>
      </c>
      <c r="C31" s="252">
        <v>45.467171059999998</v>
      </c>
      <c r="D31" s="252">
        <v>45.310936468000001</v>
      </c>
      <c r="E31" s="252">
        <v>45.312494305000001</v>
      </c>
      <c r="F31" s="252">
        <v>46.33570563</v>
      </c>
      <c r="G31" s="252">
        <v>45.948478215999998</v>
      </c>
      <c r="H31" s="252">
        <v>46.224154648000003</v>
      </c>
      <c r="I31" s="252">
        <v>46.51933597</v>
      </c>
      <c r="J31" s="252">
        <v>46.670127229000002</v>
      </c>
      <c r="K31" s="252">
        <v>46.758067556</v>
      </c>
      <c r="L31" s="252">
        <v>46.661951262999999</v>
      </c>
      <c r="M31" s="252">
        <v>46.914496624000002</v>
      </c>
      <c r="N31" s="252">
        <v>46.403335149999997</v>
      </c>
      <c r="O31" s="252">
        <v>47.140837644000001</v>
      </c>
      <c r="P31" s="252">
        <v>47.164080613000003</v>
      </c>
      <c r="Q31" s="252">
        <v>46.712213916000003</v>
      </c>
      <c r="R31" s="252">
        <v>47.754094549000001</v>
      </c>
      <c r="S31" s="252">
        <v>47.910781387</v>
      </c>
      <c r="T31" s="252">
        <v>48.483133897999998</v>
      </c>
      <c r="U31" s="252">
        <v>47.763972897999999</v>
      </c>
      <c r="V31" s="252">
        <v>47.852894126000002</v>
      </c>
      <c r="W31" s="252">
        <v>48.271511164000003</v>
      </c>
      <c r="X31" s="252">
        <v>48.461416213</v>
      </c>
      <c r="Y31" s="252">
        <v>48.238575021999999</v>
      </c>
      <c r="Z31" s="252">
        <v>47.797256519000001</v>
      </c>
      <c r="AA31" s="252">
        <v>47.530570036</v>
      </c>
      <c r="AB31" s="252">
        <v>47.664252396000002</v>
      </c>
      <c r="AC31" s="252">
        <v>47.404905835000001</v>
      </c>
      <c r="AD31" s="252">
        <v>48.728333528999997</v>
      </c>
      <c r="AE31" s="252">
        <v>48.847334719999999</v>
      </c>
      <c r="AF31" s="252">
        <v>49.507638053999997</v>
      </c>
      <c r="AG31" s="252">
        <v>49.213698016000002</v>
      </c>
      <c r="AH31" s="252">
        <v>48.961957222000002</v>
      </c>
      <c r="AI31" s="252">
        <v>49.564646330000002</v>
      </c>
      <c r="AJ31" s="252">
        <v>49.375645562999999</v>
      </c>
      <c r="AK31" s="252">
        <v>49.249639770000002</v>
      </c>
      <c r="AL31" s="252">
        <v>48.628088454999997</v>
      </c>
      <c r="AM31" s="252">
        <v>48.672378266999999</v>
      </c>
      <c r="AN31" s="252">
        <v>48.854393424000001</v>
      </c>
      <c r="AO31" s="252">
        <v>48.811012771000001</v>
      </c>
      <c r="AP31" s="252">
        <v>49.827640367000001</v>
      </c>
      <c r="AQ31" s="252">
        <v>49.976509368000002</v>
      </c>
      <c r="AR31" s="252">
        <v>50.430200405000001</v>
      </c>
      <c r="AS31" s="252">
        <v>50.244527863000002</v>
      </c>
      <c r="AT31" s="252">
        <v>50.124605590000002</v>
      </c>
      <c r="AU31" s="252">
        <v>50.535328819999997</v>
      </c>
      <c r="AV31" s="252">
        <v>50.569783827999998</v>
      </c>
      <c r="AW31" s="252">
        <v>50.370528942999997</v>
      </c>
      <c r="AX31" s="252">
        <v>49.840473105000001</v>
      </c>
      <c r="AY31" s="252">
        <v>50.014680622</v>
      </c>
      <c r="AZ31" s="252">
        <v>50.183544023000003</v>
      </c>
      <c r="BA31" s="409">
        <v>50.140603259999999</v>
      </c>
      <c r="BB31" s="409">
        <v>50.949458073000002</v>
      </c>
      <c r="BC31" s="409">
        <v>51.149744447000003</v>
      </c>
      <c r="BD31" s="409">
        <v>51.708388376000002</v>
      </c>
      <c r="BE31" s="409">
        <v>51.588612584000003</v>
      </c>
      <c r="BF31" s="409">
        <v>51.41148493</v>
      </c>
      <c r="BG31" s="409">
        <v>51.823435490999998</v>
      </c>
      <c r="BH31" s="409">
        <v>51.695847561999997</v>
      </c>
      <c r="BI31" s="409">
        <v>51.503186685000003</v>
      </c>
      <c r="BJ31" s="409">
        <v>51.116435023999998</v>
      </c>
      <c r="BK31" s="409">
        <v>51.334027378999998</v>
      </c>
      <c r="BL31" s="409">
        <v>51.504273951000002</v>
      </c>
      <c r="BM31" s="409">
        <v>51.491524450999997</v>
      </c>
      <c r="BN31" s="409">
        <v>52.209824879000003</v>
      </c>
      <c r="BO31" s="409">
        <v>52.422080803999997</v>
      </c>
      <c r="BP31" s="409">
        <v>52.988549333000002</v>
      </c>
      <c r="BQ31" s="409">
        <v>52.771519408000003</v>
      </c>
      <c r="BR31" s="409">
        <v>52.573689049000002</v>
      </c>
      <c r="BS31" s="409">
        <v>52.937995053999998</v>
      </c>
      <c r="BT31" s="409">
        <v>52.964046811999999</v>
      </c>
      <c r="BU31" s="409">
        <v>52.765660828000001</v>
      </c>
      <c r="BV31" s="409">
        <v>52.385694274000002</v>
      </c>
    </row>
    <row r="32" spans="1:74" ht="11.1" customHeight="1" x14ac:dyDescent="0.2">
      <c r="A32" s="162" t="s">
        <v>306</v>
      </c>
      <c r="B32" s="173" t="s">
        <v>1175</v>
      </c>
      <c r="C32" s="252">
        <v>4.3620602098000001</v>
      </c>
      <c r="D32" s="252">
        <v>4.3620602098000001</v>
      </c>
      <c r="E32" s="252">
        <v>4.3620602098000001</v>
      </c>
      <c r="F32" s="252">
        <v>4.4538578769999999</v>
      </c>
      <c r="G32" s="252">
        <v>4.4538578769999999</v>
      </c>
      <c r="H32" s="252">
        <v>4.4538578769999999</v>
      </c>
      <c r="I32" s="252">
        <v>4.8079345933999997</v>
      </c>
      <c r="J32" s="252">
        <v>4.8079345933999997</v>
      </c>
      <c r="K32" s="252">
        <v>4.8079345933999997</v>
      </c>
      <c r="L32" s="252">
        <v>4.7685927360000004</v>
      </c>
      <c r="M32" s="252">
        <v>4.7685927360000004</v>
      </c>
      <c r="N32" s="252">
        <v>4.7685927360000004</v>
      </c>
      <c r="O32" s="252">
        <v>4.6976800223000001</v>
      </c>
      <c r="P32" s="252">
        <v>4.5867092872999997</v>
      </c>
      <c r="Q32" s="252">
        <v>4.6304284510000002</v>
      </c>
      <c r="R32" s="252">
        <v>4.8355120094000004</v>
      </c>
      <c r="S32" s="252">
        <v>4.7950175006000002</v>
      </c>
      <c r="T32" s="252">
        <v>4.7882872058999997</v>
      </c>
      <c r="U32" s="252">
        <v>5.0965167599000001</v>
      </c>
      <c r="V32" s="252">
        <v>5.0027472314999999</v>
      </c>
      <c r="W32" s="252">
        <v>5.0511476048999997</v>
      </c>
      <c r="X32" s="252">
        <v>4.8989987468000002</v>
      </c>
      <c r="Y32" s="252">
        <v>4.8919001915999996</v>
      </c>
      <c r="Z32" s="252">
        <v>4.9049574041000001</v>
      </c>
      <c r="AA32" s="252">
        <v>4.7236116780000001</v>
      </c>
      <c r="AB32" s="252">
        <v>4.6033392510000004</v>
      </c>
      <c r="AC32" s="252">
        <v>4.6233265699999997</v>
      </c>
      <c r="AD32" s="252">
        <v>4.8447683079999999</v>
      </c>
      <c r="AE32" s="252">
        <v>4.7916270900000004</v>
      </c>
      <c r="AF32" s="252">
        <v>4.7833801139999998</v>
      </c>
      <c r="AG32" s="252">
        <v>5.0602353219999996</v>
      </c>
      <c r="AH32" s="252">
        <v>4.9498127209999998</v>
      </c>
      <c r="AI32" s="252">
        <v>5.0086595779999996</v>
      </c>
      <c r="AJ32" s="252">
        <v>4.8546766440000004</v>
      </c>
      <c r="AK32" s="252">
        <v>4.8481287699999998</v>
      </c>
      <c r="AL32" s="252">
        <v>4.8715189390000004</v>
      </c>
      <c r="AM32" s="252">
        <v>4.8173389469999996</v>
      </c>
      <c r="AN32" s="252">
        <v>4.696773844</v>
      </c>
      <c r="AO32" s="252">
        <v>4.7141052190000003</v>
      </c>
      <c r="AP32" s="252">
        <v>4.7062925560000002</v>
      </c>
      <c r="AQ32" s="252">
        <v>4.6545707050000003</v>
      </c>
      <c r="AR32" s="252">
        <v>4.6464872650000002</v>
      </c>
      <c r="AS32" s="252">
        <v>4.9965476410000003</v>
      </c>
      <c r="AT32" s="252">
        <v>4.8882615459999998</v>
      </c>
      <c r="AU32" s="252">
        <v>4.9461690960000002</v>
      </c>
      <c r="AV32" s="252">
        <v>4.926765005</v>
      </c>
      <c r="AW32" s="252">
        <v>4.9202947310000003</v>
      </c>
      <c r="AX32" s="252">
        <v>4.9445480420000001</v>
      </c>
      <c r="AY32" s="252">
        <v>4.818249067</v>
      </c>
      <c r="AZ32" s="252">
        <v>4.6977423050000002</v>
      </c>
      <c r="BA32" s="409">
        <v>4.7150714239999996</v>
      </c>
      <c r="BB32" s="409">
        <v>4.7073741739999999</v>
      </c>
      <c r="BC32" s="409">
        <v>4.6557218899999997</v>
      </c>
      <c r="BD32" s="409">
        <v>4.647735859</v>
      </c>
      <c r="BE32" s="409">
        <v>4.9976457539999997</v>
      </c>
      <c r="BF32" s="409">
        <v>4.8895838469999999</v>
      </c>
      <c r="BG32" s="409">
        <v>4.947389845</v>
      </c>
      <c r="BH32" s="409">
        <v>4.9277766300000003</v>
      </c>
      <c r="BI32" s="409">
        <v>4.9213384080000004</v>
      </c>
      <c r="BJ32" s="409">
        <v>4.9456171800000002</v>
      </c>
      <c r="BK32" s="409">
        <v>4.8202501440000001</v>
      </c>
      <c r="BL32" s="409">
        <v>4.6997708969999996</v>
      </c>
      <c r="BM32" s="409">
        <v>4.7171107069999998</v>
      </c>
      <c r="BN32" s="409">
        <v>4.7095301320000003</v>
      </c>
      <c r="BO32" s="409">
        <v>4.6579387409999997</v>
      </c>
      <c r="BP32" s="409">
        <v>4.6500520009999997</v>
      </c>
      <c r="BQ32" s="409">
        <v>4.9998841389999997</v>
      </c>
      <c r="BR32" s="409">
        <v>4.8920289649999997</v>
      </c>
      <c r="BS32" s="409">
        <v>4.9497429730000002</v>
      </c>
      <c r="BT32" s="409">
        <v>4.9299075520000004</v>
      </c>
      <c r="BU32" s="409">
        <v>4.9235005740000002</v>
      </c>
      <c r="BV32" s="409">
        <v>4.947809565</v>
      </c>
    </row>
    <row r="33" spans="1:74" ht="11.1" customHeight="1" x14ac:dyDescent="0.2">
      <c r="A33" s="162" t="s">
        <v>307</v>
      </c>
      <c r="B33" s="173" t="s">
        <v>289</v>
      </c>
      <c r="C33" s="252">
        <v>0.61871604128000002</v>
      </c>
      <c r="D33" s="252">
        <v>0.61871604128000002</v>
      </c>
      <c r="E33" s="252">
        <v>0.61871604128000002</v>
      </c>
      <c r="F33" s="252">
        <v>0.68542423263999996</v>
      </c>
      <c r="G33" s="252">
        <v>0.68542423263999996</v>
      </c>
      <c r="H33" s="252">
        <v>0.68542423263999996</v>
      </c>
      <c r="I33" s="252">
        <v>0.69684845640000004</v>
      </c>
      <c r="J33" s="252">
        <v>0.69684845640000004</v>
      </c>
      <c r="K33" s="252">
        <v>0.69684845640000004</v>
      </c>
      <c r="L33" s="252">
        <v>0.68599883831999997</v>
      </c>
      <c r="M33" s="252">
        <v>0.68599883831999997</v>
      </c>
      <c r="N33" s="252">
        <v>0.68599883831999997</v>
      </c>
      <c r="O33" s="252">
        <v>0.66098002902999997</v>
      </c>
      <c r="P33" s="252">
        <v>0.66098002902999997</v>
      </c>
      <c r="Q33" s="252">
        <v>0.66098002902999997</v>
      </c>
      <c r="R33" s="252">
        <v>0.69295385404999998</v>
      </c>
      <c r="S33" s="252">
        <v>0.69295385404999998</v>
      </c>
      <c r="T33" s="252">
        <v>0.69295385404999998</v>
      </c>
      <c r="U33" s="252">
        <v>0.69804197295000003</v>
      </c>
      <c r="V33" s="252">
        <v>0.69804197295000003</v>
      </c>
      <c r="W33" s="252">
        <v>0.69804197295000003</v>
      </c>
      <c r="X33" s="252">
        <v>0.69314277343999997</v>
      </c>
      <c r="Y33" s="252">
        <v>0.69314277343999997</v>
      </c>
      <c r="Z33" s="252">
        <v>0.69314277343999997</v>
      </c>
      <c r="AA33" s="252">
        <v>0.68287706296999995</v>
      </c>
      <c r="AB33" s="252">
        <v>0.68686545786999997</v>
      </c>
      <c r="AC33" s="252">
        <v>0.68639014174000001</v>
      </c>
      <c r="AD33" s="252">
        <v>0.68106446066000004</v>
      </c>
      <c r="AE33" s="252">
        <v>0.68088500384999995</v>
      </c>
      <c r="AF33" s="252">
        <v>0.69866236987999997</v>
      </c>
      <c r="AG33" s="252">
        <v>0.70345965909999997</v>
      </c>
      <c r="AH33" s="252">
        <v>0.70757965652999999</v>
      </c>
      <c r="AI33" s="252">
        <v>0.71384975624000002</v>
      </c>
      <c r="AJ33" s="252">
        <v>0.71582678301000002</v>
      </c>
      <c r="AK33" s="252">
        <v>0.70340155378000002</v>
      </c>
      <c r="AL33" s="252">
        <v>0.70109688222</v>
      </c>
      <c r="AM33" s="252">
        <v>0.69120486522000002</v>
      </c>
      <c r="AN33" s="252">
        <v>0.6953358463</v>
      </c>
      <c r="AO33" s="252">
        <v>0.69481597451999999</v>
      </c>
      <c r="AP33" s="252">
        <v>0.68941995101999998</v>
      </c>
      <c r="AQ33" s="252">
        <v>0.68904117601000003</v>
      </c>
      <c r="AR33" s="252">
        <v>0.70706243707000005</v>
      </c>
      <c r="AS33" s="252">
        <v>0.71186546557999997</v>
      </c>
      <c r="AT33" s="252">
        <v>0.71577366859000002</v>
      </c>
      <c r="AU33" s="252">
        <v>0.72203461615999998</v>
      </c>
      <c r="AV33" s="252">
        <v>0.72424069111</v>
      </c>
      <c r="AW33" s="252">
        <v>0.71168807938</v>
      </c>
      <c r="AX33" s="252">
        <v>0.70971399066999996</v>
      </c>
      <c r="AY33" s="252">
        <v>0.70027212987999998</v>
      </c>
      <c r="AZ33" s="252">
        <v>0.70454999954999997</v>
      </c>
      <c r="BA33" s="409">
        <v>0.70398369975999997</v>
      </c>
      <c r="BB33" s="409">
        <v>0.69848283266</v>
      </c>
      <c r="BC33" s="409">
        <v>0.69790073245999995</v>
      </c>
      <c r="BD33" s="409">
        <v>0.71617318378999995</v>
      </c>
      <c r="BE33" s="409">
        <v>0.72095230303000002</v>
      </c>
      <c r="BF33" s="409">
        <v>0.72464329422999996</v>
      </c>
      <c r="BG33" s="409">
        <v>0.73089483849000003</v>
      </c>
      <c r="BH33" s="409">
        <v>0.73336742362999996</v>
      </c>
      <c r="BI33" s="409">
        <v>0.72068348761000001</v>
      </c>
      <c r="BJ33" s="409">
        <v>0.71904792714999999</v>
      </c>
      <c r="BK33" s="409">
        <v>0.71009811715000004</v>
      </c>
      <c r="BL33" s="409">
        <v>0.71452729118000002</v>
      </c>
      <c r="BM33" s="409">
        <v>0.71391262332000005</v>
      </c>
      <c r="BN33" s="409">
        <v>0.70827154174999996</v>
      </c>
      <c r="BO33" s="409">
        <v>0.70748203168000001</v>
      </c>
      <c r="BP33" s="409">
        <v>0.72601317477000005</v>
      </c>
      <c r="BQ33" s="409">
        <v>0.73073793638999995</v>
      </c>
      <c r="BR33" s="409">
        <v>0.73420614063</v>
      </c>
      <c r="BS33" s="409">
        <v>0.74044802958</v>
      </c>
      <c r="BT33" s="409">
        <v>0.74322562510000001</v>
      </c>
      <c r="BU33" s="409">
        <v>0.73040631114999999</v>
      </c>
      <c r="BV33" s="409">
        <v>0.72911744643999998</v>
      </c>
    </row>
    <row r="34" spans="1:74" ht="11.1" customHeight="1" x14ac:dyDescent="0.2">
      <c r="A34" s="162" t="s">
        <v>308</v>
      </c>
      <c r="B34" s="173" t="s">
        <v>294</v>
      </c>
      <c r="C34" s="252">
        <v>11.073331407</v>
      </c>
      <c r="D34" s="252">
        <v>10.870716763000001</v>
      </c>
      <c r="E34" s="252">
        <v>10.906517842</v>
      </c>
      <c r="F34" s="252">
        <v>11.091006276</v>
      </c>
      <c r="G34" s="252">
        <v>10.923069649</v>
      </c>
      <c r="H34" s="252">
        <v>11.065432016000001</v>
      </c>
      <c r="I34" s="252">
        <v>11.007763658</v>
      </c>
      <c r="J34" s="252">
        <v>10.943658465</v>
      </c>
      <c r="K34" s="252">
        <v>11.222841889</v>
      </c>
      <c r="L34" s="252">
        <v>11.254809934000001</v>
      </c>
      <c r="M34" s="252">
        <v>11.488212899000001</v>
      </c>
      <c r="N34" s="252">
        <v>11.158340774999999</v>
      </c>
      <c r="O34" s="252">
        <v>11.459459583999999</v>
      </c>
      <c r="P34" s="252">
        <v>11.249779747</v>
      </c>
      <c r="Q34" s="252">
        <v>11.286829213000001</v>
      </c>
      <c r="R34" s="252">
        <v>11.509299859</v>
      </c>
      <c r="S34" s="252">
        <v>11.335029558</v>
      </c>
      <c r="T34" s="252">
        <v>11.482761075999999</v>
      </c>
      <c r="U34" s="252">
        <v>11.242627333</v>
      </c>
      <c r="V34" s="252">
        <v>11.177154380999999</v>
      </c>
      <c r="W34" s="252">
        <v>11.462294513</v>
      </c>
      <c r="X34" s="252">
        <v>11.85286803</v>
      </c>
      <c r="Y34" s="252">
        <v>12.098673562</v>
      </c>
      <c r="Z34" s="252">
        <v>11.751272692000001</v>
      </c>
      <c r="AA34" s="252">
        <v>11.928245435999999</v>
      </c>
      <c r="AB34" s="252">
        <v>11.709987974000001</v>
      </c>
      <c r="AC34" s="252">
        <v>11.748553067</v>
      </c>
      <c r="AD34" s="252">
        <v>12.125227401</v>
      </c>
      <c r="AE34" s="252">
        <v>11.941630912999999</v>
      </c>
      <c r="AF34" s="252">
        <v>12.097268377000001</v>
      </c>
      <c r="AG34" s="252">
        <v>11.998482857000001</v>
      </c>
      <c r="AH34" s="252">
        <v>11.928608077</v>
      </c>
      <c r="AI34" s="252">
        <v>12.232918528000001</v>
      </c>
      <c r="AJ34" s="252">
        <v>12.085750652</v>
      </c>
      <c r="AK34" s="252">
        <v>12.336385719000001</v>
      </c>
      <c r="AL34" s="252">
        <v>11.982159190000001</v>
      </c>
      <c r="AM34" s="252">
        <v>12.398691161</v>
      </c>
      <c r="AN34" s="252">
        <v>12.171825703</v>
      </c>
      <c r="AO34" s="252">
        <v>12.211911789</v>
      </c>
      <c r="AP34" s="252">
        <v>12.54228047</v>
      </c>
      <c r="AQ34" s="252">
        <v>12.352369092</v>
      </c>
      <c r="AR34" s="252">
        <v>12.513359781</v>
      </c>
      <c r="AS34" s="252">
        <v>12.32052449</v>
      </c>
      <c r="AT34" s="252">
        <v>12.248194473</v>
      </c>
      <c r="AU34" s="252">
        <v>12.563197690000001</v>
      </c>
      <c r="AV34" s="252">
        <v>12.603448433000001</v>
      </c>
      <c r="AW34" s="252">
        <v>12.864819548</v>
      </c>
      <c r="AX34" s="252">
        <v>12.495419591999999</v>
      </c>
      <c r="AY34" s="252">
        <v>12.81529018</v>
      </c>
      <c r="AZ34" s="252">
        <v>12.580801986999999</v>
      </c>
      <c r="BA34" s="409">
        <v>12.622234976</v>
      </c>
      <c r="BB34" s="409">
        <v>12.882729517</v>
      </c>
      <c r="BC34" s="409">
        <v>12.687663164</v>
      </c>
      <c r="BD34" s="409">
        <v>12.853023801999999</v>
      </c>
      <c r="BE34" s="409">
        <v>12.678393824</v>
      </c>
      <c r="BF34" s="409">
        <v>12.604559492</v>
      </c>
      <c r="BG34" s="409">
        <v>12.926114123</v>
      </c>
      <c r="BH34" s="409">
        <v>12.812092653000001</v>
      </c>
      <c r="BI34" s="409">
        <v>13.077790646</v>
      </c>
      <c r="BJ34" s="409">
        <v>12.702275444</v>
      </c>
      <c r="BK34" s="409">
        <v>13.145748337000001</v>
      </c>
      <c r="BL34" s="409">
        <v>12.905213576</v>
      </c>
      <c r="BM34" s="409">
        <v>12.947714964999999</v>
      </c>
      <c r="BN34" s="409">
        <v>13.22185913</v>
      </c>
      <c r="BO34" s="409">
        <v>13.021657781</v>
      </c>
      <c r="BP34" s="409">
        <v>13.191371432</v>
      </c>
      <c r="BQ34" s="409">
        <v>12.949907976</v>
      </c>
      <c r="BR34" s="409">
        <v>12.874492445</v>
      </c>
      <c r="BS34" s="409">
        <v>13.202933329</v>
      </c>
      <c r="BT34" s="409">
        <v>13.193926449999999</v>
      </c>
      <c r="BU34" s="409">
        <v>13.467542935999999</v>
      </c>
      <c r="BV34" s="409">
        <v>13.080836401999999</v>
      </c>
    </row>
    <row r="35" spans="1:74" ht="11.1" customHeight="1" x14ac:dyDescent="0.2">
      <c r="A35" s="162" t="s">
        <v>309</v>
      </c>
      <c r="B35" s="173" t="s">
        <v>295</v>
      </c>
      <c r="C35" s="252">
        <v>11.605793819000001</v>
      </c>
      <c r="D35" s="252">
        <v>11.605793819000001</v>
      </c>
      <c r="E35" s="252">
        <v>11.605793819000001</v>
      </c>
      <c r="F35" s="252">
        <v>11.570861124</v>
      </c>
      <c r="G35" s="252">
        <v>11.570861124</v>
      </c>
      <c r="H35" s="252">
        <v>11.570861124</v>
      </c>
      <c r="I35" s="252">
        <v>11.355578693</v>
      </c>
      <c r="J35" s="252">
        <v>11.355578693</v>
      </c>
      <c r="K35" s="252">
        <v>11.355578693</v>
      </c>
      <c r="L35" s="252">
        <v>11.706077436999999</v>
      </c>
      <c r="M35" s="252">
        <v>11.706077436999999</v>
      </c>
      <c r="N35" s="252">
        <v>11.706077436999999</v>
      </c>
      <c r="O35" s="252">
        <v>11.717640567</v>
      </c>
      <c r="P35" s="252">
        <v>11.865430616999999</v>
      </c>
      <c r="Q35" s="252">
        <v>11.815169374</v>
      </c>
      <c r="R35" s="252">
        <v>11.979512242</v>
      </c>
      <c r="S35" s="252">
        <v>12.007075460999999</v>
      </c>
      <c r="T35" s="252">
        <v>11.929408269</v>
      </c>
      <c r="U35" s="252">
        <v>11.575602057999999</v>
      </c>
      <c r="V35" s="252">
        <v>11.535717928</v>
      </c>
      <c r="W35" s="252">
        <v>11.614635925</v>
      </c>
      <c r="X35" s="252">
        <v>11.774244439</v>
      </c>
      <c r="Y35" s="252">
        <v>11.885304609</v>
      </c>
      <c r="Z35" s="252">
        <v>11.866980219</v>
      </c>
      <c r="AA35" s="252">
        <v>11.989344999</v>
      </c>
      <c r="AB35" s="252">
        <v>12.190726894000001</v>
      </c>
      <c r="AC35" s="252">
        <v>12.142353579</v>
      </c>
      <c r="AD35" s="252">
        <v>12.462870668000001</v>
      </c>
      <c r="AE35" s="252">
        <v>12.450107833000001</v>
      </c>
      <c r="AF35" s="252">
        <v>12.347356166999999</v>
      </c>
      <c r="AG35" s="252">
        <v>12.113101347000001</v>
      </c>
      <c r="AH35" s="252">
        <v>12.088853335</v>
      </c>
      <c r="AI35" s="252">
        <v>12.127370859999999</v>
      </c>
      <c r="AJ35" s="252">
        <v>12.297408837000001</v>
      </c>
      <c r="AK35" s="252">
        <v>12.461985365</v>
      </c>
      <c r="AL35" s="252">
        <v>12.453046949000001</v>
      </c>
      <c r="AM35" s="252">
        <v>12.611730537</v>
      </c>
      <c r="AN35" s="252">
        <v>12.83095763</v>
      </c>
      <c r="AO35" s="252">
        <v>12.776923492</v>
      </c>
      <c r="AP35" s="252">
        <v>13.012137436</v>
      </c>
      <c r="AQ35" s="252">
        <v>13.001984266999999</v>
      </c>
      <c r="AR35" s="252">
        <v>12.839801505000001</v>
      </c>
      <c r="AS35" s="252">
        <v>12.435566397000001</v>
      </c>
      <c r="AT35" s="252">
        <v>12.458539418999999</v>
      </c>
      <c r="AU35" s="252">
        <v>12.496946996</v>
      </c>
      <c r="AV35" s="252">
        <v>12.725484215</v>
      </c>
      <c r="AW35" s="252">
        <v>12.901021304</v>
      </c>
      <c r="AX35" s="252">
        <v>12.895649219999999</v>
      </c>
      <c r="AY35" s="252">
        <v>13.07280413</v>
      </c>
      <c r="AZ35" s="252">
        <v>13.302740418999999</v>
      </c>
      <c r="BA35" s="409">
        <v>13.245477116</v>
      </c>
      <c r="BB35" s="409">
        <v>13.483915004</v>
      </c>
      <c r="BC35" s="409">
        <v>13.477853465000001</v>
      </c>
      <c r="BD35" s="409">
        <v>13.358965079000001</v>
      </c>
      <c r="BE35" s="409">
        <v>12.936457353</v>
      </c>
      <c r="BF35" s="409">
        <v>12.905202303999999</v>
      </c>
      <c r="BG35" s="409">
        <v>12.948569108999999</v>
      </c>
      <c r="BH35" s="409">
        <v>13.187014371</v>
      </c>
      <c r="BI35" s="409">
        <v>13.374002212000001</v>
      </c>
      <c r="BJ35" s="409">
        <v>13.36773339</v>
      </c>
      <c r="BK35" s="409">
        <v>13.536565337000001</v>
      </c>
      <c r="BL35" s="409">
        <v>13.777195022000001</v>
      </c>
      <c r="BM35" s="409">
        <v>13.716681466000001</v>
      </c>
      <c r="BN35" s="409">
        <v>13.958475164999999</v>
      </c>
      <c r="BO35" s="409">
        <v>13.950451563</v>
      </c>
      <c r="BP35" s="409">
        <v>13.824910795999999</v>
      </c>
      <c r="BQ35" s="409">
        <v>13.383608142</v>
      </c>
      <c r="BR35" s="409">
        <v>13.348114137</v>
      </c>
      <c r="BS35" s="409">
        <v>13.390423563000001</v>
      </c>
      <c r="BT35" s="409">
        <v>13.639310091</v>
      </c>
      <c r="BU35" s="409">
        <v>13.836008523</v>
      </c>
      <c r="BV35" s="409">
        <v>13.829962748</v>
      </c>
    </row>
    <row r="36" spans="1:74" ht="11.1" customHeight="1" x14ac:dyDescent="0.2">
      <c r="A36" s="162" t="s">
        <v>310</v>
      </c>
      <c r="B36" s="173" t="s">
        <v>296</v>
      </c>
      <c r="C36" s="252">
        <v>17.807269582</v>
      </c>
      <c r="D36" s="252">
        <v>17.853649634</v>
      </c>
      <c r="E36" s="252">
        <v>17.819406392000001</v>
      </c>
      <c r="F36" s="252">
        <v>18.534556120000001</v>
      </c>
      <c r="G36" s="252">
        <v>18.315265332999999</v>
      </c>
      <c r="H36" s="252">
        <v>18.448579398</v>
      </c>
      <c r="I36" s="252">
        <v>18.651210568</v>
      </c>
      <c r="J36" s="252">
        <v>18.866107021000001</v>
      </c>
      <c r="K36" s="252">
        <v>18.674863924</v>
      </c>
      <c r="L36" s="252">
        <v>18.246472316999998</v>
      </c>
      <c r="M36" s="252">
        <v>18.265614713000002</v>
      </c>
      <c r="N36" s="252">
        <v>18.084325364000001</v>
      </c>
      <c r="O36" s="252">
        <v>18.605077440999999</v>
      </c>
      <c r="P36" s="252">
        <v>18.801180932000001</v>
      </c>
      <c r="Q36" s="252">
        <v>18.318806849000001</v>
      </c>
      <c r="R36" s="252">
        <v>18.736816584</v>
      </c>
      <c r="S36" s="252">
        <v>19.080705013999999</v>
      </c>
      <c r="T36" s="252">
        <v>19.589723494000001</v>
      </c>
      <c r="U36" s="252">
        <v>19.151184773000001</v>
      </c>
      <c r="V36" s="252">
        <v>19.439232612000001</v>
      </c>
      <c r="W36" s="252">
        <v>19.445391148999999</v>
      </c>
      <c r="X36" s="252">
        <v>19.242162224000001</v>
      </c>
      <c r="Y36" s="252">
        <v>18.669553885999999</v>
      </c>
      <c r="Z36" s="252">
        <v>18.580903430999999</v>
      </c>
      <c r="AA36" s="252">
        <v>18.206490859999999</v>
      </c>
      <c r="AB36" s="252">
        <v>18.473332818999999</v>
      </c>
      <c r="AC36" s="252">
        <v>18.204282477</v>
      </c>
      <c r="AD36" s="252">
        <v>18.614402690999999</v>
      </c>
      <c r="AE36" s="252">
        <v>18.983083879999999</v>
      </c>
      <c r="AF36" s="252">
        <v>19.580971026</v>
      </c>
      <c r="AG36" s="252">
        <v>19.338418830999998</v>
      </c>
      <c r="AH36" s="252">
        <v>19.287103431999999</v>
      </c>
      <c r="AI36" s="252">
        <v>19.481847607999999</v>
      </c>
      <c r="AJ36" s="252">
        <v>19.421982646</v>
      </c>
      <c r="AK36" s="252">
        <v>18.899738362000001</v>
      </c>
      <c r="AL36" s="252">
        <v>18.620266494999999</v>
      </c>
      <c r="AM36" s="252">
        <v>18.153412757000002</v>
      </c>
      <c r="AN36" s="252">
        <v>18.459500401</v>
      </c>
      <c r="AO36" s="252">
        <v>18.413256297</v>
      </c>
      <c r="AP36" s="252">
        <v>18.877509954000001</v>
      </c>
      <c r="AQ36" s="252">
        <v>19.278544128</v>
      </c>
      <c r="AR36" s="252">
        <v>19.723489417</v>
      </c>
      <c r="AS36" s="252">
        <v>19.780023869000001</v>
      </c>
      <c r="AT36" s="252">
        <v>19.813836483999999</v>
      </c>
      <c r="AU36" s="252">
        <v>19.806980421999999</v>
      </c>
      <c r="AV36" s="252">
        <v>19.589845484000001</v>
      </c>
      <c r="AW36" s="252">
        <v>18.972705281</v>
      </c>
      <c r="AX36" s="252">
        <v>18.795142259999999</v>
      </c>
      <c r="AY36" s="252">
        <v>18.608065114999999</v>
      </c>
      <c r="AZ36" s="252">
        <v>18.897709313</v>
      </c>
      <c r="BA36" s="409">
        <v>18.853836044000001</v>
      </c>
      <c r="BB36" s="409">
        <v>19.176956546</v>
      </c>
      <c r="BC36" s="409">
        <v>19.630605195000001</v>
      </c>
      <c r="BD36" s="409">
        <v>20.132490452999999</v>
      </c>
      <c r="BE36" s="409">
        <v>20.25516335</v>
      </c>
      <c r="BF36" s="409">
        <v>20.287495993</v>
      </c>
      <c r="BG36" s="409">
        <v>20.270467575000001</v>
      </c>
      <c r="BH36" s="409">
        <v>20.035596484999999</v>
      </c>
      <c r="BI36" s="409">
        <v>19.409371930999999</v>
      </c>
      <c r="BJ36" s="409">
        <v>19.381761083000001</v>
      </c>
      <c r="BK36" s="409">
        <v>19.121365443999998</v>
      </c>
      <c r="BL36" s="409">
        <v>19.407567165</v>
      </c>
      <c r="BM36" s="409">
        <v>19.396104690000001</v>
      </c>
      <c r="BN36" s="409">
        <v>19.611688910000002</v>
      </c>
      <c r="BO36" s="409">
        <v>20.084550687</v>
      </c>
      <c r="BP36" s="409">
        <v>20.596201927999999</v>
      </c>
      <c r="BQ36" s="409">
        <v>20.707381215000002</v>
      </c>
      <c r="BR36" s="409">
        <v>20.724847360999998</v>
      </c>
      <c r="BS36" s="409">
        <v>20.65444716</v>
      </c>
      <c r="BT36" s="409">
        <v>20.457677093000001</v>
      </c>
      <c r="BU36" s="409">
        <v>19.808202483999999</v>
      </c>
      <c r="BV36" s="409">
        <v>19.797968113</v>
      </c>
    </row>
    <row r="37" spans="1:74" ht="11.1" customHeight="1" x14ac:dyDescent="0.2">
      <c r="A37" s="162" t="s">
        <v>312</v>
      </c>
      <c r="B37" s="173" t="s">
        <v>238</v>
      </c>
      <c r="C37" s="252">
        <v>91.336526059999997</v>
      </c>
      <c r="D37" s="252">
        <v>91.871273467999998</v>
      </c>
      <c r="E37" s="252">
        <v>90.431256305000005</v>
      </c>
      <c r="F37" s="252">
        <v>92.303796629999994</v>
      </c>
      <c r="G37" s="252">
        <v>91.631634215999995</v>
      </c>
      <c r="H37" s="252">
        <v>91.672038647999997</v>
      </c>
      <c r="I37" s="252">
        <v>93.402740969999996</v>
      </c>
      <c r="J37" s="252">
        <v>93.049728228999996</v>
      </c>
      <c r="K37" s="252">
        <v>92.730037555999999</v>
      </c>
      <c r="L37" s="252">
        <v>93.133842263000005</v>
      </c>
      <c r="M37" s="252">
        <v>93.939214624000002</v>
      </c>
      <c r="N37" s="252">
        <v>92.757160150000004</v>
      </c>
      <c r="O37" s="252">
        <v>92.766006644000001</v>
      </c>
      <c r="P37" s="252">
        <v>93.844284612999999</v>
      </c>
      <c r="Q37" s="252">
        <v>92.197345916000003</v>
      </c>
      <c r="R37" s="252">
        <v>92.939651549000004</v>
      </c>
      <c r="S37" s="252">
        <v>92.328059386999996</v>
      </c>
      <c r="T37" s="252">
        <v>93.713850898000004</v>
      </c>
      <c r="U37" s="252">
        <v>94.070067898000005</v>
      </c>
      <c r="V37" s="252">
        <v>93.627748126</v>
      </c>
      <c r="W37" s="252">
        <v>94.317963164000005</v>
      </c>
      <c r="X37" s="252">
        <v>94.963321213</v>
      </c>
      <c r="Y37" s="252">
        <v>93.907914022</v>
      </c>
      <c r="Z37" s="252">
        <v>94.953544519000005</v>
      </c>
      <c r="AA37" s="252">
        <v>93.259165577000005</v>
      </c>
      <c r="AB37" s="252">
        <v>95.560145253000002</v>
      </c>
      <c r="AC37" s="252">
        <v>93.654682867000005</v>
      </c>
      <c r="AD37" s="252">
        <v>94.605868547</v>
      </c>
      <c r="AE37" s="252">
        <v>93.447505692999997</v>
      </c>
      <c r="AF37" s="252">
        <v>95.893620416000005</v>
      </c>
      <c r="AG37" s="252">
        <v>96.356428695999995</v>
      </c>
      <c r="AH37" s="252">
        <v>95.843603352000002</v>
      </c>
      <c r="AI37" s="252">
        <v>96.341000139000002</v>
      </c>
      <c r="AJ37" s="252">
        <v>95.641350705999997</v>
      </c>
      <c r="AK37" s="252">
        <v>94.952832814999994</v>
      </c>
      <c r="AL37" s="252">
        <v>96.025372063999995</v>
      </c>
      <c r="AM37" s="252">
        <v>94.175802447999999</v>
      </c>
      <c r="AN37" s="252">
        <v>96.501200664999999</v>
      </c>
      <c r="AO37" s="252">
        <v>95.799172005000003</v>
      </c>
      <c r="AP37" s="252">
        <v>95.965632799000005</v>
      </c>
      <c r="AQ37" s="252">
        <v>95.408325151</v>
      </c>
      <c r="AR37" s="252">
        <v>96.946018108999994</v>
      </c>
      <c r="AS37" s="252">
        <v>96.802377383999996</v>
      </c>
      <c r="AT37" s="252">
        <v>98.091598606000005</v>
      </c>
      <c r="AU37" s="252">
        <v>97.850127409999999</v>
      </c>
      <c r="AV37" s="252">
        <v>97.178348862999997</v>
      </c>
      <c r="AW37" s="252">
        <v>97.611519646000005</v>
      </c>
      <c r="AX37" s="252">
        <v>97.394188017999994</v>
      </c>
      <c r="AY37" s="252">
        <v>96.148372581000004</v>
      </c>
      <c r="AZ37" s="252">
        <v>97.643719632</v>
      </c>
      <c r="BA37" s="409">
        <v>97.279218603999993</v>
      </c>
      <c r="BB37" s="409">
        <v>97.131740699999995</v>
      </c>
      <c r="BC37" s="409">
        <v>97.034303223999999</v>
      </c>
      <c r="BD37" s="409">
        <v>98.550186267000001</v>
      </c>
      <c r="BE37" s="409">
        <v>98.943393151999999</v>
      </c>
      <c r="BF37" s="409">
        <v>98.753716424999993</v>
      </c>
      <c r="BG37" s="409">
        <v>99.373665751999994</v>
      </c>
      <c r="BH37" s="409">
        <v>98.899602588999997</v>
      </c>
      <c r="BI37" s="409">
        <v>98.898259225000004</v>
      </c>
      <c r="BJ37" s="409">
        <v>99.14313645</v>
      </c>
      <c r="BK37" s="409">
        <v>98.204794695999993</v>
      </c>
      <c r="BL37" s="409">
        <v>99.646858636000005</v>
      </c>
      <c r="BM37" s="409">
        <v>98.871624968999996</v>
      </c>
      <c r="BN37" s="409">
        <v>98.764436781000001</v>
      </c>
      <c r="BO37" s="409">
        <v>98.603798124999997</v>
      </c>
      <c r="BP37" s="409">
        <v>100.15901012</v>
      </c>
      <c r="BQ37" s="409">
        <v>100.36385742</v>
      </c>
      <c r="BR37" s="409">
        <v>100.1734743</v>
      </c>
      <c r="BS37" s="409">
        <v>100.69024515</v>
      </c>
      <c r="BT37" s="409">
        <v>100.37291881</v>
      </c>
      <c r="BU37" s="409">
        <v>100.36150789</v>
      </c>
      <c r="BV37" s="409">
        <v>100.74003136</v>
      </c>
    </row>
    <row r="38" spans="1:74" ht="11.1" customHeight="1" x14ac:dyDescent="0.2">
      <c r="B38" s="173"/>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252"/>
      <c r="AZ38" s="252"/>
      <c r="BA38" s="409"/>
      <c r="BB38" s="409"/>
      <c r="BC38" s="409"/>
      <c r="BD38" s="409"/>
      <c r="BE38" s="409"/>
      <c r="BF38" s="409"/>
      <c r="BG38" s="409"/>
      <c r="BH38" s="409"/>
      <c r="BI38" s="409"/>
      <c r="BJ38" s="409"/>
      <c r="BK38" s="409"/>
      <c r="BL38" s="409"/>
      <c r="BM38" s="409"/>
      <c r="BN38" s="409"/>
      <c r="BO38" s="409"/>
      <c r="BP38" s="409"/>
      <c r="BQ38" s="409"/>
      <c r="BR38" s="409"/>
      <c r="BS38" s="409"/>
      <c r="BT38" s="409"/>
      <c r="BU38" s="409"/>
      <c r="BV38" s="409"/>
    </row>
    <row r="39" spans="1:74" ht="11.1" customHeight="1" x14ac:dyDescent="0.2">
      <c r="B39" s="254" t="s">
        <v>1249</v>
      </c>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c r="AA39" s="252"/>
      <c r="AB39" s="252"/>
      <c r="AC39" s="252"/>
      <c r="AD39" s="252"/>
      <c r="AE39" s="252"/>
      <c r="AF39" s="252"/>
      <c r="AG39" s="252"/>
      <c r="AH39" s="252"/>
      <c r="AI39" s="252"/>
      <c r="AJ39" s="252"/>
      <c r="AK39" s="252"/>
      <c r="AL39" s="252"/>
      <c r="AM39" s="252"/>
      <c r="AN39" s="252"/>
      <c r="AO39" s="252"/>
      <c r="AP39" s="252"/>
      <c r="AQ39" s="252"/>
      <c r="AR39" s="252"/>
      <c r="AS39" s="252"/>
      <c r="AT39" s="252"/>
      <c r="AU39" s="252"/>
      <c r="AV39" s="252"/>
      <c r="AW39" s="252"/>
      <c r="AX39" s="252"/>
      <c r="AY39" s="252"/>
      <c r="AZ39" s="252"/>
      <c r="BA39" s="409"/>
      <c r="BB39" s="409"/>
      <c r="BC39" s="409"/>
      <c r="BD39" s="409"/>
      <c r="BE39" s="409"/>
      <c r="BF39" s="409"/>
      <c r="BG39" s="409"/>
      <c r="BH39" s="409"/>
      <c r="BI39" s="409"/>
      <c r="BJ39" s="409"/>
      <c r="BK39" s="409"/>
      <c r="BL39" s="409"/>
      <c r="BM39" s="409"/>
      <c r="BN39" s="409"/>
      <c r="BO39" s="409"/>
      <c r="BP39" s="409"/>
      <c r="BQ39" s="409"/>
      <c r="BR39" s="409"/>
      <c r="BS39" s="409"/>
      <c r="BT39" s="409"/>
      <c r="BU39" s="409"/>
      <c r="BV39" s="409"/>
    </row>
    <row r="40" spans="1:74" ht="11.1" customHeight="1" x14ac:dyDescent="0.2">
      <c r="A40" s="162" t="s">
        <v>331</v>
      </c>
      <c r="B40" s="173" t="s">
        <v>724</v>
      </c>
      <c r="C40" s="252">
        <v>-8.4855290323000002E-2</v>
      </c>
      <c r="D40" s="252">
        <v>0.74860928570999996</v>
      </c>
      <c r="E40" s="252">
        <v>-8.8872451613000003E-2</v>
      </c>
      <c r="F40" s="252">
        <v>-0.47903736667000002</v>
      </c>
      <c r="G40" s="252">
        <v>-0.29531370967999998</v>
      </c>
      <c r="H40" s="252">
        <v>-7.5238799999999995E-2</v>
      </c>
      <c r="I40" s="252">
        <v>3.2806225805999997E-2</v>
      </c>
      <c r="J40" s="252">
        <v>-0.15887851613000001</v>
      </c>
      <c r="K40" s="252">
        <v>-0.33926283333000001</v>
      </c>
      <c r="L40" s="252">
        <v>0.75590838709999997</v>
      </c>
      <c r="M40" s="252">
        <v>0.70083523332999997</v>
      </c>
      <c r="N40" s="252">
        <v>0.91651822580999998</v>
      </c>
      <c r="O40" s="252">
        <v>0.43730319355000002</v>
      </c>
      <c r="P40" s="252">
        <v>-5.3969892856999997E-2</v>
      </c>
      <c r="Q40" s="252">
        <v>-0.25373293547999998</v>
      </c>
      <c r="R40" s="252">
        <v>-0.91648913333000004</v>
      </c>
      <c r="S40" s="252">
        <v>-0.94842103225999996</v>
      </c>
      <c r="T40" s="252">
        <v>-0.10624649999999999</v>
      </c>
      <c r="U40" s="252">
        <v>-0.10454245161</v>
      </c>
      <c r="V40" s="252">
        <v>-0.16165929032000001</v>
      </c>
      <c r="W40" s="252">
        <v>-0.42992406666999999</v>
      </c>
      <c r="X40" s="252">
        <v>0.18902467742000001</v>
      </c>
      <c r="Y40" s="252">
        <v>-0.31419003333000001</v>
      </c>
      <c r="Z40" s="252">
        <v>-0.48120741935</v>
      </c>
      <c r="AA40" s="252">
        <v>-0.75231596773999998</v>
      </c>
      <c r="AB40" s="252">
        <v>-2.7523928571000001E-3</v>
      </c>
      <c r="AC40" s="252">
        <v>-1.0600163870999999</v>
      </c>
      <c r="AD40" s="252">
        <v>-0.85572043333000003</v>
      </c>
      <c r="AE40" s="252">
        <v>-0.70382658065000003</v>
      </c>
      <c r="AF40" s="252">
        <v>-0.34968443332999999</v>
      </c>
      <c r="AG40" s="252">
        <v>6.342383871E-2</v>
      </c>
      <c r="AH40" s="252">
        <v>-0.71962522580999999</v>
      </c>
      <c r="AI40" s="252">
        <v>-0.32564823332999998</v>
      </c>
      <c r="AJ40" s="252">
        <v>-0.23378077419000001</v>
      </c>
      <c r="AK40" s="252">
        <v>-0.44944283333000001</v>
      </c>
      <c r="AL40" s="252">
        <v>0.24350554838999999</v>
      </c>
      <c r="AM40" s="252">
        <v>-0.79411970968000001</v>
      </c>
      <c r="AN40" s="252">
        <v>-0.14136334482999999</v>
      </c>
      <c r="AO40" s="252">
        <v>-0.26362109677000001</v>
      </c>
      <c r="AP40" s="252">
        <v>-0.35268539999999998</v>
      </c>
      <c r="AQ40" s="252">
        <v>-0.50522303225999998</v>
      </c>
      <c r="AR40" s="252">
        <v>2.7924000000000001E-2</v>
      </c>
      <c r="AS40" s="252">
        <v>-0.50323180644999999</v>
      </c>
      <c r="AT40" s="252">
        <v>-1.0909516128999999E-2</v>
      </c>
      <c r="AU40" s="252">
        <v>0.50584836666999999</v>
      </c>
      <c r="AV40" s="252">
        <v>-8.472216129E-2</v>
      </c>
      <c r="AW40" s="252">
        <v>-0.11446386667</v>
      </c>
      <c r="AX40" s="252">
        <v>0.74297725806000003</v>
      </c>
      <c r="AY40" s="252">
        <v>-0.65990513621000002</v>
      </c>
      <c r="AZ40" s="252">
        <v>0.25645353744999999</v>
      </c>
      <c r="BA40" s="409">
        <v>0.33070497334999999</v>
      </c>
      <c r="BB40" s="409">
        <v>-0.12993333333000001</v>
      </c>
      <c r="BC40" s="409">
        <v>-0.17135483871000001</v>
      </c>
      <c r="BD40" s="409">
        <v>0.2097</v>
      </c>
      <c r="BE40" s="409">
        <v>0.15222580645</v>
      </c>
      <c r="BF40" s="409">
        <v>9.4935483870999995E-2</v>
      </c>
      <c r="BG40" s="409">
        <v>-3.4099999999999998E-2</v>
      </c>
      <c r="BH40" s="409">
        <v>0.52245806451999999</v>
      </c>
      <c r="BI40" s="409">
        <v>0.35090666666999998</v>
      </c>
      <c r="BJ40" s="409">
        <v>0.91252580645000003</v>
      </c>
      <c r="BK40" s="409">
        <v>6.7909677419000003E-2</v>
      </c>
      <c r="BL40" s="409">
        <v>0.41189999999999999</v>
      </c>
      <c r="BM40" s="409">
        <v>-0.17928387097000001</v>
      </c>
      <c r="BN40" s="409">
        <v>-0.45058999999999999</v>
      </c>
      <c r="BO40" s="409">
        <v>-0.46038064515999999</v>
      </c>
      <c r="BP40" s="409">
        <v>-8.8660000000000003E-2</v>
      </c>
      <c r="BQ40" s="409">
        <v>3.7490322580999998E-2</v>
      </c>
      <c r="BR40" s="409">
        <v>-5.0283870968000001E-2</v>
      </c>
      <c r="BS40" s="409">
        <v>2.2110000000000001E-2</v>
      </c>
      <c r="BT40" s="409">
        <v>0.42755483871</v>
      </c>
      <c r="BU40" s="409">
        <v>0.22517333333</v>
      </c>
      <c r="BV40" s="409">
        <v>0.66923225805999997</v>
      </c>
    </row>
    <row r="41" spans="1:74" ht="11.1" customHeight="1" x14ac:dyDescent="0.2">
      <c r="A41" s="162" t="s">
        <v>333</v>
      </c>
      <c r="B41" s="173" t="s">
        <v>725</v>
      </c>
      <c r="C41" s="252">
        <v>-1.1071612903000001</v>
      </c>
      <c r="D41" s="252">
        <v>6.0142857143000002E-2</v>
      </c>
      <c r="E41" s="252">
        <v>-0.48661290323</v>
      </c>
      <c r="F41" s="252">
        <v>0.28976666667000001</v>
      </c>
      <c r="G41" s="252">
        <v>1.0148387097</v>
      </c>
      <c r="H41" s="252">
        <v>-0.18856666666999999</v>
      </c>
      <c r="I41" s="252">
        <v>-0.49722580644999997</v>
      </c>
      <c r="J41" s="252">
        <v>0.17699999999999999</v>
      </c>
      <c r="K41" s="252">
        <v>-0.60713333332999997</v>
      </c>
      <c r="L41" s="252">
        <v>0.46880645161000001</v>
      </c>
      <c r="M41" s="252">
        <v>0.72526666666999995</v>
      </c>
      <c r="N41" s="252">
        <v>0.44348387097000003</v>
      </c>
      <c r="O41" s="252">
        <v>-0.76022580645000004</v>
      </c>
      <c r="P41" s="252">
        <v>-0.13075000000000001</v>
      </c>
      <c r="Q41" s="252">
        <v>8.0290322580999995E-2</v>
      </c>
      <c r="R41" s="252">
        <v>0.51543333332999997</v>
      </c>
      <c r="S41" s="252">
        <v>-1.1589677419</v>
      </c>
      <c r="T41" s="252">
        <v>0.51600000000000001</v>
      </c>
      <c r="U41" s="252">
        <v>-0.38638709676999999</v>
      </c>
      <c r="V41" s="252">
        <v>-1.2952903226000001</v>
      </c>
      <c r="W41" s="252">
        <v>0.19993333332999999</v>
      </c>
      <c r="X41" s="252">
        <v>0.56064516128999997</v>
      </c>
      <c r="Y41" s="252">
        <v>9.6933333332999999E-2</v>
      </c>
      <c r="Z41" s="252">
        <v>0.36196774193999998</v>
      </c>
      <c r="AA41" s="252">
        <v>-0.25903225806000002</v>
      </c>
      <c r="AB41" s="252">
        <v>0.13003571428999999</v>
      </c>
      <c r="AC41" s="252">
        <v>-0.80274193547999995</v>
      </c>
      <c r="AD41" s="252">
        <v>-0.15629999999999999</v>
      </c>
      <c r="AE41" s="252">
        <v>-1.284516129</v>
      </c>
      <c r="AF41" s="252">
        <v>0.40620000000000001</v>
      </c>
      <c r="AG41" s="252">
        <v>-0.26548387096999998</v>
      </c>
      <c r="AH41" s="252">
        <v>-1.1793225806000001</v>
      </c>
      <c r="AI41" s="252">
        <v>0.18573333333</v>
      </c>
      <c r="AJ41" s="252">
        <v>0.14541935483999999</v>
      </c>
      <c r="AK41" s="252">
        <v>-0.15816666667000001</v>
      </c>
      <c r="AL41" s="252">
        <v>-0.90767741935000001</v>
      </c>
      <c r="AM41" s="252">
        <v>-0.45038709676999999</v>
      </c>
      <c r="AN41" s="252">
        <v>0.11824137931000001</v>
      </c>
      <c r="AO41" s="252">
        <v>0.39358064516000002</v>
      </c>
      <c r="AP41" s="252">
        <v>5.2600000000000001E-2</v>
      </c>
      <c r="AQ41" s="252">
        <v>-0.26709677419</v>
      </c>
      <c r="AR41" s="252">
        <v>-8.2600000000000007E-2</v>
      </c>
      <c r="AS41" s="252">
        <v>-1.1911290322999999</v>
      </c>
      <c r="AT41" s="252">
        <v>0.52090322581000004</v>
      </c>
      <c r="AU41" s="252">
        <v>5.7702087668000002E-2</v>
      </c>
      <c r="AV41" s="252">
        <v>-0.32127486101000002</v>
      </c>
      <c r="AW41" s="252">
        <v>-0.38238750378000003</v>
      </c>
      <c r="AX41" s="252">
        <v>-0.48049925370000002</v>
      </c>
      <c r="AY41" s="252">
        <v>-1.7639771371999999E-2</v>
      </c>
      <c r="AZ41" s="252">
        <v>0.26259257656000001</v>
      </c>
      <c r="BA41" s="409">
        <v>-1.0013156852999999E-2</v>
      </c>
      <c r="BB41" s="409">
        <v>-0.17865768606999999</v>
      </c>
      <c r="BC41" s="409">
        <v>-0.27552369111000002</v>
      </c>
      <c r="BD41" s="409">
        <v>9.5206338362000001E-2</v>
      </c>
      <c r="BE41" s="409">
        <v>2.0762526407999998E-2</v>
      </c>
      <c r="BF41" s="409">
        <v>-6.5413746246000007E-2</v>
      </c>
      <c r="BG41" s="409">
        <v>0.17109403002000001</v>
      </c>
      <c r="BH41" s="409">
        <v>-0.32505116665</v>
      </c>
      <c r="BI41" s="409">
        <v>-0.30546323957999999</v>
      </c>
      <c r="BJ41" s="409">
        <v>-0.33068933616000001</v>
      </c>
      <c r="BK41" s="409">
        <v>-0.2377934823</v>
      </c>
      <c r="BL41" s="409">
        <v>0.13689859796000001</v>
      </c>
      <c r="BM41" s="409">
        <v>5.9429908833999998E-2</v>
      </c>
      <c r="BN41" s="409">
        <v>-0.12793078149000001</v>
      </c>
      <c r="BO41" s="409">
        <v>-0.31478458439000001</v>
      </c>
      <c r="BP41" s="409">
        <v>-4.3927054224999996E-3</v>
      </c>
      <c r="BQ41" s="409">
        <v>-8.0799098531000001E-3</v>
      </c>
      <c r="BR41" s="409">
        <v>9.9564231518999999E-2</v>
      </c>
      <c r="BS41" s="409">
        <v>0.13473184367999999</v>
      </c>
      <c r="BT41" s="409">
        <v>-0.21477643290000001</v>
      </c>
      <c r="BU41" s="409">
        <v>-0.20182276848</v>
      </c>
      <c r="BV41" s="409">
        <v>-0.15771839669000001</v>
      </c>
    </row>
    <row r="42" spans="1:74" ht="11.1" customHeight="1" x14ac:dyDescent="0.2">
      <c r="A42" s="162" t="s">
        <v>334</v>
      </c>
      <c r="B42" s="173" t="s">
        <v>726</v>
      </c>
      <c r="C42" s="252">
        <v>2.3437012410000002</v>
      </c>
      <c r="D42" s="252">
        <v>1.2173531075999999</v>
      </c>
      <c r="E42" s="252">
        <v>0.90412263341999999</v>
      </c>
      <c r="F42" s="252">
        <v>1.4071825302000001</v>
      </c>
      <c r="G42" s="252">
        <v>-0.42404345360000001</v>
      </c>
      <c r="H42" s="252">
        <v>0.61053808739000004</v>
      </c>
      <c r="I42" s="252">
        <v>1.6946819323</v>
      </c>
      <c r="J42" s="252">
        <v>1.0173075345</v>
      </c>
      <c r="K42" s="252">
        <v>2.4366772513999999</v>
      </c>
      <c r="L42" s="252">
        <v>0.34863074716999998</v>
      </c>
      <c r="M42" s="252">
        <v>0.59644144518999997</v>
      </c>
      <c r="N42" s="252">
        <v>-0.71957984469000003</v>
      </c>
      <c r="O42" s="252">
        <v>1.0159728590999999</v>
      </c>
      <c r="P42" s="252">
        <v>1.4118622222999999</v>
      </c>
      <c r="Q42" s="252">
        <v>0.25370901548000002</v>
      </c>
      <c r="R42" s="252">
        <v>0.81998516109999997</v>
      </c>
      <c r="S42" s="252">
        <v>1.7171536262</v>
      </c>
      <c r="T42" s="252">
        <v>-0.28916175743</v>
      </c>
      <c r="U42" s="252">
        <v>0.70023229609000004</v>
      </c>
      <c r="V42" s="252">
        <v>0.81130509230000003</v>
      </c>
      <c r="W42" s="252">
        <v>-0.26900601388000001</v>
      </c>
      <c r="X42" s="252">
        <v>-1.5768959854</v>
      </c>
      <c r="Y42" s="252">
        <v>-1.3343589826</v>
      </c>
      <c r="Z42" s="252">
        <v>-1.0099598128</v>
      </c>
      <c r="AA42" s="252">
        <v>-1.0021657142</v>
      </c>
      <c r="AB42" s="252">
        <v>0.25243798881000001</v>
      </c>
      <c r="AC42" s="252">
        <v>-0.71384342918999999</v>
      </c>
      <c r="AD42" s="252">
        <v>-0.70203050851000004</v>
      </c>
      <c r="AE42" s="252">
        <v>-0.86732812023999994</v>
      </c>
      <c r="AF42" s="252">
        <v>-1.2294827966999999</v>
      </c>
      <c r="AG42" s="252">
        <v>-1.0316995024</v>
      </c>
      <c r="AH42" s="252">
        <v>3.2560476929999999E-2</v>
      </c>
      <c r="AI42" s="252">
        <v>-0.66698042284000003</v>
      </c>
      <c r="AJ42" s="252">
        <v>-1.7313244226</v>
      </c>
      <c r="AK42" s="252">
        <v>-2.2092873638000001</v>
      </c>
      <c r="AL42" s="252">
        <v>-1.0981732478999999</v>
      </c>
      <c r="AM42" s="252">
        <v>-1.7885774178</v>
      </c>
      <c r="AN42" s="252">
        <v>-9.2300754250000006E-2</v>
      </c>
      <c r="AO42" s="252">
        <v>-0.96618993962999999</v>
      </c>
      <c r="AP42" s="252">
        <v>-0.18745014014</v>
      </c>
      <c r="AQ42" s="252">
        <v>-0.13937272782999999</v>
      </c>
      <c r="AR42" s="252">
        <v>0.29641430988</v>
      </c>
      <c r="AS42" s="252">
        <v>1.1242913835999999</v>
      </c>
      <c r="AT42" s="252">
        <v>0.99661095234999997</v>
      </c>
      <c r="AU42" s="252">
        <v>0.10622451886000001</v>
      </c>
      <c r="AV42" s="252">
        <v>-0.60202822492999997</v>
      </c>
      <c r="AW42" s="252">
        <v>-0.69821383953000005</v>
      </c>
      <c r="AX42" s="252">
        <v>-0.86850038736000001</v>
      </c>
      <c r="AY42" s="252">
        <v>-3.2537950778000001E-2</v>
      </c>
      <c r="AZ42" s="252">
        <v>0.46615458921000003</v>
      </c>
      <c r="BA42" s="409">
        <v>-1.8265147906999998E-2</v>
      </c>
      <c r="BB42" s="409">
        <v>-0.34141519144999999</v>
      </c>
      <c r="BC42" s="409">
        <v>-0.53669685395</v>
      </c>
      <c r="BD42" s="409">
        <v>0.18379648172999999</v>
      </c>
      <c r="BE42" s="409">
        <v>3.9565303151999999E-2</v>
      </c>
      <c r="BF42" s="409">
        <v>-0.12468241531</v>
      </c>
      <c r="BG42" s="409">
        <v>0.32350371287000002</v>
      </c>
      <c r="BH42" s="409">
        <v>-0.61650203278000004</v>
      </c>
      <c r="BI42" s="409">
        <v>-0.57344259559999999</v>
      </c>
      <c r="BJ42" s="409">
        <v>-0.60848063947999997</v>
      </c>
      <c r="BK42" s="409">
        <v>-0.45101022184</v>
      </c>
      <c r="BL42" s="409">
        <v>0.24998197945</v>
      </c>
      <c r="BM42" s="409">
        <v>0.11149045691999999</v>
      </c>
      <c r="BN42" s="409">
        <v>-0.25083212925999998</v>
      </c>
      <c r="BO42" s="409">
        <v>-0.62917341451999997</v>
      </c>
      <c r="BP42" s="409">
        <v>-8.6994202888000007E-3</v>
      </c>
      <c r="BQ42" s="409">
        <v>-1.5780250387000001E-2</v>
      </c>
      <c r="BR42" s="409">
        <v>0.19447738228</v>
      </c>
      <c r="BS42" s="409">
        <v>0.26069817873000001</v>
      </c>
      <c r="BT42" s="409">
        <v>-0.41839793686999999</v>
      </c>
      <c r="BU42" s="409">
        <v>-0.38884880887000001</v>
      </c>
      <c r="BV42" s="409">
        <v>-0.29748235213000002</v>
      </c>
    </row>
    <row r="43" spans="1:74" ht="11.1" customHeight="1" x14ac:dyDescent="0.2">
      <c r="A43" s="162" t="s">
        <v>335</v>
      </c>
      <c r="B43" s="173" t="s">
        <v>727</v>
      </c>
      <c r="C43" s="252">
        <v>1.1516846603999999</v>
      </c>
      <c r="D43" s="252">
        <v>2.0261052504000001</v>
      </c>
      <c r="E43" s="252">
        <v>0.32863727858000003</v>
      </c>
      <c r="F43" s="252">
        <v>1.2179118302</v>
      </c>
      <c r="G43" s="252">
        <v>0.29548154640000002</v>
      </c>
      <c r="H43" s="252">
        <v>0.34673262073</v>
      </c>
      <c r="I43" s="252">
        <v>1.2302623517</v>
      </c>
      <c r="J43" s="252">
        <v>1.0354290182999999</v>
      </c>
      <c r="K43" s="252">
        <v>1.4902810848000001</v>
      </c>
      <c r="L43" s="252">
        <v>1.5733455859000001</v>
      </c>
      <c r="M43" s="252">
        <v>2.0225433451999999</v>
      </c>
      <c r="N43" s="252">
        <v>0.64042225209000003</v>
      </c>
      <c r="O43" s="252">
        <v>0.69305024619</v>
      </c>
      <c r="P43" s="252">
        <v>1.2271423294999999</v>
      </c>
      <c r="Q43" s="252">
        <v>8.0266402575000007E-2</v>
      </c>
      <c r="R43" s="252">
        <v>0.41892936110000001</v>
      </c>
      <c r="S43" s="252">
        <v>-0.39023514798999998</v>
      </c>
      <c r="T43" s="252">
        <v>0.12059174256999999</v>
      </c>
      <c r="U43" s="252">
        <v>0.20930274770000001</v>
      </c>
      <c r="V43" s="252">
        <v>-0.64564452059999999</v>
      </c>
      <c r="W43" s="252">
        <v>-0.49899674721999998</v>
      </c>
      <c r="X43" s="252">
        <v>-0.82722614666000005</v>
      </c>
      <c r="Y43" s="252">
        <v>-1.5516156826</v>
      </c>
      <c r="Z43" s="252">
        <v>-1.1291994902</v>
      </c>
      <c r="AA43" s="252">
        <v>-2.0135139400000002</v>
      </c>
      <c r="AB43" s="252">
        <v>0.37972131023</v>
      </c>
      <c r="AC43" s="252">
        <v>-2.5766017518000002</v>
      </c>
      <c r="AD43" s="252">
        <v>-1.7140509418000001</v>
      </c>
      <c r="AE43" s="252">
        <v>-2.8556708299000002</v>
      </c>
      <c r="AF43" s="252">
        <v>-1.17296723</v>
      </c>
      <c r="AG43" s="252">
        <v>-1.2337595347000001</v>
      </c>
      <c r="AH43" s="252">
        <v>-1.8663873295</v>
      </c>
      <c r="AI43" s="252">
        <v>-0.80689532283999998</v>
      </c>
      <c r="AJ43" s="252">
        <v>-1.8196858418999999</v>
      </c>
      <c r="AK43" s="252">
        <v>-2.8168968637999998</v>
      </c>
      <c r="AL43" s="252">
        <v>-1.7623451188000001</v>
      </c>
      <c r="AM43" s="252">
        <v>-3.0330842242</v>
      </c>
      <c r="AN43" s="252">
        <v>-0.11542271977</v>
      </c>
      <c r="AO43" s="252">
        <v>-0.83623039124999998</v>
      </c>
      <c r="AP43" s="252">
        <v>-0.48753554014</v>
      </c>
      <c r="AQ43" s="252">
        <v>-0.91169253428999997</v>
      </c>
      <c r="AR43" s="252">
        <v>0.24173830988</v>
      </c>
      <c r="AS43" s="252">
        <v>-0.57006945509999996</v>
      </c>
      <c r="AT43" s="252">
        <v>1.506604662</v>
      </c>
      <c r="AU43" s="252">
        <v>0.66977497319000001</v>
      </c>
      <c r="AV43" s="252">
        <v>-1.0080252472</v>
      </c>
      <c r="AW43" s="252">
        <v>-1.1950652100000001</v>
      </c>
      <c r="AX43" s="252">
        <v>-0.606022383</v>
      </c>
      <c r="AY43" s="252">
        <v>-0.71008285835999996</v>
      </c>
      <c r="AZ43" s="252">
        <v>0.98520070321999997</v>
      </c>
      <c r="BA43" s="409">
        <v>0.30242666859</v>
      </c>
      <c r="BB43" s="409">
        <v>-0.65000621084999999</v>
      </c>
      <c r="BC43" s="409">
        <v>-0.98357538376999998</v>
      </c>
      <c r="BD43" s="409">
        <v>0.48870282008999999</v>
      </c>
      <c r="BE43" s="409">
        <v>0.21255363600999999</v>
      </c>
      <c r="BF43" s="409">
        <v>-9.5160677683999995E-2</v>
      </c>
      <c r="BG43" s="409">
        <v>0.46049774289000001</v>
      </c>
      <c r="BH43" s="409">
        <v>-0.41909513492</v>
      </c>
      <c r="BI43" s="409">
        <v>-0.52799916850999995</v>
      </c>
      <c r="BJ43" s="409">
        <v>-2.6644169187000001E-2</v>
      </c>
      <c r="BK43" s="409">
        <v>-0.62089402673000005</v>
      </c>
      <c r="BL43" s="409">
        <v>0.79878057740999997</v>
      </c>
      <c r="BM43" s="409">
        <v>-8.3635052155E-3</v>
      </c>
      <c r="BN43" s="409">
        <v>-0.82935291074999995</v>
      </c>
      <c r="BO43" s="409">
        <v>-1.4043386441000001</v>
      </c>
      <c r="BP43" s="409">
        <v>-0.10175212571</v>
      </c>
      <c r="BQ43" s="409">
        <v>1.363016234E-2</v>
      </c>
      <c r="BR43" s="409">
        <v>0.24375774283000001</v>
      </c>
      <c r="BS43" s="409">
        <v>0.41754002240999999</v>
      </c>
      <c r="BT43" s="409">
        <v>-0.20561953106</v>
      </c>
      <c r="BU43" s="409">
        <v>-0.36549824401999997</v>
      </c>
      <c r="BV43" s="409">
        <v>0.21403150925</v>
      </c>
    </row>
    <row r="44" spans="1:74" ht="11.1" customHeight="1" x14ac:dyDescent="0.2">
      <c r="B44" s="173"/>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252"/>
      <c r="BA44" s="409"/>
      <c r="BB44" s="409"/>
      <c r="BC44" s="409"/>
      <c r="BD44" s="409"/>
      <c r="BE44" s="409"/>
      <c r="BF44" s="409"/>
      <c r="BG44" s="409"/>
      <c r="BH44" s="409"/>
      <c r="BI44" s="409"/>
      <c r="BJ44" s="409"/>
      <c r="BK44" s="409"/>
      <c r="BL44" s="409"/>
      <c r="BM44" s="409"/>
      <c r="BN44" s="409"/>
      <c r="BO44" s="409"/>
      <c r="BP44" s="409"/>
      <c r="BQ44" s="409"/>
      <c r="BR44" s="409"/>
      <c r="BS44" s="409"/>
      <c r="BT44" s="409"/>
      <c r="BU44" s="409"/>
      <c r="BV44" s="409"/>
    </row>
    <row r="45" spans="1:74" ht="11.1" customHeight="1" x14ac:dyDescent="0.2">
      <c r="B45" s="65" t="s">
        <v>1250</v>
      </c>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c r="AA45" s="252"/>
      <c r="AB45" s="252"/>
      <c r="AC45" s="252"/>
      <c r="AD45" s="252"/>
      <c r="AE45" s="252"/>
      <c r="AF45" s="252"/>
      <c r="AG45" s="252"/>
      <c r="AH45" s="252"/>
      <c r="AI45" s="252"/>
      <c r="AJ45" s="252"/>
      <c r="AK45" s="252"/>
      <c r="AL45" s="252"/>
      <c r="AM45" s="252"/>
      <c r="AN45" s="252"/>
      <c r="AO45" s="252"/>
      <c r="AP45" s="252"/>
      <c r="AQ45" s="252"/>
      <c r="AR45" s="252"/>
      <c r="AS45" s="252"/>
      <c r="AT45" s="252"/>
      <c r="AU45" s="252"/>
      <c r="AV45" s="252"/>
      <c r="AW45" s="252"/>
      <c r="AX45" s="252"/>
      <c r="AY45" s="252"/>
      <c r="AZ45" s="252"/>
      <c r="BA45" s="409"/>
      <c r="BB45" s="409"/>
      <c r="BC45" s="409"/>
      <c r="BD45" s="409"/>
      <c r="BE45" s="409"/>
      <c r="BF45" s="409"/>
      <c r="BG45" s="409"/>
      <c r="BH45" s="409"/>
      <c r="BI45" s="409"/>
      <c r="BJ45" s="409"/>
      <c r="BK45" s="409"/>
      <c r="BL45" s="409"/>
      <c r="BM45" s="409"/>
      <c r="BN45" s="409"/>
      <c r="BO45" s="409"/>
      <c r="BP45" s="409"/>
      <c r="BQ45" s="409"/>
      <c r="BR45" s="409"/>
      <c r="BS45" s="409"/>
      <c r="BT45" s="409"/>
      <c r="BU45" s="409"/>
      <c r="BV45" s="409"/>
    </row>
    <row r="46" spans="1:74" ht="11.1" customHeight="1" x14ac:dyDescent="0.2">
      <c r="A46" s="162" t="s">
        <v>723</v>
      </c>
      <c r="B46" s="173" t="s">
        <v>326</v>
      </c>
      <c r="C46" s="257">
        <v>1086.902869</v>
      </c>
      <c r="D46" s="257">
        <v>1065.7778089999999</v>
      </c>
      <c r="E46" s="257">
        <v>1068.5328549999999</v>
      </c>
      <c r="F46" s="257">
        <v>1082.9039760000001</v>
      </c>
      <c r="G46" s="257">
        <v>1092.0587009999999</v>
      </c>
      <c r="H46" s="257">
        <v>1094.315865</v>
      </c>
      <c r="I46" s="257">
        <v>1093.2988720000001</v>
      </c>
      <c r="J46" s="257">
        <v>1098.2241059999999</v>
      </c>
      <c r="K46" s="257">
        <v>1108.401991</v>
      </c>
      <c r="L46" s="257">
        <v>1084.9688309999999</v>
      </c>
      <c r="M46" s="257">
        <v>1063.9437740000001</v>
      </c>
      <c r="N46" s="257">
        <v>1035.5317090000001</v>
      </c>
      <c r="O46" s="257">
        <v>1021.97531</v>
      </c>
      <c r="P46" s="257">
        <v>1023.4864669999999</v>
      </c>
      <c r="Q46" s="257">
        <v>1031.392188</v>
      </c>
      <c r="R46" s="257">
        <v>1061.5008620000001</v>
      </c>
      <c r="S46" s="257">
        <v>1093.2449140000001</v>
      </c>
      <c r="T46" s="257">
        <v>1096.432309</v>
      </c>
      <c r="U46" s="257">
        <v>1099.673125</v>
      </c>
      <c r="V46" s="257">
        <v>1104.684563</v>
      </c>
      <c r="W46" s="257">
        <v>1117.5852850000001</v>
      </c>
      <c r="X46" s="257">
        <v>1111.7285199999999</v>
      </c>
      <c r="Y46" s="257">
        <v>1121.1572209999999</v>
      </c>
      <c r="Z46" s="257">
        <v>1136.078651</v>
      </c>
      <c r="AA46" s="257">
        <v>1159.403446</v>
      </c>
      <c r="AB46" s="257">
        <v>1159.4835129999999</v>
      </c>
      <c r="AC46" s="257">
        <v>1192.347021</v>
      </c>
      <c r="AD46" s="257">
        <v>1218.0216339999999</v>
      </c>
      <c r="AE46" s="257">
        <v>1238.442258</v>
      </c>
      <c r="AF46" s="257">
        <v>1247.3867909999999</v>
      </c>
      <c r="AG46" s="257">
        <v>1244.1776520000001</v>
      </c>
      <c r="AH46" s="257">
        <v>1266.4900339999999</v>
      </c>
      <c r="AI46" s="257">
        <v>1276.261481</v>
      </c>
      <c r="AJ46" s="257">
        <v>1283.510685</v>
      </c>
      <c r="AK46" s="257">
        <v>1296.9969699999999</v>
      </c>
      <c r="AL46" s="257">
        <v>1289.4522979999999</v>
      </c>
      <c r="AM46" s="257">
        <v>1314.073009</v>
      </c>
      <c r="AN46" s="257">
        <v>1318.174546</v>
      </c>
      <c r="AO46" s="257">
        <v>1326.3488</v>
      </c>
      <c r="AP46" s="257">
        <v>1336.934362</v>
      </c>
      <c r="AQ46" s="257">
        <v>1352.5992759999999</v>
      </c>
      <c r="AR46" s="257">
        <v>1351.7655560000001</v>
      </c>
      <c r="AS46" s="257">
        <v>1367.3697420000001</v>
      </c>
      <c r="AT46" s="257">
        <v>1367.7109370000001</v>
      </c>
      <c r="AU46" s="257">
        <v>1352.5384859999999</v>
      </c>
      <c r="AV46" s="257">
        <v>1355.1678730000001</v>
      </c>
      <c r="AW46" s="257">
        <v>1358.604789</v>
      </c>
      <c r="AX46" s="257">
        <v>1335.574494</v>
      </c>
      <c r="AY46" s="257">
        <v>1356.0352674999999</v>
      </c>
      <c r="AZ46" s="257">
        <v>1348.8568542</v>
      </c>
      <c r="BA46" s="341">
        <v>1341.7049999999999</v>
      </c>
      <c r="BB46" s="341">
        <v>1348.6030000000001</v>
      </c>
      <c r="BC46" s="341">
        <v>1358.915</v>
      </c>
      <c r="BD46" s="341">
        <v>1357.624</v>
      </c>
      <c r="BE46" s="341">
        <v>1352.905</v>
      </c>
      <c r="BF46" s="341">
        <v>1349.962</v>
      </c>
      <c r="BG46" s="341">
        <v>1350.9849999999999</v>
      </c>
      <c r="BH46" s="341">
        <v>1336.8579999999999</v>
      </c>
      <c r="BI46" s="341">
        <v>1328.4</v>
      </c>
      <c r="BJ46" s="341">
        <v>1302.181</v>
      </c>
      <c r="BK46" s="341">
        <v>1302.145</v>
      </c>
      <c r="BL46" s="341">
        <v>1292.681</v>
      </c>
      <c r="BM46" s="341">
        <v>1300.308</v>
      </c>
      <c r="BN46" s="341">
        <v>1315.895</v>
      </c>
      <c r="BO46" s="341">
        <v>1332.2360000000001</v>
      </c>
      <c r="BP46" s="341">
        <v>1336.9649999999999</v>
      </c>
      <c r="BQ46" s="341">
        <v>1337.8720000000001</v>
      </c>
      <c r="BR46" s="341">
        <v>1341.5</v>
      </c>
      <c r="BS46" s="341">
        <v>1342.9059999999999</v>
      </c>
      <c r="BT46" s="341">
        <v>1331.721</v>
      </c>
      <c r="BU46" s="341">
        <v>1327.0350000000001</v>
      </c>
      <c r="BV46" s="341">
        <v>1308.3579999999999</v>
      </c>
    </row>
    <row r="47" spans="1:74" ht="11.1" customHeight="1" x14ac:dyDescent="0.2">
      <c r="A47" s="162" t="s">
        <v>330</v>
      </c>
      <c r="B47" s="256" t="s">
        <v>329</v>
      </c>
      <c r="C47" s="255">
        <v>2644.391869</v>
      </c>
      <c r="D47" s="255">
        <v>2617.8498089999998</v>
      </c>
      <c r="E47" s="255">
        <v>2637.1078550000002</v>
      </c>
      <c r="F47" s="255">
        <v>2647.2849759999999</v>
      </c>
      <c r="G47" s="255">
        <v>2625.3497010000001</v>
      </c>
      <c r="H47" s="255">
        <v>2631.9978649999998</v>
      </c>
      <c r="I47" s="255">
        <v>2646.078872</v>
      </c>
      <c r="J47" s="255">
        <v>2644.5981059999999</v>
      </c>
      <c r="K47" s="255">
        <v>2668.9429909999999</v>
      </c>
      <c r="L47" s="255">
        <v>2630.7928310000002</v>
      </c>
      <c r="M47" s="255">
        <v>2586.477774</v>
      </c>
      <c r="N47" s="255">
        <v>2543.2127089999999</v>
      </c>
      <c r="O47" s="255">
        <v>2553.28431</v>
      </c>
      <c r="P47" s="255">
        <v>2557.3864669999998</v>
      </c>
      <c r="Q47" s="255">
        <v>2562.9141880000002</v>
      </c>
      <c r="R47" s="255">
        <v>2577.465862</v>
      </c>
      <c r="S47" s="255">
        <v>2642.2639140000001</v>
      </c>
      <c r="T47" s="255">
        <v>2633.6093089999999</v>
      </c>
      <c r="U47" s="255">
        <v>2648.7541249999999</v>
      </c>
      <c r="V47" s="255">
        <v>2693.0065629999999</v>
      </c>
      <c r="W47" s="255">
        <v>2703.1812850000001</v>
      </c>
      <c r="X47" s="255">
        <v>2681.8705199999999</v>
      </c>
      <c r="Y47" s="255">
        <v>2686.800221</v>
      </c>
      <c r="Z47" s="255">
        <v>2688.2976509999999</v>
      </c>
      <c r="AA47" s="255">
        <v>2721.6954460000002</v>
      </c>
      <c r="AB47" s="255">
        <v>2716.797513</v>
      </c>
      <c r="AC47" s="255">
        <v>2771.5180209999999</v>
      </c>
      <c r="AD47" s="255">
        <v>2798.6736340000002</v>
      </c>
      <c r="AE47" s="255">
        <v>2861.2292579999998</v>
      </c>
      <c r="AF47" s="255">
        <v>2859.4067909999999</v>
      </c>
      <c r="AG47" s="255">
        <v>2867.6876520000001</v>
      </c>
      <c r="AH47" s="255">
        <v>2928.9260340000001</v>
      </c>
      <c r="AI47" s="255">
        <v>2934.4524809999998</v>
      </c>
      <c r="AJ47" s="255">
        <v>2937.1536850000002</v>
      </c>
      <c r="AK47" s="255">
        <v>2954.5649699999999</v>
      </c>
      <c r="AL47" s="255">
        <v>2968.6752980000001</v>
      </c>
      <c r="AM47" s="255">
        <v>3003.983009</v>
      </c>
      <c r="AN47" s="255">
        <v>3003.8205459999999</v>
      </c>
      <c r="AO47" s="255">
        <v>2997.2667999999999</v>
      </c>
      <c r="AP47" s="255">
        <v>3007.8423619999999</v>
      </c>
      <c r="AQ47" s="255">
        <v>3032.5932760000001</v>
      </c>
      <c r="AR47" s="255">
        <v>3034.192556</v>
      </c>
      <c r="AS47" s="255">
        <v>3084.4257419999999</v>
      </c>
      <c r="AT47" s="255">
        <v>3067.367937</v>
      </c>
      <c r="AU47" s="255">
        <v>3050.4644234000002</v>
      </c>
      <c r="AV47" s="255">
        <v>3063.0533310999999</v>
      </c>
      <c r="AW47" s="255">
        <v>3077.9618722</v>
      </c>
      <c r="AX47" s="255">
        <v>3069.8270539999999</v>
      </c>
      <c r="AY47" s="255">
        <v>3090.8346605000002</v>
      </c>
      <c r="AZ47" s="255">
        <v>3076.3036550000002</v>
      </c>
      <c r="BA47" s="342">
        <v>3069.4622086999998</v>
      </c>
      <c r="BB47" s="342">
        <v>3081.7199393000001</v>
      </c>
      <c r="BC47" s="342">
        <v>3100.5731737000001</v>
      </c>
      <c r="BD47" s="342">
        <v>3096.4259834999998</v>
      </c>
      <c r="BE47" s="342">
        <v>3091.0633452000002</v>
      </c>
      <c r="BF47" s="342">
        <v>3090.1481712999998</v>
      </c>
      <c r="BG47" s="342">
        <v>3086.0383504000001</v>
      </c>
      <c r="BH47" s="342">
        <v>3081.9879366</v>
      </c>
      <c r="BI47" s="342">
        <v>3082.6938338</v>
      </c>
      <c r="BJ47" s="342">
        <v>3066.7262031999999</v>
      </c>
      <c r="BK47" s="342">
        <v>3074.0618012</v>
      </c>
      <c r="BL47" s="342">
        <v>3060.7646404000002</v>
      </c>
      <c r="BM47" s="342">
        <v>3066.5493133</v>
      </c>
      <c r="BN47" s="342">
        <v>3085.9742366999999</v>
      </c>
      <c r="BO47" s="342">
        <v>3112.0735587999998</v>
      </c>
      <c r="BP47" s="342">
        <v>3116.9343399999998</v>
      </c>
      <c r="BQ47" s="342">
        <v>3118.0918172000002</v>
      </c>
      <c r="BR47" s="342">
        <v>3118.6333260000001</v>
      </c>
      <c r="BS47" s="342">
        <v>3115.9973706999999</v>
      </c>
      <c r="BT47" s="342">
        <v>3111.4704400999999</v>
      </c>
      <c r="BU47" s="342">
        <v>3112.8391231999999</v>
      </c>
      <c r="BV47" s="342">
        <v>3099.0513934999999</v>
      </c>
    </row>
    <row r="48" spans="1:74" ht="11.1" customHeight="1" x14ac:dyDescent="0.2">
      <c r="BK48" s="411"/>
      <c r="BL48" s="411"/>
      <c r="BM48" s="411"/>
      <c r="BN48" s="411"/>
      <c r="BO48" s="411"/>
      <c r="BP48" s="411"/>
      <c r="BQ48" s="411"/>
      <c r="BR48" s="411"/>
      <c r="BS48" s="411"/>
      <c r="BT48" s="411"/>
      <c r="BU48" s="411"/>
      <c r="BV48" s="411"/>
    </row>
    <row r="49" spans="1:74" ht="12" customHeight="1" x14ac:dyDescent="0.2">
      <c r="B49" s="763" t="s">
        <v>1037</v>
      </c>
      <c r="C49" s="764"/>
      <c r="D49" s="764"/>
      <c r="E49" s="764"/>
      <c r="F49" s="764"/>
      <c r="G49" s="764"/>
      <c r="H49" s="764"/>
      <c r="I49" s="764"/>
      <c r="J49" s="764"/>
      <c r="K49" s="764"/>
      <c r="L49" s="764"/>
      <c r="M49" s="764"/>
      <c r="N49" s="764"/>
      <c r="O49" s="764"/>
      <c r="P49" s="764"/>
      <c r="Q49" s="764"/>
      <c r="BJ49" s="153"/>
    </row>
    <row r="50" spans="1:74" s="439" customFormat="1" ht="12" customHeight="1" x14ac:dyDescent="0.2">
      <c r="A50" s="438"/>
      <c r="B50" s="796" t="s">
        <v>829</v>
      </c>
      <c r="C50" s="786"/>
      <c r="D50" s="786"/>
      <c r="E50" s="786"/>
      <c r="F50" s="786"/>
      <c r="G50" s="786"/>
      <c r="H50" s="786"/>
      <c r="I50" s="786"/>
      <c r="J50" s="786"/>
      <c r="K50" s="786"/>
      <c r="L50" s="786"/>
      <c r="M50" s="786"/>
      <c r="N50" s="786"/>
      <c r="O50" s="786"/>
      <c r="P50" s="786"/>
      <c r="Q50" s="782"/>
      <c r="AY50" s="538"/>
      <c r="AZ50" s="538"/>
      <c r="BA50" s="538"/>
      <c r="BB50" s="538"/>
      <c r="BC50" s="538"/>
      <c r="BD50" s="538"/>
      <c r="BE50" s="538"/>
      <c r="BF50" s="653"/>
      <c r="BG50" s="538"/>
      <c r="BH50" s="538"/>
      <c r="BI50" s="538"/>
      <c r="BJ50" s="538"/>
    </row>
    <row r="51" spans="1:74" s="439" customFormat="1" ht="12" customHeight="1" x14ac:dyDescent="0.2">
      <c r="A51" s="438"/>
      <c r="B51" s="796" t="s">
        <v>1299</v>
      </c>
      <c r="C51" s="782"/>
      <c r="D51" s="782"/>
      <c r="E51" s="782"/>
      <c r="F51" s="782"/>
      <c r="G51" s="782"/>
      <c r="H51" s="782"/>
      <c r="I51" s="782"/>
      <c r="J51" s="782"/>
      <c r="K51" s="782"/>
      <c r="L51" s="782"/>
      <c r="M51" s="782"/>
      <c r="N51" s="782"/>
      <c r="O51" s="782"/>
      <c r="P51" s="782"/>
      <c r="Q51" s="782"/>
      <c r="AY51" s="538"/>
      <c r="AZ51" s="538"/>
      <c r="BA51" s="538"/>
      <c r="BB51" s="538"/>
      <c r="BC51" s="538"/>
      <c r="BD51" s="538"/>
      <c r="BE51" s="538"/>
      <c r="BF51" s="653"/>
      <c r="BG51" s="538"/>
      <c r="BH51" s="538"/>
      <c r="BI51" s="538"/>
      <c r="BJ51" s="538"/>
    </row>
    <row r="52" spans="1:74" s="439" customFormat="1" ht="12" customHeight="1" x14ac:dyDescent="0.2">
      <c r="A52" s="438"/>
      <c r="B52" s="796" t="s">
        <v>1301</v>
      </c>
      <c r="C52" s="782"/>
      <c r="D52" s="782"/>
      <c r="E52" s="782"/>
      <c r="F52" s="782"/>
      <c r="G52" s="782"/>
      <c r="H52" s="782"/>
      <c r="I52" s="782"/>
      <c r="J52" s="782"/>
      <c r="K52" s="782"/>
      <c r="L52" s="782"/>
      <c r="M52" s="782"/>
      <c r="N52" s="782"/>
      <c r="O52" s="782"/>
      <c r="P52" s="782"/>
      <c r="Q52" s="782"/>
      <c r="AY52" s="538"/>
      <c r="AZ52" s="538"/>
      <c r="BA52" s="538"/>
      <c r="BB52" s="538"/>
      <c r="BC52" s="538"/>
      <c r="BD52" s="538"/>
      <c r="BE52" s="538"/>
      <c r="BF52" s="653"/>
      <c r="BG52" s="538"/>
      <c r="BH52" s="538"/>
      <c r="BI52" s="538"/>
      <c r="BJ52" s="538"/>
    </row>
    <row r="53" spans="1:74" s="439" customFormat="1" ht="12" customHeight="1" x14ac:dyDescent="0.2">
      <c r="A53" s="438"/>
      <c r="B53" s="797" t="s">
        <v>1300</v>
      </c>
      <c r="C53" s="797"/>
      <c r="D53" s="797"/>
      <c r="E53" s="797"/>
      <c r="F53" s="797"/>
      <c r="G53" s="797"/>
      <c r="H53" s="797"/>
      <c r="I53" s="797"/>
      <c r="J53" s="797"/>
      <c r="K53" s="797"/>
      <c r="L53" s="797"/>
      <c r="M53" s="797"/>
      <c r="N53" s="797"/>
      <c r="O53" s="797"/>
      <c r="P53" s="797"/>
      <c r="Q53" s="797"/>
      <c r="R53" s="797"/>
      <c r="AY53" s="538"/>
      <c r="AZ53" s="538"/>
      <c r="BA53" s="538"/>
      <c r="BB53" s="538"/>
      <c r="BC53" s="538"/>
      <c r="BD53" s="538"/>
      <c r="BE53" s="538"/>
      <c r="BF53" s="653"/>
      <c r="BG53" s="538"/>
      <c r="BH53" s="538"/>
      <c r="BI53" s="538"/>
      <c r="BJ53" s="538"/>
    </row>
    <row r="54" spans="1:74" s="439" customFormat="1" ht="12" customHeight="1" x14ac:dyDescent="0.2">
      <c r="A54" s="438"/>
      <c r="B54" s="796" t="s">
        <v>1021</v>
      </c>
      <c r="C54" s="796"/>
      <c r="D54" s="796"/>
      <c r="E54" s="796"/>
      <c r="F54" s="796"/>
      <c r="G54" s="796"/>
      <c r="H54" s="796"/>
      <c r="I54" s="796"/>
      <c r="J54" s="796"/>
      <c r="K54" s="796"/>
      <c r="L54" s="796"/>
      <c r="M54" s="796"/>
      <c r="N54" s="796"/>
      <c r="O54" s="796"/>
      <c r="P54" s="796"/>
      <c r="Q54" s="782"/>
      <c r="AY54" s="538"/>
      <c r="AZ54" s="538"/>
      <c r="BA54" s="538"/>
      <c r="BB54" s="538"/>
      <c r="BC54" s="538"/>
      <c r="BD54" s="538"/>
      <c r="BE54" s="538"/>
      <c r="BF54" s="653"/>
      <c r="BG54" s="538"/>
      <c r="BH54" s="538"/>
      <c r="BI54" s="538"/>
      <c r="BJ54" s="538"/>
    </row>
    <row r="55" spans="1:74" s="439" customFormat="1" ht="12" customHeight="1" x14ac:dyDescent="0.2">
      <c r="A55" s="438"/>
      <c r="B55" s="796" t="s">
        <v>1123</v>
      </c>
      <c r="C55" s="796"/>
      <c r="D55" s="796"/>
      <c r="E55" s="796"/>
      <c r="F55" s="796"/>
      <c r="G55" s="796"/>
      <c r="H55" s="796"/>
      <c r="I55" s="796"/>
      <c r="J55" s="796"/>
      <c r="K55" s="796"/>
      <c r="L55" s="796"/>
      <c r="M55" s="796"/>
      <c r="N55" s="796"/>
      <c r="O55" s="796"/>
      <c r="P55" s="796"/>
      <c r="Q55" s="782"/>
      <c r="AY55" s="538"/>
      <c r="AZ55" s="538"/>
      <c r="BA55" s="538"/>
      <c r="BB55" s="538"/>
      <c r="BC55" s="538"/>
      <c r="BD55" s="538"/>
      <c r="BE55" s="538"/>
      <c r="BF55" s="653"/>
      <c r="BG55" s="538"/>
      <c r="BH55" s="538"/>
      <c r="BI55" s="538"/>
      <c r="BJ55" s="538"/>
    </row>
    <row r="56" spans="1:74" s="743" customFormat="1" ht="12" customHeight="1" x14ac:dyDescent="0.2">
      <c r="A56" s="438"/>
      <c r="B56" s="752" t="s">
        <v>1295</v>
      </c>
      <c r="Q56" s="742"/>
      <c r="AY56" s="538"/>
      <c r="AZ56" s="538"/>
      <c r="BA56" s="538"/>
      <c r="BB56" s="538"/>
      <c r="BC56" s="538"/>
      <c r="BD56" s="538"/>
      <c r="BE56" s="538"/>
      <c r="BF56" s="653"/>
      <c r="BG56" s="538"/>
      <c r="BH56" s="538"/>
      <c r="BI56" s="538"/>
      <c r="BJ56" s="538"/>
    </row>
    <row r="57" spans="1:74" s="439" customFormat="1" ht="12" customHeight="1" x14ac:dyDescent="0.2">
      <c r="A57" s="438"/>
      <c r="B57" s="796" t="s">
        <v>1264</v>
      </c>
      <c r="C57" s="786"/>
      <c r="D57" s="786"/>
      <c r="E57" s="786"/>
      <c r="F57" s="786"/>
      <c r="G57" s="786"/>
      <c r="H57" s="786"/>
      <c r="I57" s="786"/>
      <c r="J57" s="786"/>
      <c r="K57" s="786"/>
      <c r="L57" s="786"/>
      <c r="M57" s="786"/>
      <c r="N57" s="786"/>
      <c r="O57" s="786"/>
      <c r="P57" s="786"/>
      <c r="Q57" s="782"/>
      <c r="AY57" s="538"/>
      <c r="AZ57" s="538"/>
      <c r="BA57" s="538"/>
      <c r="BB57" s="538"/>
      <c r="BC57" s="538"/>
      <c r="BD57" s="538"/>
      <c r="BE57" s="538"/>
      <c r="BF57" s="653"/>
      <c r="BG57" s="538"/>
      <c r="BH57" s="538"/>
      <c r="BI57" s="538"/>
      <c r="BJ57" s="538"/>
    </row>
    <row r="58" spans="1:74" s="439" customFormat="1" ht="12" customHeight="1" x14ac:dyDescent="0.2">
      <c r="A58" s="438"/>
      <c r="B58" s="796" t="s">
        <v>1076</v>
      </c>
      <c r="C58" s="786"/>
      <c r="D58" s="786"/>
      <c r="E58" s="786"/>
      <c r="F58" s="786"/>
      <c r="G58" s="786"/>
      <c r="H58" s="786"/>
      <c r="I58" s="786"/>
      <c r="J58" s="786"/>
      <c r="K58" s="786"/>
      <c r="L58" s="786"/>
      <c r="M58" s="786"/>
      <c r="N58" s="786"/>
      <c r="O58" s="786"/>
      <c r="P58" s="786"/>
      <c r="Q58" s="782"/>
      <c r="AY58" s="538"/>
      <c r="AZ58" s="538"/>
      <c r="BA58" s="538"/>
      <c r="BB58" s="538"/>
      <c r="BC58" s="538"/>
      <c r="BD58" s="538"/>
      <c r="BE58" s="538"/>
      <c r="BF58" s="653"/>
      <c r="BG58" s="538"/>
      <c r="BH58" s="538"/>
      <c r="BI58" s="538"/>
      <c r="BJ58" s="538"/>
    </row>
    <row r="59" spans="1:74" s="439" customFormat="1" ht="12" customHeight="1" x14ac:dyDescent="0.2">
      <c r="A59" s="438"/>
      <c r="B59" s="785" t="s">
        <v>1064</v>
      </c>
      <c r="C59" s="786"/>
      <c r="D59" s="786"/>
      <c r="E59" s="786"/>
      <c r="F59" s="786"/>
      <c r="G59" s="786"/>
      <c r="H59" s="786"/>
      <c r="I59" s="786"/>
      <c r="J59" s="786"/>
      <c r="K59" s="786"/>
      <c r="L59" s="786"/>
      <c r="M59" s="786"/>
      <c r="N59" s="786"/>
      <c r="O59" s="786"/>
      <c r="P59" s="786"/>
      <c r="Q59" s="782"/>
      <c r="AY59" s="538"/>
      <c r="AZ59" s="538"/>
      <c r="BA59" s="538"/>
      <c r="BB59" s="538"/>
      <c r="BC59" s="538"/>
      <c r="BD59" s="538"/>
      <c r="BE59" s="538"/>
      <c r="BF59" s="653"/>
      <c r="BG59" s="538"/>
      <c r="BH59" s="538"/>
      <c r="BI59" s="538"/>
      <c r="BJ59" s="538"/>
    </row>
    <row r="60" spans="1:74" s="439" customFormat="1" ht="12.75" x14ac:dyDescent="0.2">
      <c r="A60" s="438"/>
      <c r="B60" s="799" t="s">
        <v>1087</v>
      </c>
      <c r="C60" s="782"/>
      <c r="D60" s="782"/>
      <c r="E60" s="782"/>
      <c r="F60" s="782"/>
      <c r="G60" s="782"/>
      <c r="H60" s="782"/>
      <c r="I60" s="782"/>
      <c r="J60" s="782"/>
      <c r="K60" s="782"/>
      <c r="L60" s="782"/>
      <c r="M60" s="782"/>
      <c r="N60" s="782"/>
      <c r="O60" s="782"/>
      <c r="P60" s="782"/>
      <c r="Q60" s="782"/>
      <c r="AY60" s="538"/>
      <c r="AZ60" s="538"/>
      <c r="BA60" s="538"/>
      <c r="BB60" s="538"/>
      <c r="BC60" s="538"/>
      <c r="BD60" s="538"/>
      <c r="BE60" s="538"/>
      <c r="BF60" s="653"/>
      <c r="BG60" s="538"/>
      <c r="BH60" s="538"/>
      <c r="BI60" s="538"/>
      <c r="BJ60" s="538"/>
    </row>
    <row r="61" spans="1:74" s="439" customFormat="1" ht="12" customHeight="1" x14ac:dyDescent="0.2">
      <c r="A61" s="438"/>
      <c r="B61" s="780" t="s">
        <v>1068</v>
      </c>
      <c r="C61" s="781"/>
      <c r="D61" s="781"/>
      <c r="E61" s="781"/>
      <c r="F61" s="781"/>
      <c r="G61" s="781"/>
      <c r="H61" s="781"/>
      <c r="I61" s="781"/>
      <c r="J61" s="781"/>
      <c r="K61" s="781"/>
      <c r="L61" s="781"/>
      <c r="M61" s="781"/>
      <c r="N61" s="781"/>
      <c r="O61" s="781"/>
      <c r="P61" s="781"/>
      <c r="Q61" s="782"/>
      <c r="AY61" s="538"/>
      <c r="AZ61" s="538"/>
      <c r="BA61" s="538"/>
      <c r="BB61" s="538"/>
      <c r="BC61" s="538"/>
      <c r="BD61" s="538"/>
      <c r="BE61" s="538"/>
      <c r="BF61" s="653"/>
      <c r="BG61" s="538"/>
      <c r="BH61" s="538"/>
      <c r="BI61" s="538"/>
      <c r="BJ61" s="538"/>
    </row>
    <row r="62" spans="1:74" s="440" customFormat="1" ht="12" customHeight="1" x14ac:dyDescent="0.2">
      <c r="A62" s="436"/>
      <c r="B62" s="794" t="s">
        <v>1179</v>
      </c>
      <c r="C62" s="782"/>
      <c r="D62" s="782"/>
      <c r="E62" s="782"/>
      <c r="F62" s="782"/>
      <c r="G62" s="782"/>
      <c r="H62" s="782"/>
      <c r="I62" s="782"/>
      <c r="J62" s="782"/>
      <c r="K62" s="782"/>
      <c r="L62" s="782"/>
      <c r="M62" s="782"/>
      <c r="N62" s="782"/>
      <c r="O62" s="782"/>
      <c r="P62" s="782"/>
      <c r="Q62" s="782"/>
      <c r="AY62" s="537"/>
      <c r="AZ62" s="537"/>
      <c r="BA62" s="537"/>
      <c r="BB62" s="537"/>
      <c r="BC62" s="537"/>
      <c r="BD62" s="537"/>
      <c r="BE62" s="537"/>
      <c r="BF62" s="652"/>
      <c r="BG62" s="537"/>
      <c r="BH62" s="537"/>
      <c r="BI62" s="537"/>
      <c r="BJ62" s="537"/>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row r="136" spans="63:74" x14ac:dyDescent="0.2">
      <c r="BK136" s="411"/>
      <c r="BL136" s="411"/>
      <c r="BM136" s="411"/>
      <c r="BN136" s="411"/>
      <c r="BO136" s="411"/>
      <c r="BP136" s="411"/>
      <c r="BQ136" s="411"/>
      <c r="BR136" s="411"/>
      <c r="BS136" s="411"/>
      <c r="BT136" s="411"/>
      <c r="BU136" s="411"/>
      <c r="BV136" s="411"/>
    </row>
    <row r="137" spans="63:74" x14ac:dyDescent="0.2">
      <c r="BK137" s="411"/>
      <c r="BL137" s="411"/>
      <c r="BM137" s="411"/>
      <c r="BN137" s="411"/>
      <c r="BO137" s="411"/>
      <c r="BP137" s="411"/>
      <c r="BQ137" s="411"/>
      <c r="BR137" s="411"/>
      <c r="BS137" s="411"/>
      <c r="BT137" s="411"/>
      <c r="BU137" s="411"/>
      <c r="BV137" s="411"/>
    </row>
  </sheetData>
  <mergeCells count="21">
    <mergeCell ref="B60:Q60"/>
    <mergeCell ref="B61:Q61"/>
    <mergeCell ref="B62:Q62"/>
    <mergeCell ref="B57:Q57"/>
    <mergeCell ref="B58:Q58"/>
    <mergeCell ref="B59:Q59"/>
    <mergeCell ref="AM3:AX3"/>
    <mergeCell ref="AY3:BJ3"/>
    <mergeCell ref="BK3:BV3"/>
    <mergeCell ref="B1:AL1"/>
    <mergeCell ref="C3:N3"/>
    <mergeCell ref="O3:Z3"/>
    <mergeCell ref="AA3:AL3"/>
    <mergeCell ref="B54:Q54"/>
    <mergeCell ref="B55:Q55"/>
    <mergeCell ref="A1:A2"/>
    <mergeCell ref="B49:Q49"/>
    <mergeCell ref="B50:Q50"/>
    <mergeCell ref="B51:Q51"/>
    <mergeCell ref="B52:Q52"/>
    <mergeCell ref="B53:R53"/>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7"/>
  <sheetViews>
    <sheetView workbookViewId="0">
      <pane xSplit="2" ySplit="4" topLeftCell="AY5" activePane="bottomRight" state="frozen"/>
      <selection activeCell="BC15" sqref="BC15"/>
      <selection pane="topRight" activeCell="BC15" sqref="BC15"/>
      <selection pane="bottomLeft" activeCell="BC15" sqref="BC15"/>
      <selection pane="bottomRight" activeCell="BA6" sqref="BA6"/>
    </sheetView>
  </sheetViews>
  <sheetFormatPr defaultColWidth="8.5703125" defaultRowHeight="11.25" x14ac:dyDescent="0.2"/>
  <cols>
    <col min="1" max="1" width="11.5703125" style="162" customWidth="1"/>
    <col min="2" max="2" width="32.5703125" style="153" customWidth="1"/>
    <col min="3" max="50" width="6.5703125" style="153" customWidth="1"/>
    <col min="51" max="57" width="6.5703125" style="494" customWidth="1"/>
    <col min="58" max="58" width="6.5703125" style="647" customWidth="1"/>
    <col min="59" max="62" width="6.5703125" style="494" customWidth="1"/>
    <col min="63" max="74" width="6.5703125" style="153" customWidth="1"/>
    <col min="75" max="16384" width="8.5703125" style="153"/>
  </cols>
  <sheetData>
    <row r="1" spans="1:74" ht="13.35" customHeight="1" x14ac:dyDescent="0.2">
      <c r="A1" s="773" t="s">
        <v>1016</v>
      </c>
      <c r="B1" s="798" t="s">
        <v>1149</v>
      </c>
      <c r="C1" s="764"/>
      <c r="D1" s="764"/>
      <c r="E1" s="764"/>
      <c r="F1" s="764"/>
      <c r="G1" s="764"/>
      <c r="H1" s="764"/>
      <c r="I1" s="764"/>
      <c r="J1" s="764"/>
      <c r="K1" s="764"/>
      <c r="L1" s="764"/>
      <c r="M1" s="764"/>
      <c r="N1" s="764"/>
      <c r="O1" s="764"/>
      <c r="P1" s="764"/>
      <c r="Q1" s="764"/>
      <c r="R1" s="764"/>
      <c r="S1" s="764"/>
      <c r="T1" s="764"/>
      <c r="U1" s="764"/>
      <c r="V1" s="764"/>
      <c r="W1" s="764"/>
      <c r="X1" s="764"/>
      <c r="Y1" s="764"/>
      <c r="Z1" s="764"/>
      <c r="AA1" s="764"/>
      <c r="AB1" s="764"/>
      <c r="AC1" s="764"/>
      <c r="AD1" s="764"/>
      <c r="AE1" s="764"/>
      <c r="AF1" s="764"/>
      <c r="AG1" s="764"/>
      <c r="AH1" s="764"/>
      <c r="AI1" s="764"/>
      <c r="AJ1" s="764"/>
      <c r="AK1" s="764"/>
      <c r="AL1" s="764"/>
    </row>
    <row r="2" spans="1:74" ht="12.75" x14ac:dyDescent="0.2">
      <c r="A2" s="774"/>
      <c r="B2" s="542" t="str">
        <f>"U.S. Energy Information Administration  |  Short-Term Energy Outlook  - "&amp;Dates!D1</f>
        <v>U.S. Energy Information Administration  |  Short-Term Energy Outlook  - March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778">
        <f>Dates!D3</f>
        <v>2013</v>
      </c>
      <c r="D3" s="769"/>
      <c r="E3" s="769"/>
      <c r="F3" s="769"/>
      <c r="G3" s="769"/>
      <c r="H3" s="769"/>
      <c r="I3" s="769"/>
      <c r="J3" s="769"/>
      <c r="K3" s="769"/>
      <c r="L3" s="769"/>
      <c r="M3" s="769"/>
      <c r="N3" s="770"/>
      <c r="O3" s="778">
        <f>C3+1</f>
        <v>2014</v>
      </c>
      <c r="P3" s="779"/>
      <c r="Q3" s="779"/>
      <c r="R3" s="779"/>
      <c r="S3" s="779"/>
      <c r="T3" s="779"/>
      <c r="U3" s="779"/>
      <c r="V3" s="779"/>
      <c r="W3" s="779"/>
      <c r="X3" s="769"/>
      <c r="Y3" s="769"/>
      <c r="Z3" s="770"/>
      <c r="AA3" s="768">
        <f>O3+1</f>
        <v>2015</v>
      </c>
      <c r="AB3" s="769"/>
      <c r="AC3" s="769"/>
      <c r="AD3" s="769"/>
      <c r="AE3" s="769"/>
      <c r="AF3" s="769"/>
      <c r="AG3" s="769"/>
      <c r="AH3" s="769"/>
      <c r="AI3" s="769"/>
      <c r="AJ3" s="769"/>
      <c r="AK3" s="769"/>
      <c r="AL3" s="770"/>
      <c r="AM3" s="768">
        <f>AA3+1</f>
        <v>2016</v>
      </c>
      <c r="AN3" s="769"/>
      <c r="AO3" s="769"/>
      <c r="AP3" s="769"/>
      <c r="AQ3" s="769"/>
      <c r="AR3" s="769"/>
      <c r="AS3" s="769"/>
      <c r="AT3" s="769"/>
      <c r="AU3" s="769"/>
      <c r="AV3" s="769"/>
      <c r="AW3" s="769"/>
      <c r="AX3" s="770"/>
      <c r="AY3" s="768">
        <f>AM3+1</f>
        <v>2017</v>
      </c>
      <c r="AZ3" s="775"/>
      <c r="BA3" s="775"/>
      <c r="BB3" s="775"/>
      <c r="BC3" s="775"/>
      <c r="BD3" s="775"/>
      <c r="BE3" s="775"/>
      <c r="BF3" s="775"/>
      <c r="BG3" s="775"/>
      <c r="BH3" s="775"/>
      <c r="BI3" s="775"/>
      <c r="BJ3" s="776"/>
      <c r="BK3" s="768">
        <f>AY3+1</f>
        <v>2018</v>
      </c>
      <c r="BL3" s="769"/>
      <c r="BM3" s="769"/>
      <c r="BN3" s="769"/>
      <c r="BO3" s="769"/>
      <c r="BP3" s="769"/>
      <c r="BQ3" s="769"/>
      <c r="BR3" s="769"/>
      <c r="BS3" s="769"/>
      <c r="BT3" s="769"/>
      <c r="BU3" s="769"/>
      <c r="BV3" s="770"/>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BK5" s="411"/>
      <c r="BL5" s="411"/>
      <c r="BM5" s="411"/>
      <c r="BN5" s="411"/>
      <c r="BO5" s="411"/>
      <c r="BP5" s="411"/>
      <c r="BQ5" s="411"/>
      <c r="BR5" s="411"/>
      <c r="BS5" s="411"/>
      <c r="BT5" s="411"/>
      <c r="BU5" s="411"/>
      <c r="BV5" s="411"/>
    </row>
    <row r="6" spans="1:74" ht="11.1" customHeight="1" x14ac:dyDescent="0.2">
      <c r="A6" s="162" t="s">
        <v>514</v>
      </c>
      <c r="B6" s="172" t="s">
        <v>531</v>
      </c>
      <c r="C6" s="252">
        <v>18.664297387000001</v>
      </c>
      <c r="D6" s="252">
        <v>18.650859713999999</v>
      </c>
      <c r="E6" s="252">
        <v>18.919097097000002</v>
      </c>
      <c r="F6" s="252">
        <v>19.056496332999998</v>
      </c>
      <c r="G6" s="252">
        <v>18.714398226</v>
      </c>
      <c r="H6" s="252">
        <v>18.902444667000001</v>
      </c>
      <c r="I6" s="252">
        <v>19.375505806</v>
      </c>
      <c r="J6" s="252">
        <v>19.713653548</v>
      </c>
      <c r="K6" s="252">
        <v>19.873238000000001</v>
      </c>
      <c r="L6" s="252">
        <v>19.819974128999998</v>
      </c>
      <c r="M6" s="252">
        <v>20.212955333</v>
      </c>
      <c r="N6" s="252">
        <v>20.334453516</v>
      </c>
      <c r="O6" s="252">
        <v>20.310164129</v>
      </c>
      <c r="P6" s="252">
        <v>20.401996143000002</v>
      </c>
      <c r="Q6" s="252">
        <v>20.658422516000002</v>
      </c>
      <c r="R6" s="252">
        <v>21.108474999999999</v>
      </c>
      <c r="S6" s="252">
        <v>20.918547547999999</v>
      </c>
      <c r="T6" s="252">
        <v>21.392154000000001</v>
      </c>
      <c r="U6" s="252">
        <v>21.478087386999999</v>
      </c>
      <c r="V6" s="252">
        <v>21.547011032</v>
      </c>
      <c r="W6" s="252">
        <v>21.640782999999999</v>
      </c>
      <c r="X6" s="252">
        <v>21.991598774</v>
      </c>
      <c r="Y6" s="252">
        <v>22.164590333</v>
      </c>
      <c r="Z6" s="252">
        <v>22.491153226000002</v>
      </c>
      <c r="AA6" s="252">
        <v>22.101913387</v>
      </c>
      <c r="AB6" s="252">
        <v>22.398048143</v>
      </c>
      <c r="AC6" s="252">
        <v>22.384805418999999</v>
      </c>
      <c r="AD6" s="252">
        <v>22.168610000000001</v>
      </c>
      <c r="AE6" s="252">
        <v>21.797679290000001</v>
      </c>
      <c r="AF6" s="252">
        <v>21.828838666999999</v>
      </c>
      <c r="AG6" s="252">
        <v>22.463623677000001</v>
      </c>
      <c r="AH6" s="252">
        <v>22.576551419000001</v>
      </c>
      <c r="AI6" s="252">
        <v>22.116767667000001</v>
      </c>
      <c r="AJ6" s="252">
        <v>22.231571290000002</v>
      </c>
      <c r="AK6" s="252">
        <v>22.510320666999998</v>
      </c>
      <c r="AL6" s="252">
        <v>22.472732032</v>
      </c>
      <c r="AM6" s="252">
        <v>22.353912774000001</v>
      </c>
      <c r="AN6" s="252">
        <v>22.146271793</v>
      </c>
      <c r="AO6" s="252">
        <v>22.251224451999999</v>
      </c>
      <c r="AP6" s="252">
        <v>21.647064666999999</v>
      </c>
      <c r="AQ6" s="252">
        <v>21.159283515999999</v>
      </c>
      <c r="AR6" s="252">
        <v>21.316740667000001</v>
      </c>
      <c r="AS6" s="252">
        <v>21.951572935000002</v>
      </c>
      <c r="AT6" s="252">
        <v>21.930636</v>
      </c>
      <c r="AU6" s="252">
        <v>21.667645598</v>
      </c>
      <c r="AV6" s="252">
        <v>21.979803039</v>
      </c>
      <c r="AW6" s="252">
        <v>22.014142826</v>
      </c>
      <c r="AX6" s="252">
        <v>21.73920845</v>
      </c>
      <c r="AY6" s="252">
        <v>21.661806962</v>
      </c>
      <c r="AZ6" s="252">
        <v>21.793141390999999</v>
      </c>
      <c r="BA6" s="409">
        <v>22.026376380999999</v>
      </c>
      <c r="BB6" s="409">
        <v>22.181013242999999</v>
      </c>
      <c r="BC6" s="409">
        <v>22.247850760999999</v>
      </c>
      <c r="BD6" s="409">
        <v>22.341506589000002</v>
      </c>
      <c r="BE6" s="409">
        <v>22.538583976999998</v>
      </c>
      <c r="BF6" s="409">
        <v>22.606262071</v>
      </c>
      <c r="BG6" s="409">
        <v>22.584190366000001</v>
      </c>
      <c r="BH6" s="409">
        <v>22.760731001</v>
      </c>
      <c r="BI6" s="409">
        <v>22.988812569</v>
      </c>
      <c r="BJ6" s="409">
        <v>23.037177278000001</v>
      </c>
      <c r="BK6" s="409">
        <v>23.012206963000001</v>
      </c>
      <c r="BL6" s="409">
        <v>23.131564563000001</v>
      </c>
      <c r="BM6" s="409">
        <v>23.211737129999999</v>
      </c>
      <c r="BN6" s="409">
        <v>23.310757102</v>
      </c>
      <c r="BO6" s="409">
        <v>23.432594628</v>
      </c>
      <c r="BP6" s="409">
        <v>23.514703464</v>
      </c>
      <c r="BQ6" s="409">
        <v>23.514913906</v>
      </c>
      <c r="BR6" s="409">
        <v>23.584398442000001</v>
      </c>
      <c r="BS6" s="409">
        <v>23.580663341000001</v>
      </c>
      <c r="BT6" s="409">
        <v>23.812717052</v>
      </c>
      <c r="BU6" s="409">
        <v>24.136127470000002</v>
      </c>
      <c r="BV6" s="409">
        <v>24.274405165000001</v>
      </c>
    </row>
    <row r="7" spans="1:74" ht="11.1" customHeight="1" x14ac:dyDescent="0.2">
      <c r="A7" s="162" t="s">
        <v>264</v>
      </c>
      <c r="B7" s="173" t="s">
        <v>365</v>
      </c>
      <c r="C7" s="252">
        <v>4.1161479999999999</v>
      </c>
      <c r="D7" s="252">
        <v>4.0271480000000004</v>
      </c>
      <c r="E7" s="252">
        <v>4.188148</v>
      </c>
      <c r="F7" s="252">
        <v>3.986148</v>
      </c>
      <c r="G7" s="252">
        <v>3.7151480000000001</v>
      </c>
      <c r="H7" s="252">
        <v>3.8751479999999998</v>
      </c>
      <c r="I7" s="252">
        <v>4.0351480000000004</v>
      </c>
      <c r="J7" s="252">
        <v>4.2101480000000002</v>
      </c>
      <c r="K7" s="252">
        <v>4.071148</v>
      </c>
      <c r="L7" s="252">
        <v>4.0641480000000003</v>
      </c>
      <c r="M7" s="252">
        <v>4.2471480000000001</v>
      </c>
      <c r="N7" s="252">
        <v>4.3331480000000004</v>
      </c>
      <c r="O7" s="252">
        <v>4.3781480000000004</v>
      </c>
      <c r="P7" s="252">
        <v>4.4091480000000001</v>
      </c>
      <c r="Q7" s="252">
        <v>4.4671479999999999</v>
      </c>
      <c r="R7" s="252">
        <v>4.3401480000000001</v>
      </c>
      <c r="S7" s="252">
        <v>4.1811480000000003</v>
      </c>
      <c r="T7" s="252">
        <v>4.3031480000000002</v>
      </c>
      <c r="U7" s="252">
        <v>4.3551479999999998</v>
      </c>
      <c r="V7" s="252">
        <v>4.2941479999999999</v>
      </c>
      <c r="W7" s="252">
        <v>4.3321480000000001</v>
      </c>
      <c r="X7" s="252">
        <v>4.5141479999999996</v>
      </c>
      <c r="Y7" s="252">
        <v>4.5211480000000002</v>
      </c>
      <c r="Z7" s="252">
        <v>4.627148</v>
      </c>
      <c r="AA7" s="252">
        <v>4.6971480000000003</v>
      </c>
      <c r="AB7" s="252">
        <v>4.7381479999999998</v>
      </c>
      <c r="AC7" s="252">
        <v>4.627148</v>
      </c>
      <c r="AD7" s="252">
        <v>4.2951480000000002</v>
      </c>
      <c r="AE7" s="252">
        <v>3.994148</v>
      </c>
      <c r="AF7" s="252">
        <v>4.1991480000000001</v>
      </c>
      <c r="AG7" s="252">
        <v>4.6131479999999998</v>
      </c>
      <c r="AH7" s="252">
        <v>4.7541479999999998</v>
      </c>
      <c r="AI7" s="252">
        <v>4.2941479999999999</v>
      </c>
      <c r="AJ7" s="252">
        <v>4.414148</v>
      </c>
      <c r="AK7" s="252">
        <v>4.6811480000000003</v>
      </c>
      <c r="AL7" s="252">
        <v>4.7681480000000001</v>
      </c>
      <c r="AM7" s="252">
        <v>4.8091480000000004</v>
      </c>
      <c r="AN7" s="252">
        <v>4.7291480000000004</v>
      </c>
      <c r="AO7" s="252">
        <v>4.6491480000000003</v>
      </c>
      <c r="AP7" s="252">
        <v>4.3011480000000004</v>
      </c>
      <c r="AQ7" s="252">
        <v>3.6631480000000001</v>
      </c>
      <c r="AR7" s="252">
        <v>3.974148</v>
      </c>
      <c r="AS7" s="252">
        <v>4.5991479999999996</v>
      </c>
      <c r="AT7" s="252">
        <v>4.736148</v>
      </c>
      <c r="AU7" s="252">
        <v>4.7432237629999996</v>
      </c>
      <c r="AV7" s="252">
        <v>4.8067141885</v>
      </c>
      <c r="AW7" s="252">
        <v>4.6450124620000004</v>
      </c>
      <c r="AX7" s="252">
        <v>4.6519547604999998</v>
      </c>
      <c r="AY7" s="252">
        <v>4.7344983243999996</v>
      </c>
      <c r="AZ7" s="252">
        <v>4.7063286223</v>
      </c>
      <c r="BA7" s="409">
        <v>4.6805230744999999</v>
      </c>
      <c r="BB7" s="409">
        <v>4.6912262704999996</v>
      </c>
      <c r="BC7" s="409">
        <v>4.6644615879</v>
      </c>
      <c r="BD7" s="409">
        <v>4.6848598027000001</v>
      </c>
      <c r="BE7" s="409">
        <v>4.6671329719000001</v>
      </c>
      <c r="BF7" s="409">
        <v>4.6951555796999997</v>
      </c>
      <c r="BG7" s="409">
        <v>4.7431624227000002</v>
      </c>
      <c r="BH7" s="409">
        <v>4.7559972299000002</v>
      </c>
      <c r="BI7" s="409">
        <v>4.7652773809999998</v>
      </c>
      <c r="BJ7" s="409">
        <v>4.7396115770999998</v>
      </c>
      <c r="BK7" s="409">
        <v>4.7706883717000004</v>
      </c>
      <c r="BL7" s="409">
        <v>4.8156022022</v>
      </c>
      <c r="BM7" s="409">
        <v>4.7858028858999999</v>
      </c>
      <c r="BN7" s="409">
        <v>4.80678494</v>
      </c>
      <c r="BO7" s="409">
        <v>4.8075412647000002</v>
      </c>
      <c r="BP7" s="409">
        <v>4.8402369197999997</v>
      </c>
      <c r="BQ7" s="409">
        <v>4.8393444575000002</v>
      </c>
      <c r="BR7" s="409">
        <v>4.8930670902999998</v>
      </c>
      <c r="BS7" s="409">
        <v>4.9443128763999997</v>
      </c>
      <c r="BT7" s="409">
        <v>4.9579400264000002</v>
      </c>
      <c r="BU7" s="409">
        <v>4.9895544543000003</v>
      </c>
      <c r="BV7" s="409">
        <v>4.9689417968000003</v>
      </c>
    </row>
    <row r="8" spans="1:74" ht="11.1" customHeight="1" x14ac:dyDescent="0.2">
      <c r="A8" s="162" t="s">
        <v>265</v>
      </c>
      <c r="B8" s="173" t="s">
        <v>366</v>
      </c>
      <c r="C8" s="252">
        <v>2.960143</v>
      </c>
      <c r="D8" s="252">
        <v>2.9511430000000001</v>
      </c>
      <c r="E8" s="252">
        <v>2.9021430000000001</v>
      </c>
      <c r="F8" s="252">
        <v>2.9021430000000001</v>
      </c>
      <c r="G8" s="252">
        <v>2.8851429999999998</v>
      </c>
      <c r="H8" s="252">
        <v>2.9131429999999998</v>
      </c>
      <c r="I8" s="252">
        <v>2.8821430000000001</v>
      </c>
      <c r="J8" s="252">
        <v>2.915143</v>
      </c>
      <c r="K8" s="252">
        <v>2.9181430000000002</v>
      </c>
      <c r="L8" s="252">
        <v>2.9331429999999998</v>
      </c>
      <c r="M8" s="252">
        <v>2.9061430000000001</v>
      </c>
      <c r="N8" s="252">
        <v>2.915143</v>
      </c>
      <c r="O8" s="252">
        <v>2.8901430000000001</v>
      </c>
      <c r="P8" s="252">
        <v>2.899143</v>
      </c>
      <c r="Q8" s="252">
        <v>2.8801429999999999</v>
      </c>
      <c r="R8" s="252">
        <v>2.8731429999999998</v>
      </c>
      <c r="S8" s="252">
        <v>2.8891429999999998</v>
      </c>
      <c r="T8" s="252">
        <v>2.8291430000000002</v>
      </c>
      <c r="U8" s="252">
        <v>2.7751429999999999</v>
      </c>
      <c r="V8" s="252">
        <v>2.8091430000000002</v>
      </c>
      <c r="W8" s="252">
        <v>2.7831429999999999</v>
      </c>
      <c r="X8" s="252">
        <v>2.7521429999999998</v>
      </c>
      <c r="Y8" s="252">
        <v>2.7441430000000002</v>
      </c>
      <c r="Z8" s="252">
        <v>2.738143</v>
      </c>
      <c r="AA8" s="252">
        <v>2.635643</v>
      </c>
      <c r="AB8" s="252">
        <v>2.711643</v>
      </c>
      <c r="AC8" s="252">
        <v>2.6926429999999999</v>
      </c>
      <c r="AD8" s="252">
        <v>2.5456430000000001</v>
      </c>
      <c r="AE8" s="252">
        <v>2.5836429999999999</v>
      </c>
      <c r="AF8" s="252">
        <v>2.6056430000000002</v>
      </c>
      <c r="AG8" s="252">
        <v>2.6346430000000001</v>
      </c>
      <c r="AH8" s="252">
        <v>2.6176430000000002</v>
      </c>
      <c r="AI8" s="252">
        <v>2.6216430000000002</v>
      </c>
      <c r="AJ8" s="252">
        <v>2.6286429999999998</v>
      </c>
      <c r="AK8" s="252">
        <v>2.6116429999999999</v>
      </c>
      <c r="AL8" s="252">
        <v>2.6116429999999999</v>
      </c>
      <c r="AM8" s="252">
        <v>2.6116429999999999</v>
      </c>
      <c r="AN8" s="252">
        <v>2.5486430000000002</v>
      </c>
      <c r="AO8" s="252">
        <v>2.5406430000000002</v>
      </c>
      <c r="AP8" s="252">
        <v>2.5116429999999998</v>
      </c>
      <c r="AQ8" s="252">
        <v>2.5096430000000001</v>
      </c>
      <c r="AR8" s="252">
        <v>2.5336430000000001</v>
      </c>
      <c r="AS8" s="252">
        <v>2.5096430000000001</v>
      </c>
      <c r="AT8" s="252">
        <v>2.4976430000000001</v>
      </c>
      <c r="AU8" s="252">
        <v>2.4490821685999999</v>
      </c>
      <c r="AV8" s="252">
        <v>2.4374223665999999</v>
      </c>
      <c r="AW8" s="252">
        <v>2.4021403635</v>
      </c>
      <c r="AX8" s="252">
        <v>2.3782456246999999</v>
      </c>
      <c r="AY8" s="252">
        <v>2.2531923973999999</v>
      </c>
      <c r="AZ8" s="252">
        <v>2.2491125283</v>
      </c>
      <c r="BA8" s="409">
        <v>2.2444197069</v>
      </c>
      <c r="BB8" s="409">
        <v>2.2398265722000001</v>
      </c>
      <c r="BC8" s="409">
        <v>2.2352756733999999</v>
      </c>
      <c r="BD8" s="409">
        <v>2.2313033867000001</v>
      </c>
      <c r="BE8" s="409">
        <v>2.3298338052999998</v>
      </c>
      <c r="BF8" s="409">
        <v>2.3253255912999999</v>
      </c>
      <c r="BG8" s="409">
        <v>2.3211197432000001</v>
      </c>
      <c r="BH8" s="409">
        <v>2.310848171</v>
      </c>
      <c r="BI8" s="409">
        <v>2.3064776882000002</v>
      </c>
      <c r="BJ8" s="409">
        <v>2.3022158009</v>
      </c>
      <c r="BK8" s="409">
        <v>2.2975717908000002</v>
      </c>
      <c r="BL8" s="409">
        <v>2.2937685603000002</v>
      </c>
      <c r="BM8" s="409">
        <v>2.2892280446000002</v>
      </c>
      <c r="BN8" s="409">
        <v>2.2849403617999999</v>
      </c>
      <c r="BO8" s="409">
        <v>2.2806577635999998</v>
      </c>
      <c r="BP8" s="409">
        <v>2.2769873440000001</v>
      </c>
      <c r="BQ8" s="409">
        <v>2.2728766488000001</v>
      </c>
      <c r="BR8" s="409">
        <v>2.2686533518999998</v>
      </c>
      <c r="BS8" s="409">
        <v>2.2646956642</v>
      </c>
      <c r="BT8" s="409">
        <v>2.2661891258</v>
      </c>
      <c r="BU8" s="409">
        <v>2.2620956156999998</v>
      </c>
      <c r="BV8" s="409">
        <v>2.2581584686</v>
      </c>
    </row>
    <row r="9" spans="1:74" ht="11.1" customHeight="1" x14ac:dyDescent="0.2">
      <c r="A9" s="162" t="s">
        <v>266</v>
      </c>
      <c r="B9" s="173" t="s">
        <v>367</v>
      </c>
      <c r="C9" s="252">
        <v>11.588006387</v>
      </c>
      <c r="D9" s="252">
        <v>11.672568714000001</v>
      </c>
      <c r="E9" s="252">
        <v>11.828806096999999</v>
      </c>
      <c r="F9" s="252">
        <v>12.168205333</v>
      </c>
      <c r="G9" s="252">
        <v>12.114107226</v>
      </c>
      <c r="H9" s="252">
        <v>12.114153667</v>
      </c>
      <c r="I9" s="252">
        <v>12.458214806000001</v>
      </c>
      <c r="J9" s="252">
        <v>12.588362547999999</v>
      </c>
      <c r="K9" s="252">
        <v>12.883946999999999</v>
      </c>
      <c r="L9" s="252">
        <v>12.822683129</v>
      </c>
      <c r="M9" s="252">
        <v>13.059664333000001</v>
      </c>
      <c r="N9" s="252">
        <v>13.086162516</v>
      </c>
      <c r="O9" s="252">
        <v>13.041873129000001</v>
      </c>
      <c r="P9" s="252">
        <v>13.093705142999999</v>
      </c>
      <c r="Q9" s="252">
        <v>13.311131516</v>
      </c>
      <c r="R9" s="252">
        <v>13.895184</v>
      </c>
      <c r="S9" s="252">
        <v>13.848256548</v>
      </c>
      <c r="T9" s="252">
        <v>14.259862999999999</v>
      </c>
      <c r="U9" s="252">
        <v>14.347796387000001</v>
      </c>
      <c r="V9" s="252">
        <v>14.443720032</v>
      </c>
      <c r="W9" s="252">
        <v>14.525492</v>
      </c>
      <c r="X9" s="252">
        <v>14.725307773999999</v>
      </c>
      <c r="Y9" s="252">
        <v>14.899299333</v>
      </c>
      <c r="Z9" s="252">
        <v>15.125862226000001</v>
      </c>
      <c r="AA9" s="252">
        <v>14.769122386999999</v>
      </c>
      <c r="AB9" s="252">
        <v>14.948257142999999</v>
      </c>
      <c r="AC9" s="252">
        <v>15.065014419000001</v>
      </c>
      <c r="AD9" s="252">
        <v>15.327819</v>
      </c>
      <c r="AE9" s="252">
        <v>15.21988829</v>
      </c>
      <c r="AF9" s="252">
        <v>15.024047667</v>
      </c>
      <c r="AG9" s="252">
        <v>15.215832677</v>
      </c>
      <c r="AH9" s="252">
        <v>15.204760418999999</v>
      </c>
      <c r="AI9" s="252">
        <v>15.200976667000001</v>
      </c>
      <c r="AJ9" s="252">
        <v>15.18878029</v>
      </c>
      <c r="AK9" s="252">
        <v>15.217529667000001</v>
      </c>
      <c r="AL9" s="252">
        <v>15.092941032000001</v>
      </c>
      <c r="AM9" s="252">
        <v>14.933121774</v>
      </c>
      <c r="AN9" s="252">
        <v>14.868480793</v>
      </c>
      <c r="AO9" s="252">
        <v>15.061433451999999</v>
      </c>
      <c r="AP9" s="252">
        <v>14.834273667</v>
      </c>
      <c r="AQ9" s="252">
        <v>14.986492516</v>
      </c>
      <c r="AR9" s="252">
        <v>14.808949667</v>
      </c>
      <c r="AS9" s="252">
        <v>14.842781935</v>
      </c>
      <c r="AT9" s="252">
        <v>14.696845</v>
      </c>
      <c r="AU9" s="252">
        <v>14.475339667</v>
      </c>
      <c r="AV9" s="252">
        <v>14.735666483999999</v>
      </c>
      <c r="AW9" s="252">
        <v>14.966989999999999</v>
      </c>
      <c r="AX9" s="252">
        <v>14.709008065000001</v>
      </c>
      <c r="AY9" s="252">
        <v>14.67411624</v>
      </c>
      <c r="AZ9" s="252">
        <v>14.837700241</v>
      </c>
      <c r="BA9" s="409">
        <v>15.1014336</v>
      </c>
      <c r="BB9" s="409">
        <v>15.249960400000001</v>
      </c>
      <c r="BC9" s="409">
        <v>15.3481135</v>
      </c>
      <c r="BD9" s="409">
        <v>15.425343399999999</v>
      </c>
      <c r="BE9" s="409">
        <v>15.541617199999999</v>
      </c>
      <c r="BF9" s="409">
        <v>15.5857809</v>
      </c>
      <c r="BG9" s="409">
        <v>15.5199082</v>
      </c>
      <c r="BH9" s="409">
        <v>15.6938856</v>
      </c>
      <c r="BI9" s="409">
        <v>15.9170575</v>
      </c>
      <c r="BJ9" s="409">
        <v>15.995349900000001</v>
      </c>
      <c r="BK9" s="409">
        <v>15.943946800000001</v>
      </c>
      <c r="BL9" s="409">
        <v>16.0221938</v>
      </c>
      <c r="BM9" s="409">
        <v>16.136706199999999</v>
      </c>
      <c r="BN9" s="409">
        <v>16.2190318</v>
      </c>
      <c r="BO9" s="409">
        <v>16.344395599999999</v>
      </c>
      <c r="BP9" s="409">
        <v>16.397479199999999</v>
      </c>
      <c r="BQ9" s="409">
        <v>16.402692800000001</v>
      </c>
      <c r="BR9" s="409">
        <v>16.422678000000001</v>
      </c>
      <c r="BS9" s="409">
        <v>16.371654800000002</v>
      </c>
      <c r="BT9" s="409">
        <v>16.5885879</v>
      </c>
      <c r="BU9" s="409">
        <v>16.884477400000002</v>
      </c>
      <c r="BV9" s="409">
        <v>17.0473049</v>
      </c>
    </row>
    <row r="10" spans="1:74" ht="11.1" customHeight="1" x14ac:dyDescent="0.2">
      <c r="C10" s="223"/>
      <c r="D10" s="223"/>
      <c r="E10" s="223"/>
      <c r="F10" s="223"/>
      <c r="G10" s="223"/>
      <c r="H10" s="223"/>
      <c r="I10" s="223"/>
      <c r="J10" s="223"/>
      <c r="K10" s="223"/>
      <c r="L10" s="223"/>
      <c r="M10" s="223"/>
      <c r="N10" s="223"/>
      <c r="O10" s="223"/>
      <c r="P10" s="223"/>
      <c r="Q10" s="223"/>
      <c r="R10" s="223"/>
      <c r="S10" s="223"/>
      <c r="T10" s="223"/>
      <c r="U10" s="223"/>
      <c r="V10" s="223"/>
      <c r="W10" s="223"/>
      <c r="X10" s="223"/>
      <c r="Y10" s="223"/>
      <c r="Z10" s="223"/>
      <c r="AA10" s="223"/>
      <c r="AB10" s="223"/>
      <c r="AC10" s="223"/>
      <c r="AD10" s="223"/>
      <c r="AE10" s="223"/>
      <c r="AF10" s="223"/>
      <c r="AG10" s="223"/>
      <c r="AH10" s="223"/>
      <c r="AI10" s="223"/>
      <c r="AJ10" s="223"/>
      <c r="AK10" s="223"/>
      <c r="AL10" s="223"/>
      <c r="AM10" s="223"/>
      <c r="AN10" s="223"/>
      <c r="AO10" s="223"/>
      <c r="AP10" s="223"/>
      <c r="AQ10" s="223"/>
      <c r="AR10" s="223"/>
      <c r="AS10" s="223"/>
      <c r="AT10" s="223"/>
      <c r="AU10" s="223"/>
      <c r="AV10" s="223"/>
      <c r="AW10" s="223"/>
      <c r="AX10" s="223"/>
      <c r="AY10" s="756"/>
      <c r="AZ10" s="756"/>
      <c r="BA10" s="492"/>
      <c r="BB10" s="492"/>
      <c r="BC10" s="492"/>
      <c r="BD10" s="492"/>
      <c r="BE10" s="492"/>
      <c r="BF10" s="492"/>
      <c r="BG10" s="492"/>
      <c r="BH10" s="492"/>
      <c r="BI10" s="492"/>
      <c r="BJ10" s="492"/>
      <c r="BK10" s="410"/>
      <c r="BL10" s="410"/>
      <c r="BM10" s="410"/>
      <c r="BN10" s="410"/>
      <c r="BO10" s="410"/>
      <c r="BP10" s="410"/>
      <c r="BQ10" s="410"/>
      <c r="BR10" s="410"/>
      <c r="BS10" s="410"/>
      <c r="BT10" s="410"/>
      <c r="BU10" s="410"/>
      <c r="BV10" s="410"/>
    </row>
    <row r="11" spans="1:74" ht="11.1" customHeight="1" x14ac:dyDescent="0.2">
      <c r="A11" s="162" t="s">
        <v>513</v>
      </c>
      <c r="B11" s="172" t="s">
        <v>532</v>
      </c>
      <c r="C11" s="252">
        <v>4.5090006890999996</v>
      </c>
      <c r="D11" s="252">
        <v>4.4391549879000003</v>
      </c>
      <c r="E11" s="252">
        <v>4.2657847030999996</v>
      </c>
      <c r="F11" s="252">
        <v>4.6673706401999997</v>
      </c>
      <c r="G11" s="252">
        <v>5.0454522172000003</v>
      </c>
      <c r="H11" s="252">
        <v>5.0796472541000002</v>
      </c>
      <c r="I11" s="252">
        <v>5.1765622333000003</v>
      </c>
      <c r="J11" s="252">
        <v>5.2885758547000004</v>
      </c>
      <c r="K11" s="252">
        <v>5.2635056071999999</v>
      </c>
      <c r="L11" s="252">
        <v>5.1455639990000002</v>
      </c>
      <c r="M11" s="252">
        <v>5.1080567190000004</v>
      </c>
      <c r="N11" s="252">
        <v>4.7978714462000003</v>
      </c>
      <c r="O11" s="252">
        <v>4.5052586467999998</v>
      </c>
      <c r="P11" s="252">
        <v>4.5648778617000003</v>
      </c>
      <c r="Q11" s="252">
        <v>4.5285810398999997</v>
      </c>
      <c r="R11" s="252">
        <v>4.7924752100000001</v>
      </c>
      <c r="S11" s="252">
        <v>5.2107011935000003</v>
      </c>
      <c r="T11" s="252">
        <v>5.4504185538999996</v>
      </c>
      <c r="U11" s="252">
        <v>5.3997092777000004</v>
      </c>
      <c r="V11" s="252">
        <v>5.6517616467999998</v>
      </c>
      <c r="W11" s="252">
        <v>5.5694515655999997</v>
      </c>
      <c r="X11" s="252">
        <v>5.7254527202999999</v>
      </c>
      <c r="Y11" s="252">
        <v>5.2578410085999998</v>
      </c>
      <c r="Z11" s="252">
        <v>5.1384760583000002</v>
      </c>
      <c r="AA11" s="252">
        <v>4.9970131391999999</v>
      </c>
      <c r="AB11" s="252">
        <v>4.9259367985000004</v>
      </c>
      <c r="AC11" s="252">
        <v>4.8902419799999999</v>
      </c>
      <c r="AD11" s="252">
        <v>5.1747751535999997</v>
      </c>
      <c r="AE11" s="252">
        <v>5.4042564640000004</v>
      </c>
      <c r="AF11" s="252">
        <v>5.6433500095999998</v>
      </c>
      <c r="AG11" s="252">
        <v>5.5372129148000004</v>
      </c>
      <c r="AH11" s="252">
        <v>5.7996118094</v>
      </c>
      <c r="AI11" s="252">
        <v>5.5675976549000001</v>
      </c>
      <c r="AJ11" s="252">
        <v>5.7062884034000003</v>
      </c>
      <c r="AK11" s="252">
        <v>5.2946771216000004</v>
      </c>
      <c r="AL11" s="252">
        <v>5.2371952609000001</v>
      </c>
      <c r="AM11" s="252">
        <v>4.7645860081000002</v>
      </c>
      <c r="AN11" s="252">
        <v>4.7273717020000001</v>
      </c>
      <c r="AO11" s="252">
        <v>4.6848980548999997</v>
      </c>
      <c r="AP11" s="252">
        <v>5.1941237829000002</v>
      </c>
      <c r="AQ11" s="252">
        <v>5.5327542795999998</v>
      </c>
      <c r="AR11" s="252">
        <v>5.4645592425</v>
      </c>
      <c r="AS11" s="252">
        <v>5.6208940140000001</v>
      </c>
      <c r="AT11" s="252">
        <v>5.5768780541999998</v>
      </c>
      <c r="AU11" s="252">
        <v>5.6818003726999997</v>
      </c>
      <c r="AV11" s="252">
        <v>5.5031127283999997</v>
      </c>
      <c r="AW11" s="252">
        <v>5.3651629104999996</v>
      </c>
      <c r="AX11" s="252">
        <v>5.1418784305000003</v>
      </c>
      <c r="AY11" s="252">
        <v>4.9397560071999997</v>
      </c>
      <c r="AZ11" s="252">
        <v>4.7835657725000003</v>
      </c>
      <c r="BA11" s="409">
        <v>4.7197033243000002</v>
      </c>
      <c r="BB11" s="409">
        <v>5.2239874376</v>
      </c>
      <c r="BC11" s="409">
        <v>5.5539617939000001</v>
      </c>
      <c r="BD11" s="409">
        <v>5.4939284964999997</v>
      </c>
      <c r="BE11" s="409">
        <v>5.6623183069999996</v>
      </c>
      <c r="BF11" s="409">
        <v>5.6067387539000002</v>
      </c>
      <c r="BG11" s="409">
        <v>5.7024489218000003</v>
      </c>
      <c r="BH11" s="409">
        <v>5.5343388296000002</v>
      </c>
      <c r="BI11" s="409">
        <v>5.3789681361000001</v>
      </c>
      <c r="BJ11" s="409">
        <v>5.1464881768000001</v>
      </c>
      <c r="BK11" s="409">
        <v>4.9821662949999999</v>
      </c>
      <c r="BL11" s="409">
        <v>4.8205098585000004</v>
      </c>
      <c r="BM11" s="409">
        <v>4.7633158576000003</v>
      </c>
      <c r="BN11" s="409">
        <v>5.2814340327</v>
      </c>
      <c r="BO11" s="409">
        <v>5.6201660541000003</v>
      </c>
      <c r="BP11" s="409">
        <v>5.5590180471000004</v>
      </c>
      <c r="BQ11" s="409">
        <v>5.7244633457000003</v>
      </c>
      <c r="BR11" s="409">
        <v>5.6788318422000001</v>
      </c>
      <c r="BS11" s="409">
        <v>5.7777573069999999</v>
      </c>
      <c r="BT11" s="409">
        <v>5.6043573549000003</v>
      </c>
      <c r="BU11" s="409">
        <v>5.4546302102000004</v>
      </c>
      <c r="BV11" s="409">
        <v>5.2327239967999999</v>
      </c>
    </row>
    <row r="12" spans="1:74" ht="11.1" customHeight="1" x14ac:dyDescent="0.2">
      <c r="A12" s="162" t="s">
        <v>267</v>
      </c>
      <c r="B12" s="173" t="s">
        <v>368</v>
      </c>
      <c r="C12" s="252">
        <v>0.69622853760000003</v>
      </c>
      <c r="D12" s="252">
        <v>0.68851471153999999</v>
      </c>
      <c r="E12" s="252">
        <v>0.69006964977999996</v>
      </c>
      <c r="F12" s="252">
        <v>0.69881370141999999</v>
      </c>
      <c r="G12" s="252">
        <v>0.69751798887000005</v>
      </c>
      <c r="H12" s="252">
        <v>0.70465674963000002</v>
      </c>
      <c r="I12" s="252">
        <v>0.72210818654999998</v>
      </c>
      <c r="J12" s="252">
        <v>0.72296477350999999</v>
      </c>
      <c r="K12" s="252">
        <v>0.73268301893999999</v>
      </c>
      <c r="L12" s="252">
        <v>0.73642597535999998</v>
      </c>
      <c r="M12" s="252">
        <v>0.72820287404999995</v>
      </c>
      <c r="N12" s="252">
        <v>0.6965423073</v>
      </c>
      <c r="O12" s="252">
        <v>0.70273394916999998</v>
      </c>
      <c r="P12" s="252">
        <v>0.70419059419999996</v>
      </c>
      <c r="Q12" s="252">
        <v>0.69369660115999998</v>
      </c>
      <c r="R12" s="252">
        <v>0.68198271544</v>
      </c>
      <c r="S12" s="252">
        <v>0.71514682784000005</v>
      </c>
      <c r="T12" s="252">
        <v>0.72609676326999995</v>
      </c>
      <c r="U12" s="252">
        <v>0.72428671966000002</v>
      </c>
      <c r="V12" s="252">
        <v>0.72947882009999998</v>
      </c>
      <c r="W12" s="252">
        <v>0.74607420384000001</v>
      </c>
      <c r="X12" s="252">
        <v>0.74864217954000001</v>
      </c>
      <c r="Y12" s="252">
        <v>0.73086834619999996</v>
      </c>
      <c r="Z12" s="252">
        <v>0.70862983628999998</v>
      </c>
      <c r="AA12" s="252">
        <v>0.70036921176</v>
      </c>
      <c r="AB12" s="252">
        <v>0.69111717395000005</v>
      </c>
      <c r="AC12" s="252">
        <v>0.69368192242000004</v>
      </c>
      <c r="AD12" s="252">
        <v>0.70317194702999997</v>
      </c>
      <c r="AE12" s="252">
        <v>0.70494354276000004</v>
      </c>
      <c r="AF12" s="252">
        <v>0.72303591283000002</v>
      </c>
      <c r="AG12" s="252">
        <v>0.71847430356999997</v>
      </c>
      <c r="AH12" s="252">
        <v>0.72122042854000001</v>
      </c>
      <c r="AI12" s="252">
        <v>0.71853382358999995</v>
      </c>
      <c r="AJ12" s="252">
        <v>0.72905206882999996</v>
      </c>
      <c r="AK12" s="252">
        <v>0.72247603952999995</v>
      </c>
      <c r="AL12" s="252">
        <v>0.69641088355000003</v>
      </c>
      <c r="AM12" s="252">
        <v>0.69269863168000001</v>
      </c>
      <c r="AN12" s="252">
        <v>0.70066576361999999</v>
      </c>
      <c r="AO12" s="252">
        <v>0.70032528204</v>
      </c>
      <c r="AP12" s="252">
        <v>0.69437871827999997</v>
      </c>
      <c r="AQ12" s="252">
        <v>0.67025846015000001</v>
      </c>
      <c r="AR12" s="252">
        <v>0.69176560385999997</v>
      </c>
      <c r="AS12" s="252">
        <v>0.69897664637000001</v>
      </c>
      <c r="AT12" s="252">
        <v>0.70317224834000003</v>
      </c>
      <c r="AU12" s="252">
        <v>0.70349889962000001</v>
      </c>
      <c r="AV12" s="252">
        <v>0.70619119084000004</v>
      </c>
      <c r="AW12" s="252">
        <v>0.69261769011999996</v>
      </c>
      <c r="AX12" s="252">
        <v>0.66137883234999995</v>
      </c>
      <c r="AY12" s="252">
        <v>0.69982461430999998</v>
      </c>
      <c r="AZ12" s="252">
        <v>0.72790184124000001</v>
      </c>
      <c r="BA12" s="409">
        <v>0.70611775706000002</v>
      </c>
      <c r="BB12" s="409">
        <v>0.70034913000999999</v>
      </c>
      <c r="BC12" s="409">
        <v>0.67600507487999995</v>
      </c>
      <c r="BD12" s="409">
        <v>0.69709015449</v>
      </c>
      <c r="BE12" s="409">
        <v>0.70102825009000003</v>
      </c>
      <c r="BF12" s="409">
        <v>0.70383236817999995</v>
      </c>
      <c r="BG12" s="409">
        <v>0.70402088533999996</v>
      </c>
      <c r="BH12" s="409">
        <v>0.70663508291999999</v>
      </c>
      <c r="BI12" s="409">
        <v>0.69307417466999999</v>
      </c>
      <c r="BJ12" s="409">
        <v>0.66208680015999999</v>
      </c>
      <c r="BK12" s="409">
        <v>0.70041738029</v>
      </c>
      <c r="BL12" s="409">
        <v>0.72781401880999996</v>
      </c>
      <c r="BM12" s="409">
        <v>0.70614746744000001</v>
      </c>
      <c r="BN12" s="409">
        <v>0.70059693141000001</v>
      </c>
      <c r="BO12" s="409">
        <v>0.67619497186999999</v>
      </c>
      <c r="BP12" s="409">
        <v>0.69663154267000005</v>
      </c>
      <c r="BQ12" s="409">
        <v>0.70076503047000005</v>
      </c>
      <c r="BR12" s="409">
        <v>0.70322752510999997</v>
      </c>
      <c r="BS12" s="409">
        <v>0.70361399852999995</v>
      </c>
      <c r="BT12" s="409">
        <v>0.70614893504999998</v>
      </c>
      <c r="BU12" s="409">
        <v>0.6926677</v>
      </c>
      <c r="BV12" s="409">
        <v>0.66281551605</v>
      </c>
    </row>
    <row r="13" spans="1:74" ht="11.1" customHeight="1" x14ac:dyDescent="0.2">
      <c r="A13" s="162" t="s">
        <v>268</v>
      </c>
      <c r="B13" s="173" t="s">
        <v>369</v>
      </c>
      <c r="C13" s="252">
        <v>2.3225292015000001</v>
      </c>
      <c r="D13" s="252">
        <v>2.2653618824000001</v>
      </c>
      <c r="E13" s="252">
        <v>2.0833531824999998</v>
      </c>
      <c r="F13" s="252">
        <v>2.4816900224</v>
      </c>
      <c r="G13" s="252">
        <v>2.8604749037000001</v>
      </c>
      <c r="H13" s="252">
        <v>2.9230067541000002</v>
      </c>
      <c r="I13" s="252">
        <v>2.9638606756999999</v>
      </c>
      <c r="J13" s="252">
        <v>3.0544814754999998</v>
      </c>
      <c r="K13" s="252">
        <v>3.0676580574000001</v>
      </c>
      <c r="L13" s="252">
        <v>2.9621793433999999</v>
      </c>
      <c r="M13" s="252">
        <v>2.8955846618000001</v>
      </c>
      <c r="N13" s="252">
        <v>2.6212646919</v>
      </c>
      <c r="O13" s="252">
        <v>2.3283554113</v>
      </c>
      <c r="P13" s="252">
        <v>2.3705401534999999</v>
      </c>
      <c r="Q13" s="252">
        <v>2.3639017303999998</v>
      </c>
      <c r="R13" s="252">
        <v>2.6888622376</v>
      </c>
      <c r="S13" s="252">
        <v>3.0622133558</v>
      </c>
      <c r="T13" s="252">
        <v>3.2368543070000002</v>
      </c>
      <c r="U13" s="252">
        <v>3.2198690595000001</v>
      </c>
      <c r="V13" s="252">
        <v>3.4487470703000001</v>
      </c>
      <c r="W13" s="252">
        <v>3.3522145899</v>
      </c>
      <c r="X13" s="252">
        <v>3.4905331001</v>
      </c>
      <c r="Y13" s="252">
        <v>3.0489187966000002</v>
      </c>
      <c r="Z13" s="252">
        <v>2.9433772463999999</v>
      </c>
      <c r="AA13" s="252">
        <v>2.7917115526999998</v>
      </c>
      <c r="AB13" s="252">
        <v>2.740837747</v>
      </c>
      <c r="AC13" s="252">
        <v>2.7106587593000002</v>
      </c>
      <c r="AD13" s="252">
        <v>3.0023364930000001</v>
      </c>
      <c r="AE13" s="252">
        <v>3.2437920931000002</v>
      </c>
      <c r="AF13" s="252">
        <v>3.4571531729</v>
      </c>
      <c r="AG13" s="252">
        <v>3.4222317905000001</v>
      </c>
      <c r="AH13" s="252">
        <v>3.6745653819999999</v>
      </c>
      <c r="AI13" s="252">
        <v>3.3986175064999999</v>
      </c>
      <c r="AJ13" s="252">
        <v>3.5206848963000001</v>
      </c>
      <c r="AK13" s="252">
        <v>3.1207885526000001</v>
      </c>
      <c r="AL13" s="252">
        <v>3.0796142157999999</v>
      </c>
      <c r="AM13" s="252">
        <v>2.6535703804000002</v>
      </c>
      <c r="AN13" s="252">
        <v>2.6182485176000001</v>
      </c>
      <c r="AO13" s="252">
        <v>2.6114640391999999</v>
      </c>
      <c r="AP13" s="252">
        <v>3.1249139296999999</v>
      </c>
      <c r="AQ13" s="252">
        <v>3.4921908493</v>
      </c>
      <c r="AR13" s="252">
        <v>3.4450203853999999</v>
      </c>
      <c r="AS13" s="252">
        <v>3.6312559624</v>
      </c>
      <c r="AT13" s="252">
        <v>3.5902651386</v>
      </c>
      <c r="AU13" s="252">
        <v>3.6751759592000002</v>
      </c>
      <c r="AV13" s="252">
        <v>3.4709464175</v>
      </c>
      <c r="AW13" s="252">
        <v>3.3420556551999998</v>
      </c>
      <c r="AX13" s="252">
        <v>3.1414949407999999</v>
      </c>
      <c r="AY13" s="252">
        <v>2.8991319685999999</v>
      </c>
      <c r="AZ13" s="252">
        <v>2.7018878239999999</v>
      </c>
      <c r="BA13" s="409">
        <v>2.6589872172</v>
      </c>
      <c r="BB13" s="409">
        <v>3.1677810664999999</v>
      </c>
      <c r="BC13" s="409">
        <v>3.5278843052000002</v>
      </c>
      <c r="BD13" s="409">
        <v>3.4846789086999999</v>
      </c>
      <c r="BE13" s="409">
        <v>3.6823983241999998</v>
      </c>
      <c r="BF13" s="409">
        <v>3.6327751204999998</v>
      </c>
      <c r="BG13" s="409">
        <v>3.7078901864999998</v>
      </c>
      <c r="BH13" s="409">
        <v>3.5144730791000001</v>
      </c>
      <c r="BI13" s="409">
        <v>3.3642587157000001</v>
      </c>
      <c r="BJ13" s="409">
        <v>3.1604690611000001</v>
      </c>
      <c r="BK13" s="409">
        <v>2.9490203516000002</v>
      </c>
      <c r="BL13" s="409">
        <v>2.7463910169000001</v>
      </c>
      <c r="BM13" s="409">
        <v>2.7054697369</v>
      </c>
      <c r="BN13" s="409">
        <v>3.2273039999000002</v>
      </c>
      <c r="BO13" s="409">
        <v>3.5937436785000001</v>
      </c>
      <c r="BP13" s="409">
        <v>3.5488939831000001</v>
      </c>
      <c r="BQ13" s="409">
        <v>3.7434925151999998</v>
      </c>
      <c r="BR13" s="409">
        <v>3.6987805654999999</v>
      </c>
      <c r="BS13" s="409">
        <v>3.7769073978000001</v>
      </c>
      <c r="BT13" s="409">
        <v>3.5745397868</v>
      </c>
      <c r="BU13" s="409">
        <v>3.4282214292000002</v>
      </c>
      <c r="BV13" s="409">
        <v>3.2279803123000002</v>
      </c>
    </row>
    <row r="14" spans="1:74" ht="11.1" customHeight="1" x14ac:dyDescent="0.2">
      <c r="A14" s="162" t="s">
        <v>269</v>
      </c>
      <c r="B14" s="173" t="s">
        <v>370</v>
      </c>
      <c r="C14" s="252">
        <v>1.0364151428999999</v>
      </c>
      <c r="D14" s="252">
        <v>1.0220657355</v>
      </c>
      <c r="E14" s="252">
        <v>1.0361355496</v>
      </c>
      <c r="F14" s="252">
        <v>1.0317875416</v>
      </c>
      <c r="G14" s="252">
        <v>1.0370534654000001</v>
      </c>
      <c r="H14" s="252">
        <v>0.99945403688000001</v>
      </c>
      <c r="I14" s="252">
        <v>1.0454612275999999</v>
      </c>
      <c r="J14" s="252">
        <v>1.0559561908999999</v>
      </c>
      <c r="K14" s="252">
        <v>1.0203375996999999</v>
      </c>
      <c r="L14" s="252">
        <v>1.0109635603</v>
      </c>
      <c r="M14" s="252">
        <v>1.0364580318000001</v>
      </c>
      <c r="N14" s="252">
        <v>1.0311461154999999</v>
      </c>
      <c r="O14" s="252">
        <v>1.0394412728</v>
      </c>
      <c r="P14" s="252">
        <v>1.0284275628999999</v>
      </c>
      <c r="Q14" s="252">
        <v>1.0030394134</v>
      </c>
      <c r="R14" s="252">
        <v>0.96050917566000005</v>
      </c>
      <c r="S14" s="252">
        <v>0.97450937030999996</v>
      </c>
      <c r="T14" s="252">
        <v>1.0342587241000001</v>
      </c>
      <c r="U14" s="252">
        <v>0.99408474467999997</v>
      </c>
      <c r="V14" s="252">
        <v>1.0253637944</v>
      </c>
      <c r="W14" s="252">
        <v>1.0195558615</v>
      </c>
      <c r="X14" s="252">
        <v>1.0283805962000001</v>
      </c>
      <c r="Y14" s="252">
        <v>1.0274529142</v>
      </c>
      <c r="Z14" s="252">
        <v>1.0334838191</v>
      </c>
      <c r="AA14" s="252">
        <v>1.0609108685999999</v>
      </c>
      <c r="AB14" s="252">
        <v>1.0537099031999999</v>
      </c>
      <c r="AC14" s="252">
        <v>1.0476501343</v>
      </c>
      <c r="AD14" s="252">
        <v>1.0512845149000001</v>
      </c>
      <c r="AE14" s="252">
        <v>1.0510052255</v>
      </c>
      <c r="AF14" s="252">
        <v>1.0339380257999999</v>
      </c>
      <c r="AG14" s="252">
        <v>0.97124892247000005</v>
      </c>
      <c r="AH14" s="252">
        <v>0.99195100000000003</v>
      </c>
      <c r="AI14" s="252">
        <v>1.032951</v>
      </c>
      <c r="AJ14" s="252">
        <v>1.0249509999999999</v>
      </c>
      <c r="AK14" s="252">
        <v>1.013951</v>
      </c>
      <c r="AL14" s="252">
        <v>1.0199510000000001</v>
      </c>
      <c r="AM14" s="252">
        <v>1.011951</v>
      </c>
      <c r="AN14" s="252">
        <v>0.98095100000000002</v>
      </c>
      <c r="AO14" s="252">
        <v>0.94295099999999998</v>
      </c>
      <c r="AP14" s="252">
        <v>0.94095099999999998</v>
      </c>
      <c r="AQ14" s="252">
        <v>0.93195099999999997</v>
      </c>
      <c r="AR14" s="252">
        <v>0.91395099999999996</v>
      </c>
      <c r="AS14" s="252">
        <v>0.86895100000000003</v>
      </c>
      <c r="AT14" s="252">
        <v>0.85295100000000001</v>
      </c>
      <c r="AU14" s="252">
        <v>0.88512221564000004</v>
      </c>
      <c r="AV14" s="252">
        <v>0.91608018429000004</v>
      </c>
      <c r="AW14" s="252">
        <v>0.92110728659999996</v>
      </c>
      <c r="AX14" s="252">
        <v>0.92609368874999998</v>
      </c>
      <c r="AY14" s="252">
        <v>0.94601574148000001</v>
      </c>
      <c r="AZ14" s="252">
        <v>0.93610930127000003</v>
      </c>
      <c r="BA14" s="409">
        <v>0.93666749543000005</v>
      </c>
      <c r="BB14" s="409">
        <v>0.93467226814000004</v>
      </c>
      <c r="BC14" s="409">
        <v>0.92572917174000002</v>
      </c>
      <c r="BD14" s="409">
        <v>0.90528601640999995</v>
      </c>
      <c r="BE14" s="409">
        <v>0.86076061828999995</v>
      </c>
      <c r="BF14" s="409">
        <v>0.84490875074000005</v>
      </c>
      <c r="BG14" s="409">
        <v>0.87662753928000003</v>
      </c>
      <c r="BH14" s="409">
        <v>0.90728787844000003</v>
      </c>
      <c r="BI14" s="409">
        <v>0.91223779438999997</v>
      </c>
      <c r="BJ14" s="409">
        <v>0.91720311569000001</v>
      </c>
      <c r="BK14" s="409">
        <v>0.93970440619999995</v>
      </c>
      <c r="BL14" s="409">
        <v>0.92986463221000004</v>
      </c>
      <c r="BM14" s="409">
        <v>0.93039306094999996</v>
      </c>
      <c r="BN14" s="409">
        <v>0.92841425647999998</v>
      </c>
      <c r="BO14" s="409">
        <v>0.91952976476000003</v>
      </c>
      <c r="BP14" s="409">
        <v>0.89923283613000005</v>
      </c>
      <c r="BQ14" s="409">
        <v>0.85500750287000005</v>
      </c>
      <c r="BR14" s="409">
        <v>0.83926647111999997</v>
      </c>
      <c r="BS14" s="409">
        <v>0.87075704405999999</v>
      </c>
      <c r="BT14" s="409">
        <v>0.90121235982000003</v>
      </c>
      <c r="BU14" s="409">
        <v>0.90612699587000001</v>
      </c>
      <c r="BV14" s="409">
        <v>0.91106602905</v>
      </c>
    </row>
    <row r="15" spans="1:74" ht="11.1" customHeight="1" x14ac:dyDescent="0.2">
      <c r="A15" s="162" t="s">
        <v>270</v>
      </c>
      <c r="B15" s="173" t="s">
        <v>371</v>
      </c>
      <c r="C15" s="252">
        <v>0.45382780714999998</v>
      </c>
      <c r="D15" s="252">
        <v>0.46321265844999998</v>
      </c>
      <c r="E15" s="252">
        <v>0.45622632129000001</v>
      </c>
      <c r="F15" s="252">
        <v>0.45507937468999998</v>
      </c>
      <c r="G15" s="252">
        <v>0.45040585927999999</v>
      </c>
      <c r="H15" s="252">
        <v>0.45252971343999998</v>
      </c>
      <c r="I15" s="252">
        <v>0.44513214341000001</v>
      </c>
      <c r="J15" s="252">
        <v>0.45517341485000001</v>
      </c>
      <c r="K15" s="252">
        <v>0.44282693117999999</v>
      </c>
      <c r="L15" s="252">
        <v>0.43599511991000001</v>
      </c>
      <c r="M15" s="252">
        <v>0.44781115142</v>
      </c>
      <c r="N15" s="252">
        <v>0.44891833148999999</v>
      </c>
      <c r="O15" s="252">
        <v>0.43472801356000002</v>
      </c>
      <c r="P15" s="252">
        <v>0.46171955107000001</v>
      </c>
      <c r="Q15" s="252">
        <v>0.46794329488000003</v>
      </c>
      <c r="R15" s="252">
        <v>0.46112108130000001</v>
      </c>
      <c r="S15" s="252">
        <v>0.45883163959000001</v>
      </c>
      <c r="T15" s="252">
        <v>0.45320875959000001</v>
      </c>
      <c r="U15" s="252">
        <v>0.46146875382000002</v>
      </c>
      <c r="V15" s="252">
        <v>0.44817196197999998</v>
      </c>
      <c r="W15" s="252">
        <v>0.45160691039</v>
      </c>
      <c r="X15" s="252">
        <v>0.45789684444000001</v>
      </c>
      <c r="Y15" s="252">
        <v>0.45060095157000002</v>
      </c>
      <c r="Z15" s="252">
        <v>0.45298515652999999</v>
      </c>
      <c r="AA15" s="252">
        <v>0.44402150617000002</v>
      </c>
      <c r="AB15" s="252">
        <v>0.44027197432999998</v>
      </c>
      <c r="AC15" s="252">
        <v>0.43825116395000002</v>
      </c>
      <c r="AD15" s="252">
        <v>0.41798219864000002</v>
      </c>
      <c r="AE15" s="252">
        <v>0.40451560258000002</v>
      </c>
      <c r="AF15" s="252">
        <v>0.42922289815999998</v>
      </c>
      <c r="AG15" s="252">
        <v>0.42525789828999999</v>
      </c>
      <c r="AH15" s="252">
        <v>0.41187499878</v>
      </c>
      <c r="AI15" s="252">
        <v>0.41749532480000001</v>
      </c>
      <c r="AJ15" s="252">
        <v>0.43160043826</v>
      </c>
      <c r="AK15" s="252">
        <v>0.43746152945</v>
      </c>
      <c r="AL15" s="252">
        <v>0.44121916149000001</v>
      </c>
      <c r="AM15" s="252">
        <v>0.40636599604000001</v>
      </c>
      <c r="AN15" s="252">
        <v>0.42750642079000001</v>
      </c>
      <c r="AO15" s="252">
        <v>0.43015773359999998</v>
      </c>
      <c r="AP15" s="252">
        <v>0.43388013492999999</v>
      </c>
      <c r="AQ15" s="252">
        <v>0.43835397024</v>
      </c>
      <c r="AR15" s="252">
        <v>0.41382225324999999</v>
      </c>
      <c r="AS15" s="252">
        <v>0.42171040519000003</v>
      </c>
      <c r="AT15" s="252">
        <v>0.43048966727999999</v>
      </c>
      <c r="AU15" s="252">
        <v>0.41800329827999999</v>
      </c>
      <c r="AV15" s="252">
        <v>0.40989493575000002</v>
      </c>
      <c r="AW15" s="252">
        <v>0.40938227861999998</v>
      </c>
      <c r="AX15" s="252">
        <v>0.41291096863999999</v>
      </c>
      <c r="AY15" s="252">
        <v>0.39478368290999999</v>
      </c>
      <c r="AZ15" s="252">
        <v>0.417666806</v>
      </c>
      <c r="BA15" s="409">
        <v>0.41793085463000001</v>
      </c>
      <c r="BB15" s="409">
        <v>0.42118497294000001</v>
      </c>
      <c r="BC15" s="409">
        <v>0.42434324206000001</v>
      </c>
      <c r="BD15" s="409">
        <v>0.40687341693000001</v>
      </c>
      <c r="BE15" s="409">
        <v>0.41813111443000001</v>
      </c>
      <c r="BF15" s="409">
        <v>0.42522251439999997</v>
      </c>
      <c r="BG15" s="409">
        <v>0.41391031071000001</v>
      </c>
      <c r="BH15" s="409">
        <v>0.40594278911999998</v>
      </c>
      <c r="BI15" s="409">
        <v>0.40939745135</v>
      </c>
      <c r="BJ15" s="409">
        <v>0.40672919982</v>
      </c>
      <c r="BK15" s="409">
        <v>0.39302415685999997</v>
      </c>
      <c r="BL15" s="409">
        <v>0.41644019058999998</v>
      </c>
      <c r="BM15" s="409">
        <v>0.42130559225999997</v>
      </c>
      <c r="BN15" s="409">
        <v>0.42511884488000001</v>
      </c>
      <c r="BO15" s="409">
        <v>0.43069763890000001</v>
      </c>
      <c r="BP15" s="409">
        <v>0.41425968521000001</v>
      </c>
      <c r="BQ15" s="409">
        <v>0.42519829710000001</v>
      </c>
      <c r="BR15" s="409">
        <v>0.43755728051999998</v>
      </c>
      <c r="BS15" s="409">
        <v>0.42647886656</v>
      </c>
      <c r="BT15" s="409">
        <v>0.42245627324000001</v>
      </c>
      <c r="BU15" s="409">
        <v>0.42761408517999999</v>
      </c>
      <c r="BV15" s="409">
        <v>0.43086213935000001</v>
      </c>
    </row>
    <row r="16" spans="1:74" ht="11.1" customHeight="1" x14ac:dyDescent="0.2">
      <c r="C16" s="223"/>
      <c r="D16" s="223"/>
      <c r="E16" s="223"/>
      <c r="F16" s="223"/>
      <c r="G16" s="223"/>
      <c r="H16" s="223"/>
      <c r="I16" s="223"/>
      <c r="J16" s="223"/>
      <c r="K16" s="223"/>
      <c r="L16" s="223"/>
      <c r="M16" s="223"/>
      <c r="N16" s="223"/>
      <c r="O16" s="223"/>
      <c r="P16" s="223"/>
      <c r="Q16" s="223"/>
      <c r="R16" s="223"/>
      <c r="S16" s="223"/>
      <c r="T16" s="223"/>
      <c r="U16" s="223"/>
      <c r="V16" s="223"/>
      <c r="W16" s="223"/>
      <c r="X16" s="223"/>
      <c r="Y16" s="223"/>
      <c r="Z16" s="223"/>
      <c r="AA16" s="223"/>
      <c r="AB16" s="223"/>
      <c r="AC16" s="223"/>
      <c r="AD16" s="223"/>
      <c r="AE16" s="223"/>
      <c r="AF16" s="223"/>
      <c r="AG16" s="223"/>
      <c r="AH16" s="223"/>
      <c r="AI16" s="223"/>
      <c r="AJ16" s="223"/>
      <c r="AK16" s="223"/>
      <c r="AL16" s="223"/>
      <c r="AM16" s="223"/>
      <c r="AN16" s="223"/>
      <c r="AO16" s="223"/>
      <c r="AP16" s="223"/>
      <c r="AQ16" s="223"/>
      <c r="AR16" s="223"/>
      <c r="AS16" s="223"/>
      <c r="AT16" s="223"/>
      <c r="AU16" s="223"/>
      <c r="AV16" s="223"/>
      <c r="AW16" s="223"/>
      <c r="AX16" s="223"/>
      <c r="AY16" s="756"/>
      <c r="AZ16" s="756"/>
      <c r="BA16" s="492"/>
      <c r="BB16" s="492"/>
      <c r="BC16" s="492"/>
      <c r="BD16" s="492"/>
      <c r="BE16" s="492"/>
      <c r="BF16" s="492"/>
      <c r="BG16" s="492"/>
      <c r="BH16" s="492"/>
      <c r="BI16" s="492"/>
      <c r="BJ16" s="492"/>
      <c r="BK16" s="410"/>
      <c r="BL16" s="410"/>
      <c r="BM16" s="410"/>
      <c r="BN16" s="410"/>
      <c r="BO16" s="410"/>
      <c r="BP16" s="410"/>
      <c r="BQ16" s="410"/>
      <c r="BR16" s="410"/>
      <c r="BS16" s="410"/>
      <c r="BT16" s="410"/>
      <c r="BU16" s="410"/>
      <c r="BV16" s="410"/>
    </row>
    <row r="17" spans="1:74" ht="11.1" customHeight="1" x14ac:dyDescent="0.2">
      <c r="A17" s="162" t="s">
        <v>376</v>
      </c>
      <c r="B17" s="172" t="s">
        <v>533</v>
      </c>
      <c r="C17" s="252">
        <v>3.8968870973</v>
      </c>
      <c r="D17" s="252">
        <v>3.8755142891999999</v>
      </c>
      <c r="E17" s="252">
        <v>3.8297530000000002</v>
      </c>
      <c r="F17" s="252">
        <v>3.9163999999999999</v>
      </c>
      <c r="G17" s="252">
        <v>3.9665550000000001</v>
      </c>
      <c r="H17" s="252">
        <v>3.68329</v>
      </c>
      <c r="I17" s="252">
        <v>3.9731867715</v>
      </c>
      <c r="J17" s="252">
        <v>3.650333775</v>
      </c>
      <c r="K17" s="252">
        <v>3.4692939709999999</v>
      </c>
      <c r="L17" s="252">
        <v>3.712955</v>
      </c>
      <c r="M17" s="252">
        <v>3.9084970000000001</v>
      </c>
      <c r="N17" s="252">
        <v>4.0696300000000001</v>
      </c>
      <c r="O17" s="252">
        <v>3.9819079999999998</v>
      </c>
      <c r="P17" s="252">
        <v>4.0935240000000004</v>
      </c>
      <c r="Q17" s="252">
        <v>4.0771309999999996</v>
      </c>
      <c r="R17" s="252">
        <v>3.9776259999999999</v>
      </c>
      <c r="S17" s="252">
        <v>3.74058</v>
      </c>
      <c r="T17" s="252">
        <v>3.6593650000000002</v>
      </c>
      <c r="U17" s="252">
        <v>3.8137059999999998</v>
      </c>
      <c r="V17" s="252">
        <v>3.5050370000000002</v>
      </c>
      <c r="W17" s="252">
        <v>3.730448</v>
      </c>
      <c r="X17" s="252">
        <v>3.9557739999999999</v>
      </c>
      <c r="Y17" s="252">
        <v>3.9927429999999999</v>
      </c>
      <c r="Z17" s="252">
        <v>4.0645790000000002</v>
      </c>
      <c r="AA17" s="252">
        <v>3.9860799999999998</v>
      </c>
      <c r="AB17" s="252">
        <v>3.9174349999999998</v>
      </c>
      <c r="AC17" s="252">
        <v>4.0024309999999996</v>
      </c>
      <c r="AD17" s="252">
        <v>4.0656889999999999</v>
      </c>
      <c r="AE17" s="252">
        <v>4.1200749999999999</v>
      </c>
      <c r="AF17" s="252">
        <v>4.0110060000000001</v>
      </c>
      <c r="AG17" s="252">
        <v>3.9845229999999998</v>
      </c>
      <c r="AH17" s="252">
        <v>3.8936999999999999</v>
      </c>
      <c r="AI17" s="252">
        <v>3.8917290000000002</v>
      </c>
      <c r="AJ17" s="252">
        <v>4.1169419999999999</v>
      </c>
      <c r="AK17" s="252">
        <v>4.1686389999999998</v>
      </c>
      <c r="AL17" s="252">
        <v>4.2178440000000004</v>
      </c>
      <c r="AM17" s="252">
        <v>4.2261860000000002</v>
      </c>
      <c r="AN17" s="252">
        <v>4.2181860000000002</v>
      </c>
      <c r="AO17" s="252">
        <v>4.1851859999999999</v>
      </c>
      <c r="AP17" s="252">
        <v>4.1611859999999998</v>
      </c>
      <c r="AQ17" s="252">
        <v>4.0771860000000002</v>
      </c>
      <c r="AR17" s="252">
        <v>3.8191860000000002</v>
      </c>
      <c r="AS17" s="252">
        <v>4.2171859999999999</v>
      </c>
      <c r="AT17" s="252">
        <v>3.9181859999999999</v>
      </c>
      <c r="AU17" s="252">
        <v>3.5434274760000002</v>
      </c>
      <c r="AV17" s="252">
        <v>4.0312790472</v>
      </c>
      <c r="AW17" s="252">
        <v>4.2697493359000003</v>
      </c>
      <c r="AX17" s="252">
        <v>4.1834965879999997</v>
      </c>
      <c r="AY17" s="252">
        <v>4.1303859578999997</v>
      </c>
      <c r="AZ17" s="252">
        <v>4.1929912042000002</v>
      </c>
      <c r="BA17" s="409">
        <v>4.2051206892000002</v>
      </c>
      <c r="BB17" s="409">
        <v>4.1812101415000003</v>
      </c>
      <c r="BC17" s="409">
        <v>4.0565261985000003</v>
      </c>
      <c r="BD17" s="409">
        <v>4.0296955933999996</v>
      </c>
      <c r="BE17" s="409">
        <v>3.9526277465000001</v>
      </c>
      <c r="BF17" s="409">
        <v>3.8351571400000002</v>
      </c>
      <c r="BG17" s="409">
        <v>3.6911010309000001</v>
      </c>
      <c r="BH17" s="409">
        <v>4.0270737592000003</v>
      </c>
      <c r="BI17" s="409">
        <v>4.0173190589000001</v>
      </c>
      <c r="BJ17" s="409">
        <v>4.0005686169999999</v>
      </c>
      <c r="BK17" s="409">
        <v>3.9977599534000001</v>
      </c>
      <c r="BL17" s="409">
        <v>4.037601553</v>
      </c>
      <c r="BM17" s="409">
        <v>3.9767907573999999</v>
      </c>
      <c r="BN17" s="409">
        <v>4.0172752951000001</v>
      </c>
      <c r="BO17" s="409">
        <v>3.8459886538000001</v>
      </c>
      <c r="BP17" s="409">
        <v>3.884309252</v>
      </c>
      <c r="BQ17" s="409">
        <v>3.8503061474</v>
      </c>
      <c r="BR17" s="409">
        <v>3.7584868014000001</v>
      </c>
      <c r="BS17" s="409">
        <v>3.7088205523000002</v>
      </c>
      <c r="BT17" s="409">
        <v>3.9071258202000001</v>
      </c>
      <c r="BU17" s="409">
        <v>3.8493013967</v>
      </c>
      <c r="BV17" s="409">
        <v>3.8841051252000001</v>
      </c>
    </row>
    <row r="18" spans="1:74" ht="11.1" customHeight="1" x14ac:dyDescent="0.2">
      <c r="A18" s="162" t="s">
        <v>271</v>
      </c>
      <c r="B18" s="173" t="s">
        <v>372</v>
      </c>
      <c r="C18" s="252">
        <v>1.8856900000000001</v>
      </c>
      <c r="D18" s="252">
        <v>1.8306899999999999</v>
      </c>
      <c r="E18" s="252">
        <v>1.8286899999999999</v>
      </c>
      <c r="F18" s="252">
        <v>1.8996900000000001</v>
      </c>
      <c r="G18" s="252">
        <v>1.9196899999999999</v>
      </c>
      <c r="H18" s="252">
        <v>1.7186900000000001</v>
      </c>
      <c r="I18" s="252">
        <v>1.98569</v>
      </c>
      <c r="J18" s="252">
        <v>1.8486899999999999</v>
      </c>
      <c r="K18" s="252">
        <v>1.58169</v>
      </c>
      <c r="L18" s="252">
        <v>1.79969</v>
      </c>
      <c r="M18" s="252">
        <v>1.9136899999999999</v>
      </c>
      <c r="N18" s="252">
        <v>1.95069</v>
      </c>
      <c r="O18" s="252">
        <v>1.9756899999999999</v>
      </c>
      <c r="P18" s="252">
        <v>1.9616899999999999</v>
      </c>
      <c r="Q18" s="252">
        <v>1.96469</v>
      </c>
      <c r="R18" s="252">
        <v>1.9536899999999999</v>
      </c>
      <c r="S18" s="252">
        <v>1.6536900000000001</v>
      </c>
      <c r="T18" s="252">
        <v>1.7846900000000001</v>
      </c>
      <c r="U18" s="252">
        <v>1.92469</v>
      </c>
      <c r="V18" s="252">
        <v>1.8506899999999999</v>
      </c>
      <c r="W18" s="252">
        <v>1.8046899999999999</v>
      </c>
      <c r="X18" s="252">
        <v>1.95669</v>
      </c>
      <c r="Y18" s="252">
        <v>1.9616899999999999</v>
      </c>
      <c r="Z18" s="252">
        <v>1.99169</v>
      </c>
      <c r="AA18" s="252">
        <v>1.9316899999999999</v>
      </c>
      <c r="AB18" s="252">
        <v>1.9316899999999999</v>
      </c>
      <c r="AC18" s="252">
        <v>1.95469</v>
      </c>
      <c r="AD18" s="252">
        <v>1.9516899999999999</v>
      </c>
      <c r="AE18" s="252">
        <v>1.90869</v>
      </c>
      <c r="AF18" s="252">
        <v>1.95869</v>
      </c>
      <c r="AG18" s="252">
        <v>1.96269</v>
      </c>
      <c r="AH18" s="252">
        <v>1.9316899999999999</v>
      </c>
      <c r="AI18" s="252">
        <v>1.8716900000000001</v>
      </c>
      <c r="AJ18" s="252">
        <v>2.0326900000000001</v>
      </c>
      <c r="AK18" s="252">
        <v>1.99569</v>
      </c>
      <c r="AL18" s="252">
        <v>2.0566900000000001</v>
      </c>
      <c r="AM18" s="252">
        <v>2.0426899999999999</v>
      </c>
      <c r="AN18" s="252">
        <v>2.0726900000000001</v>
      </c>
      <c r="AO18" s="252">
        <v>2.01769</v>
      </c>
      <c r="AP18" s="252">
        <v>2.0426899999999999</v>
      </c>
      <c r="AQ18" s="252">
        <v>1.9706900000000001</v>
      </c>
      <c r="AR18" s="252">
        <v>1.82369</v>
      </c>
      <c r="AS18" s="252">
        <v>2.1396899999999999</v>
      </c>
      <c r="AT18" s="252">
        <v>1.94469</v>
      </c>
      <c r="AU18" s="252">
        <v>1.6225278777000001</v>
      </c>
      <c r="AV18" s="252">
        <v>2.1253881239000001</v>
      </c>
      <c r="AW18" s="252">
        <v>2.1651326054000002</v>
      </c>
      <c r="AX18" s="252">
        <v>2.0738838861</v>
      </c>
      <c r="AY18" s="252">
        <v>2.0337903244</v>
      </c>
      <c r="AZ18" s="252">
        <v>2.0924245040999998</v>
      </c>
      <c r="BA18" s="409">
        <v>2.1044645505999999</v>
      </c>
      <c r="BB18" s="409">
        <v>2.0863515746000001</v>
      </c>
      <c r="BC18" s="409">
        <v>1.9801663897999999</v>
      </c>
      <c r="BD18" s="409">
        <v>1.9624860275</v>
      </c>
      <c r="BE18" s="409">
        <v>2.0065087807999999</v>
      </c>
      <c r="BF18" s="409">
        <v>1.9939123257</v>
      </c>
      <c r="BG18" s="409">
        <v>1.7906115814000001</v>
      </c>
      <c r="BH18" s="409">
        <v>2.0257387196000001</v>
      </c>
      <c r="BI18" s="409">
        <v>2.0225239515000002</v>
      </c>
      <c r="BJ18" s="409">
        <v>2.0118919276999998</v>
      </c>
      <c r="BK18" s="409">
        <v>1.9891936739</v>
      </c>
      <c r="BL18" s="409">
        <v>2.0202819668999998</v>
      </c>
      <c r="BM18" s="409">
        <v>1.9601454867000001</v>
      </c>
      <c r="BN18" s="409">
        <v>1.9946038318999999</v>
      </c>
      <c r="BO18" s="409">
        <v>1.8404451866</v>
      </c>
      <c r="BP18" s="409">
        <v>1.8753582918</v>
      </c>
      <c r="BQ18" s="409">
        <v>1.9223801832</v>
      </c>
      <c r="BR18" s="409">
        <v>1.9566577417</v>
      </c>
      <c r="BS18" s="409">
        <v>1.7588326597999999</v>
      </c>
      <c r="BT18" s="409">
        <v>1.9466466334999999</v>
      </c>
      <c r="BU18" s="409">
        <v>1.899867668</v>
      </c>
      <c r="BV18" s="409">
        <v>1.9373088533</v>
      </c>
    </row>
    <row r="19" spans="1:74" ht="11.1" customHeight="1" x14ac:dyDescent="0.2">
      <c r="A19" s="162" t="s">
        <v>373</v>
      </c>
      <c r="B19" s="173" t="s">
        <v>893</v>
      </c>
      <c r="C19" s="252">
        <v>0.85283709728000001</v>
      </c>
      <c r="D19" s="252">
        <v>0.86258628921000002</v>
      </c>
      <c r="E19" s="252">
        <v>0.84555400000000003</v>
      </c>
      <c r="F19" s="252">
        <v>0.86756200000000006</v>
      </c>
      <c r="G19" s="252">
        <v>0.90264500000000003</v>
      </c>
      <c r="H19" s="252">
        <v>0.81187699999999996</v>
      </c>
      <c r="I19" s="252">
        <v>0.82478777147000004</v>
      </c>
      <c r="J19" s="252">
        <v>0.64939277504000004</v>
      </c>
      <c r="K19" s="252">
        <v>0.74465697099999995</v>
      </c>
      <c r="L19" s="252">
        <v>0.752556</v>
      </c>
      <c r="M19" s="252">
        <v>0.84429699999999996</v>
      </c>
      <c r="N19" s="252">
        <v>0.97102599999999994</v>
      </c>
      <c r="O19" s="252">
        <v>0.86162099999999997</v>
      </c>
      <c r="P19" s="252">
        <v>0.97528499999999996</v>
      </c>
      <c r="Q19" s="252">
        <v>0.94603300000000001</v>
      </c>
      <c r="R19" s="252">
        <v>0.86532100000000001</v>
      </c>
      <c r="S19" s="252">
        <v>0.90776599999999996</v>
      </c>
      <c r="T19" s="252">
        <v>0.77927400000000002</v>
      </c>
      <c r="U19" s="252">
        <v>0.737016</v>
      </c>
      <c r="V19" s="252">
        <v>0.485487</v>
      </c>
      <c r="W19" s="252">
        <v>0.76221899999999998</v>
      </c>
      <c r="X19" s="252">
        <v>0.81182699999999997</v>
      </c>
      <c r="Y19" s="252">
        <v>0.83278300000000005</v>
      </c>
      <c r="Z19" s="252">
        <v>0.88394099999999998</v>
      </c>
      <c r="AA19" s="252">
        <v>0.90532999999999997</v>
      </c>
      <c r="AB19" s="252">
        <v>0.83733199999999997</v>
      </c>
      <c r="AC19" s="252">
        <v>0.88918200000000003</v>
      </c>
      <c r="AD19" s="252">
        <v>0.95476899999999998</v>
      </c>
      <c r="AE19" s="252">
        <v>1.0625199999999999</v>
      </c>
      <c r="AF19" s="252">
        <v>0.90334499999999995</v>
      </c>
      <c r="AG19" s="252">
        <v>0.88346599999999997</v>
      </c>
      <c r="AH19" s="252">
        <v>0.80761799999999995</v>
      </c>
      <c r="AI19" s="252">
        <v>0.87326300000000001</v>
      </c>
      <c r="AJ19" s="252">
        <v>0.930288</v>
      </c>
      <c r="AK19" s="252">
        <v>1.0227809999999999</v>
      </c>
      <c r="AL19" s="252">
        <v>1.0277829999999999</v>
      </c>
      <c r="AM19" s="252">
        <v>1.0489999999999999</v>
      </c>
      <c r="AN19" s="252">
        <v>1.0640000000000001</v>
      </c>
      <c r="AO19" s="252">
        <v>1.032</v>
      </c>
      <c r="AP19" s="252">
        <v>1.054</v>
      </c>
      <c r="AQ19" s="252">
        <v>1.0449999999999999</v>
      </c>
      <c r="AR19" s="252">
        <v>0.94099999999999995</v>
      </c>
      <c r="AS19" s="252">
        <v>1.034</v>
      </c>
      <c r="AT19" s="252">
        <v>0.876</v>
      </c>
      <c r="AU19" s="252">
        <v>0.86580254887999997</v>
      </c>
      <c r="AV19" s="252">
        <v>0.81980791771999995</v>
      </c>
      <c r="AW19" s="252">
        <v>1.0109520872</v>
      </c>
      <c r="AX19" s="252">
        <v>1.0197604288</v>
      </c>
      <c r="AY19" s="252">
        <v>1.0120375623</v>
      </c>
      <c r="AZ19" s="252">
        <v>1.0058194003000001</v>
      </c>
      <c r="BA19" s="409">
        <v>1.0053020420000001</v>
      </c>
      <c r="BB19" s="409">
        <v>1.0012526005</v>
      </c>
      <c r="BC19" s="409">
        <v>0.99184242458000005</v>
      </c>
      <c r="BD19" s="409">
        <v>0.97599993336000002</v>
      </c>
      <c r="BE19" s="409">
        <v>0.85165346227000005</v>
      </c>
      <c r="BF19" s="409">
        <v>0.77057959895000006</v>
      </c>
      <c r="BG19" s="409">
        <v>0.80549934179000005</v>
      </c>
      <c r="BH19" s="409">
        <v>0.90699026586999998</v>
      </c>
      <c r="BI19" s="409">
        <v>0.89988103148999998</v>
      </c>
      <c r="BJ19" s="409">
        <v>0.89311965079</v>
      </c>
      <c r="BK19" s="409">
        <v>0.91683825218000004</v>
      </c>
      <c r="BL19" s="409">
        <v>0.92353662142000004</v>
      </c>
      <c r="BM19" s="409">
        <v>0.92543220489</v>
      </c>
      <c r="BN19" s="409">
        <v>0.93423599551000003</v>
      </c>
      <c r="BO19" s="409">
        <v>0.92740754392000002</v>
      </c>
      <c r="BP19" s="409">
        <v>0.92462245019</v>
      </c>
      <c r="BQ19" s="409">
        <v>0.84136535684000002</v>
      </c>
      <c r="BR19" s="409">
        <v>0.73707127391000005</v>
      </c>
      <c r="BS19" s="409">
        <v>0.86391698919000004</v>
      </c>
      <c r="BT19" s="409">
        <v>0.87454262478</v>
      </c>
      <c r="BU19" s="409">
        <v>0.86299226488000003</v>
      </c>
      <c r="BV19" s="409">
        <v>0.85928510484999998</v>
      </c>
    </row>
    <row r="20" spans="1:74" ht="11.1" customHeight="1" x14ac:dyDescent="0.2">
      <c r="A20" s="162" t="s">
        <v>375</v>
      </c>
      <c r="B20" s="173" t="s">
        <v>374</v>
      </c>
      <c r="C20" s="252">
        <v>0.198878</v>
      </c>
      <c r="D20" s="252">
        <v>0.213757</v>
      </c>
      <c r="E20" s="252">
        <v>0.20939099999999999</v>
      </c>
      <c r="F20" s="252">
        <v>0.192186</v>
      </c>
      <c r="G20" s="252">
        <v>0.19056200000000001</v>
      </c>
      <c r="H20" s="252">
        <v>0.178699</v>
      </c>
      <c r="I20" s="252">
        <v>0.187139</v>
      </c>
      <c r="J20" s="252">
        <v>0.173205</v>
      </c>
      <c r="K20" s="252">
        <v>0.166937</v>
      </c>
      <c r="L20" s="252">
        <v>0.183721</v>
      </c>
      <c r="M20" s="252">
        <v>0.18155199999999999</v>
      </c>
      <c r="N20" s="252">
        <v>0.17337900000000001</v>
      </c>
      <c r="O20" s="252">
        <v>0.17572399999999999</v>
      </c>
      <c r="P20" s="252">
        <v>0.18316099999999999</v>
      </c>
      <c r="Q20" s="252">
        <v>0.18073600000000001</v>
      </c>
      <c r="R20" s="252">
        <v>0.179038</v>
      </c>
      <c r="S20" s="252">
        <v>0.18762000000000001</v>
      </c>
      <c r="T20" s="252">
        <v>0.127197</v>
      </c>
      <c r="U20" s="252">
        <v>0.176203</v>
      </c>
      <c r="V20" s="252">
        <v>0.18910099999999999</v>
      </c>
      <c r="W20" s="252">
        <v>0.183114</v>
      </c>
      <c r="X20" s="252">
        <v>0.193333</v>
      </c>
      <c r="Y20" s="252">
        <v>0.208791</v>
      </c>
      <c r="Z20" s="252">
        <v>0.20647499999999999</v>
      </c>
      <c r="AA20" s="252">
        <v>0.18329000000000001</v>
      </c>
      <c r="AB20" s="252">
        <v>0.187108</v>
      </c>
      <c r="AC20" s="252">
        <v>0.18042</v>
      </c>
      <c r="AD20" s="252">
        <v>0.185724</v>
      </c>
      <c r="AE20" s="252">
        <v>0.184008</v>
      </c>
      <c r="AF20" s="252">
        <v>0.17660799999999999</v>
      </c>
      <c r="AG20" s="252">
        <v>0.17449500000000001</v>
      </c>
      <c r="AH20" s="252">
        <v>0.17941699999999999</v>
      </c>
      <c r="AI20" s="252">
        <v>0.17452599999999999</v>
      </c>
      <c r="AJ20" s="252">
        <v>0.17588999999999999</v>
      </c>
      <c r="AK20" s="252">
        <v>0.17657</v>
      </c>
      <c r="AL20" s="252">
        <v>0.16855100000000001</v>
      </c>
      <c r="AM20" s="252">
        <v>0.157111</v>
      </c>
      <c r="AN20" s="252">
        <v>0.129111</v>
      </c>
      <c r="AO20" s="252">
        <v>0.16711100000000001</v>
      </c>
      <c r="AP20" s="252">
        <v>0.16511100000000001</v>
      </c>
      <c r="AQ20" s="252">
        <v>0.160111</v>
      </c>
      <c r="AR20" s="252">
        <v>0.16411100000000001</v>
      </c>
      <c r="AS20" s="252">
        <v>0.151111</v>
      </c>
      <c r="AT20" s="252">
        <v>0.16311100000000001</v>
      </c>
      <c r="AU20" s="252">
        <v>0.13491120113999999</v>
      </c>
      <c r="AV20" s="252">
        <v>0.15714722618999999</v>
      </c>
      <c r="AW20" s="252">
        <v>0.15653894363000001</v>
      </c>
      <c r="AX20" s="252">
        <v>0.14994325449000001</v>
      </c>
      <c r="AY20" s="252">
        <v>0.14728937942000001</v>
      </c>
      <c r="AZ20" s="252">
        <v>0.15042065188000001</v>
      </c>
      <c r="BA20" s="409">
        <v>0.14971889153000001</v>
      </c>
      <c r="BB20" s="409">
        <v>0.14711877929</v>
      </c>
      <c r="BC20" s="409">
        <v>0.14577043564</v>
      </c>
      <c r="BD20" s="409">
        <v>0.14356740678999999</v>
      </c>
      <c r="BE20" s="409">
        <v>0.14192965024000001</v>
      </c>
      <c r="BF20" s="409">
        <v>0.11464686034</v>
      </c>
      <c r="BG20" s="409">
        <v>0.13995750806999999</v>
      </c>
      <c r="BH20" s="409">
        <v>0.13914471034000001</v>
      </c>
      <c r="BI20" s="409">
        <v>0.14027103851</v>
      </c>
      <c r="BJ20" s="409">
        <v>0.14116286238</v>
      </c>
      <c r="BK20" s="409">
        <v>0.14137574010000001</v>
      </c>
      <c r="BL20" s="409">
        <v>0.13912125771</v>
      </c>
      <c r="BM20" s="409">
        <v>0.13841691909000001</v>
      </c>
      <c r="BN20" s="409">
        <v>0.13578038324</v>
      </c>
      <c r="BO20" s="409">
        <v>0.13441705355</v>
      </c>
      <c r="BP20" s="409">
        <v>0.13219840051000001</v>
      </c>
      <c r="BQ20" s="409">
        <v>0.13057703555</v>
      </c>
      <c r="BR20" s="409">
        <v>0.10560862702</v>
      </c>
      <c r="BS20" s="409">
        <v>0.12861485993999999</v>
      </c>
      <c r="BT20" s="409">
        <v>0.12780489415999999</v>
      </c>
      <c r="BU20" s="409">
        <v>0.12895678345</v>
      </c>
      <c r="BV20" s="409">
        <v>0.12986466985</v>
      </c>
    </row>
    <row r="21" spans="1:74" ht="11.1" customHeight="1" x14ac:dyDescent="0.2">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756"/>
      <c r="AZ21" s="756"/>
      <c r="BA21" s="492"/>
      <c r="BB21" s="492"/>
      <c r="BC21" s="492"/>
      <c r="BD21" s="492"/>
      <c r="BE21" s="492"/>
      <c r="BF21" s="492"/>
      <c r="BG21" s="492"/>
      <c r="BH21" s="492"/>
      <c r="BI21" s="492"/>
      <c r="BJ21" s="492"/>
      <c r="BK21" s="410"/>
      <c r="BL21" s="410"/>
      <c r="BM21" s="410"/>
      <c r="BN21" s="410"/>
      <c r="BO21" s="410"/>
      <c r="BP21" s="410"/>
      <c r="BQ21" s="410"/>
      <c r="BR21" s="410"/>
      <c r="BS21" s="410"/>
      <c r="BT21" s="410"/>
      <c r="BU21" s="410"/>
      <c r="BV21" s="410"/>
    </row>
    <row r="22" spans="1:74" ht="11.1" customHeight="1" x14ac:dyDescent="0.2">
      <c r="A22" s="162" t="s">
        <v>519</v>
      </c>
      <c r="B22" s="172" t="s">
        <v>1176</v>
      </c>
      <c r="C22" s="252">
        <v>13.737611336000001</v>
      </c>
      <c r="D22" s="252">
        <v>13.748654336</v>
      </c>
      <c r="E22" s="252">
        <v>13.731013336</v>
      </c>
      <c r="F22" s="252">
        <v>13.714296336</v>
      </c>
      <c r="G22" s="252">
        <v>13.619323336000001</v>
      </c>
      <c r="H22" s="252">
        <v>13.685146336000001</v>
      </c>
      <c r="I22" s="252">
        <v>13.798841336000001</v>
      </c>
      <c r="J22" s="252">
        <v>13.598980336</v>
      </c>
      <c r="K22" s="252">
        <v>13.756456335999999</v>
      </c>
      <c r="L22" s="252">
        <v>13.869577336000001</v>
      </c>
      <c r="M22" s="252">
        <v>13.974893335999999</v>
      </c>
      <c r="N22" s="252">
        <v>13.982123336000001</v>
      </c>
      <c r="O22" s="252">
        <v>13.920486</v>
      </c>
      <c r="P22" s="252">
        <v>13.941578</v>
      </c>
      <c r="Q22" s="252">
        <v>13.813513</v>
      </c>
      <c r="R22" s="252">
        <v>13.837903000000001</v>
      </c>
      <c r="S22" s="252">
        <v>13.798977000000001</v>
      </c>
      <c r="T22" s="252">
        <v>13.849309</v>
      </c>
      <c r="U22" s="252">
        <v>13.826580999999999</v>
      </c>
      <c r="V22" s="252">
        <v>13.91614</v>
      </c>
      <c r="W22" s="252">
        <v>13.79487</v>
      </c>
      <c r="X22" s="252">
        <v>13.86834</v>
      </c>
      <c r="Y22" s="252">
        <v>13.963659</v>
      </c>
      <c r="Z22" s="252">
        <v>14.125135</v>
      </c>
      <c r="AA22" s="252">
        <v>14.174548</v>
      </c>
      <c r="AB22" s="252">
        <v>14.092426</v>
      </c>
      <c r="AC22" s="252">
        <v>14.275539</v>
      </c>
      <c r="AD22" s="252">
        <v>13.966346</v>
      </c>
      <c r="AE22" s="252">
        <v>14.131092000000001</v>
      </c>
      <c r="AF22" s="252">
        <v>13.941679000000001</v>
      </c>
      <c r="AG22" s="252">
        <v>14.065621</v>
      </c>
      <c r="AH22" s="252">
        <v>14.030115</v>
      </c>
      <c r="AI22" s="252">
        <v>13.939457000000001</v>
      </c>
      <c r="AJ22" s="252">
        <v>14.058749000000001</v>
      </c>
      <c r="AK22" s="252">
        <v>14.198058</v>
      </c>
      <c r="AL22" s="252">
        <v>14.252176</v>
      </c>
      <c r="AM22" s="252">
        <v>14.339528</v>
      </c>
      <c r="AN22" s="252">
        <v>14.358528</v>
      </c>
      <c r="AO22" s="252">
        <v>14.403528</v>
      </c>
      <c r="AP22" s="252">
        <v>14.090528000000001</v>
      </c>
      <c r="AQ22" s="252">
        <v>14.190528</v>
      </c>
      <c r="AR22" s="252">
        <v>14.197528</v>
      </c>
      <c r="AS22" s="252">
        <v>13.969528</v>
      </c>
      <c r="AT22" s="252">
        <v>13.700528</v>
      </c>
      <c r="AU22" s="252">
        <v>14.242538089</v>
      </c>
      <c r="AV22" s="252">
        <v>14.538953567</v>
      </c>
      <c r="AW22" s="252">
        <v>14.517902695</v>
      </c>
      <c r="AX22" s="252">
        <v>14.587173691</v>
      </c>
      <c r="AY22" s="252">
        <v>14.509109426</v>
      </c>
      <c r="AZ22" s="252">
        <v>14.537153381</v>
      </c>
      <c r="BA22" s="409">
        <v>14.461634709</v>
      </c>
      <c r="BB22" s="409">
        <v>14.395116980999999</v>
      </c>
      <c r="BC22" s="409">
        <v>14.215929109999999</v>
      </c>
      <c r="BD22" s="409">
        <v>14.198984692</v>
      </c>
      <c r="BE22" s="409">
        <v>14.324977383</v>
      </c>
      <c r="BF22" s="409">
        <v>14.376069235999999</v>
      </c>
      <c r="BG22" s="409">
        <v>14.472688120000001</v>
      </c>
      <c r="BH22" s="409">
        <v>14.44082352</v>
      </c>
      <c r="BI22" s="409">
        <v>14.430624913000001</v>
      </c>
      <c r="BJ22" s="409">
        <v>14.491345730000001</v>
      </c>
      <c r="BK22" s="409">
        <v>14.495776792999999</v>
      </c>
      <c r="BL22" s="409">
        <v>14.494115672</v>
      </c>
      <c r="BM22" s="409">
        <v>14.488703752999999</v>
      </c>
      <c r="BN22" s="409">
        <v>14.367696866999999</v>
      </c>
      <c r="BO22" s="409">
        <v>14.364877641</v>
      </c>
      <c r="BP22" s="409">
        <v>14.5104898</v>
      </c>
      <c r="BQ22" s="409">
        <v>14.413075749000001</v>
      </c>
      <c r="BR22" s="409">
        <v>14.20968308</v>
      </c>
      <c r="BS22" s="409">
        <v>14.474201854</v>
      </c>
      <c r="BT22" s="409">
        <v>14.484064301</v>
      </c>
      <c r="BU22" s="409">
        <v>14.481170265999999</v>
      </c>
      <c r="BV22" s="409">
        <v>14.505972486999999</v>
      </c>
    </row>
    <row r="23" spans="1:74" ht="11.1" customHeight="1" x14ac:dyDescent="0.2">
      <c r="A23" s="162" t="s">
        <v>272</v>
      </c>
      <c r="B23" s="173" t="s">
        <v>515</v>
      </c>
      <c r="C23" s="252">
        <v>0.919929</v>
      </c>
      <c r="D23" s="252">
        <v>0.91288499999999995</v>
      </c>
      <c r="E23" s="252">
        <v>0.87988500000000003</v>
      </c>
      <c r="F23" s="252">
        <v>0.86987400000000004</v>
      </c>
      <c r="G23" s="252">
        <v>0.87987400000000004</v>
      </c>
      <c r="H23" s="252">
        <v>0.91487399999999997</v>
      </c>
      <c r="I23" s="252">
        <v>0.89987399999999995</v>
      </c>
      <c r="J23" s="252">
        <v>0.80987399999999998</v>
      </c>
      <c r="K23" s="252">
        <v>0.87987400000000004</v>
      </c>
      <c r="L23" s="252">
        <v>0.86487400000000003</v>
      </c>
      <c r="M23" s="252">
        <v>0.87987400000000004</v>
      </c>
      <c r="N23" s="252">
        <v>0.85787400000000003</v>
      </c>
      <c r="O23" s="252">
        <v>0.85687400000000002</v>
      </c>
      <c r="P23" s="252">
        <v>0.93387399999999998</v>
      </c>
      <c r="Q23" s="252">
        <v>0.75387400000000004</v>
      </c>
      <c r="R23" s="252">
        <v>0.84687400000000002</v>
      </c>
      <c r="S23" s="252">
        <v>0.88187400000000005</v>
      </c>
      <c r="T23" s="252">
        <v>0.86187400000000003</v>
      </c>
      <c r="U23" s="252">
        <v>0.88075099999999995</v>
      </c>
      <c r="V23" s="252">
        <v>0.92275099999999999</v>
      </c>
      <c r="W23" s="252">
        <v>0.83275100000000002</v>
      </c>
      <c r="X23" s="252">
        <v>0.85275100000000004</v>
      </c>
      <c r="Y23" s="252">
        <v>0.80475099999999999</v>
      </c>
      <c r="Z23" s="252">
        <v>0.85475100000000004</v>
      </c>
      <c r="AA23" s="252">
        <v>0.89175099999999996</v>
      </c>
      <c r="AB23" s="252">
        <v>0.88475099999999995</v>
      </c>
      <c r="AC23" s="252">
        <v>0.90475099999999997</v>
      </c>
      <c r="AD23" s="252">
        <v>0.89075099999999996</v>
      </c>
      <c r="AE23" s="252">
        <v>0.83275100000000002</v>
      </c>
      <c r="AF23" s="252">
        <v>0.83275100000000002</v>
      </c>
      <c r="AG23" s="252">
        <v>0.85775100000000004</v>
      </c>
      <c r="AH23" s="252">
        <v>0.82375100000000001</v>
      </c>
      <c r="AI23" s="252">
        <v>0.87875099999999995</v>
      </c>
      <c r="AJ23" s="252">
        <v>0.86375100000000005</v>
      </c>
      <c r="AK23" s="252">
        <v>0.82273300000000005</v>
      </c>
      <c r="AL23" s="252">
        <v>0.81672400000000001</v>
      </c>
      <c r="AM23" s="252">
        <v>0.85505200000000003</v>
      </c>
      <c r="AN23" s="252">
        <v>0.86705200000000004</v>
      </c>
      <c r="AO23" s="252">
        <v>0.88605199999999995</v>
      </c>
      <c r="AP23" s="252">
        <v>0.87105200000000005</v>
      </c>
      <c r="AQ23" s="252">
        <v>0.86705200000000004</v>
      </c>
      <c r="AR23" s="252">
        <v>0.88405199999999995</v>
      </c>
      <c r="AS23" s="252">
        <v>0.88405199999999995</v>
      </c>
      <c r="AT23" s="252">
        <v>0.88605199999999995</v>
      </c>
      <c r="AU23" s="252">
        <v>0.78299605576999998</v>
      </c>
      <c r="AV23" s="252">
        <v>0.83104004398999998</v>
      </c>
      <c r="AW23" s="252">
        <v>0.75430420307000001</v>
      </c>
      <c r="AX23" s="252">
        <v>0.80630708567999998</v>
      </c>
      <c r="AY23" s="252">
        <v>0.81900094171000004</v>
      </c>
      <c r="AZ23" s="252">
        <v>0.81231699858999995</v>
      </c>
      <c r="BA23" s="409">
        <v>0.81055578988999999</v>
      </c>
      <c r="BB23" s="409">
        <v>0.80884351839000002</v>
      </c>
      <c r="BC23" s="409">
        <v>0.80716200889</v>
      </c>
      <c r="BD23" s="409">
        <v>0.80560834653000002</v>
      </c>
      <c r="BE23" s="409">
        <v>0.80133437421999998</v>
      </c>
      <c r="BF23" s="409">
        <v>0.79716887838999995</v>
      </c>
      <c r="BG23" s="409">
        <v>0.77808707623999995</v>
      </c>
      <c r="BH23" s="409">
        <v>0.76396744550999995</v>
      </c>
      <c r="BI23" s="409">
        <v>0.75990869473</v>
      </c>
      <c r="BJ23" s="409">
        <v>0.7898967536</v>
      </c>
      <c r="BK23" s="409">
        <v>0.79178267623999998</v>
      </c>
      <c r="BL23" s="409">
        <v>0.79379311196000002</v>
      </c>
      <c r="BM23" s="409">
        <v>0.79069264880000001</v>
      </c>
      <c r="BN23" s="409">
        <v>0.78765920497999997</v>
      </c>
      <c r="BO23" s="409">
        <v>0.78463959061999999</v>
      </c>
      <c r="BP23" s="409">
        <v>0.78174426384999995</v>
      </c>
      <c r="BQ23" s="409">
        <v>0.77866431569000005</v>
      </c>
      <c r="BR23" s="409">
        <v>0.77568497571999995</v>
      </c>
      <c r="BS23" s="409">
        <v>0.74276329275999997</v>
      </c>
      <c r="BT23" s="409">
        <v>0.73980109064999999</v>
      </c>
      <c r="BU23" s="409">
        <v>0.73687020953000004</v>
      </c>
      <c r="BV23" s="409">
        <v>0.76397661635000003</v>
      </c>
    </row>
    <row r="24" spans="1:74" ht="11.1" customHeight="1" x14ac:dyDescent="0.2">
      <c r="A24" s="162" t="s">
        <v>273</v>
      </c>
      <c r="B24" s="173" t="s">
        <v>516</v>
      </c>
      <c r="C24" s="252">
        <v>1.655133</v>
      </c>
      <c r="D24" s="252">
        <v>1.6741330000000001</v>
      </c>
      <c r="E24" s="252">
        <v>1.679133</v>
      </c>
      <c r="F24" s="252">
        <v>1.663133</v>
      </c>
      <c r="G24" s="252">
        <v>1.5411330000000001</v>
      </c>
      <c r="H24" s="252">
        <v>1.6381330000000001</v>
      </c>
      <c r="I24" s="252">
        <v>1.669133</v>
      </c>
      <c r="J24" s="252">
        <v>1.5491330000000001</v>
      </c>
      <c r="K24" s="252">
        <v>1.6131329999999999</v>
      </c>
      <c r="L24" s="252">
        <v>1.7161329999999999</v>
      </c>
      <c r="M24" s="252">
        <v>1.717133</v>
      </c>
      <c r="N24" s="252">
        <v>1.782133</v>
      </c>
      <c r="O24" s="252">
        <v>1.7381329999999999</v>
      </c>
      <c r="P24" s="252">
        <v>1.7261329999999999</v>
      </c>
      <c r="Q24" s="252">
        <v>1.725133</v>
      </c>
      <c r="R24" s="252">
        <v>1.727133</v>
      </c>
      <c r="S24" s="252">
        <v>1.6521330000000001</v>
      </c>
      <c r="T24" s="252">
        <v>1.6051329999999999</v>
      </c>
      <c r="U24" s="252">
        <v>1.729133</v>
      </c>
      <c r="V24" s="252">
        <v>1.737133</v>
      </c>
      <c r="W24" s="252">
        <v>1.6501330000000001</v>
      </c>
      <c r="X24" s="252">
        <v>1.671133</v>
      </c>
      <c r="Y24" s="252">
        <v>1.804133</v>
      </c>
      <c r="Z24" s="252">
        <v>1.8611329999999999</v>
      </c>
      <c r="AA24" s="252">
        <v>1.7871330000000001</v>
      </c>
      <c r="AB24" s="252">
        <v>1.7871330000000001</v>
      </c>
      <c r="AC24" s="252">
        <v>1.834133</v>
      </c>
      <c r="AD24" s="252">
        <v>1.7571330000000001</v>
      </c>
      <c r="AE24" s="252">
        <v>1.8051330000000001</v>
      </c>
      <c r="AF24" s="252">
        <v>1.701133</v>
      </c>
      <c r="AG24" s="252">
        <v>1.7581329999999999</v>
      </c>
      <c r="AH24" s="252">
        <v>1.705133</v>
      </c>
      <c r="AI24" s="252">
        <v>1.624133</v>
      </c>
      <c r="AJ24" s="252">
        <v>1.6401330000000001</v>
      </c>
      <c r="AK24" s="252">
        <v>1.8011330000000001</v>
      </c>
      <c r="AL24" s="252">
        <v>1.8171330000000001</v>
      </c>
      <c r="AM24" s="252">
        <v>1.792133</v>
      </c>
      <c r="AN24" s="252">
        <v>1.798133</v>
      </c>
      <c r="AO24" s="252">
        <v>1.788133</v>
      </c>
      <c r="AP24" s="252">
        <v>1.586133</v>
      </c>
      <c r="AQ24" s="252">
        <v>1.7461329999999999</v>
      </c>
      <c r="AR24" s="252">
        <v>1.7501329999999999</v>
      </c>
      <c r="AS24" s="252">
        <v>1.745133</v>
      </c>
      <c r="AT24" s="252">
        <v>1.4381330000000001</v>
      </c>
      <c r="AU24" s="252">
        <v>1.6367207624</v>
      </c>
      <c r="AV24" s="252">
        <v>1.7957314844000001</v>
      </c>
      <c r="AW24" s="252">
        <v>1.8441421710000001</v>
      </c>
      <c r="AX24" s="252">
        <v>1.8600304278999999</v>
      </c>
      <c r="AY24" s="252">
        <v>1.8738097394</v>
      </c>
      <c r="AZ24" s="252">
        <v>1.9098558859000001</v>
      </c>
      <c r="BA24" s="409">
        <v>1.9040346579</v>
      </c>
      <c r="BB24" s="409">
        <v>1.8977883818000001</v>
      </c>
      <c r="BC24" s="409">
        <v>1.8065779997</v>
      </c>
      <c r="BD24" s="409">
        <v>1.8039941729</v>
      </c>
      <c r="BE24" s="409">
        <v>1.9061083984</v>
      </c>
      <c r="BF24" s="409">
        <v>1.8034384632</v>
      </c>
      <c r="BG24" s="409">
        <v>1.9170756040000001</v>
      </c>
      <c r="BH24" s="409">
        <v>1.9142755551999999</v>
      </c>
      <c r="BI24" s="409">
        <v>1.9112716325000001</v>
      </c>
      <c r="BJ24" s="409">
        <v>1.9082837237000001</v>
      </c>
      <c r="BK24" s="409">
        <v>1.9261554139999999</v>
      </c>
      <c r="BL24" s="409">
        <v>1.9240319599</v>
      </c>
      <c r="BM24" s="409">
        <v>1.9221020158</v>
      </c>
      <c r="BN24" s="409">
        <v>1.7962212495000001</v>
      </c>
      <c r="BO24" s="409">
        <v>1.7941921152</v>
      </c>
      <c r="BP24" s="409">
        <v>1.9322907027</v>
      </c>
      <c r="BQ24" s="409">
        <v>1.9465776594999999</v>
      </c>
      <c r="BR24" s="409">
        <v>1.7445844034</v>
      </c>
      <c r="BS24" s="409">
        <v>1.9423926390999999</v>
      </c>
      <c r="BT24" s="409">
        <v>1.9567699947999999</v>
      </c>
      <c r="BU24" s="409">
        <v>1.9544357701999999</v>
      </c>
      <c r="BV24" s="409">
        <v>1.9521200449</v>
      </c>
    </row>
    <row r="25" spans="1:74" ht="11.1" customHeight="1" x14ac:dyDescent="0.2">
      <c r="A25" s="162" t="s">
        <v>274</v>
      </c>
      <c r="B25" s="173" t="s">
        <v>517</v>
      </c>
      <c r="C25" s="252">
        <v>10.698185</v>
      </c>
      <c r="D25" s="252">
        <v>10.692185</v>
      </c>
      <c r="E25" s="252">
        <v>10.698185</v>
      </c>
      <c r="F25" s="252">
        <v>10.705185</v>
      </c>
      <c r="G25" s="252">
        <v>10.722185</v>
      </c>
      <c r="H25" s="252">
        <v>10.656185000000001</v>
      </c>
      <c r="I25" s="252">
        <v>10.757185</v>
      </c>
      <c r="J25" s="252">
        <v>10.770185</v>
      </c>
      <c r="K25" s="252">
        <v>10.788185</v>
      </c>
      <c r="L25" s="252">
        <v>10.817185</v>
      </c>
      <c r="M25" s="252">
        <v>10.904185</v>
      </c>
      <c r="N25" s="252">
        <v>10.880185000000001</v>
      </c>
      <c r="O25" s="252">
        <v>10.872185</v>
      </c>
      <c r="P25" s="252">
        <v>10.845185000000001</v>
      </c>
      <c r="Q25" s="252">
        <v>10.842185000000001</v>
      </c>
      <c r="R25" s="252">
        <v>10.821185</v>
      </c>
      <c r="S25" s="252">
        <v>10.821185</v>
      </c>
      <c r="T25" s="252">
        <v>10.834185</v>
      </c>
      <c r="U25" s="252">
        <v>10.725185</v>
      </c>
      <c r="V25" s="252">
        <v>10.798185</v>
      </c>
      <c r="W25" s="252">
        <v>10.820185</v>
      </c>
      <c r="X25" s="252">
        <v>10.922185000000001</v>
      </c>
      <c r="Y25" s="252">
        <v>10.919185000000001</v>
      </c>
      <c r="Z25" s="252">
        <v>10.944184999999999</v>
      </c>
      <c r="AA25" s="252">
        <v>11.015185000000001</v>
      </c>
      <c r="AB25" s="252">
        <v>10.954185000000001</v>
      </c>
      <c r="AC25" s="252">
        <v>11.037184999999999</v>
      </c>
      <c r="AD25" s="252">
        <v>10.884185</v>
      </c>
      <c r="AE25" s="252">
        <v>11.045185</v>
      </c>
      <c r="AF25" s="252">
        <v>10.956185</v>
      </c>
      <c r="AG25" s="252">
        <v>10.993185</v>
      </c>
      <c r="AH25" s="252">
        <v>11.043184999999999</v>
      </c>
      <c r="AI25" s="252">
        <v>10.984185</v>
      </c>
      <c r="AJ25" s="252">
        <v>11.115185</v>
      </c>
      <c r="AK25" s="252">
        <v>11.135185</v>
      </c>
      <c r="AL25" s="252">
        <v>11.181184999999999</v>
      </c>
      <c r="AM25" s="252">
        <v>11.255185000000001</v>
      </c>
      <c r="AN25" s="252">
        <v>11.255185000000001</v>
      </c>
      <c r="AO25" s="252">
        <v>11.292185</v>
      </c>
      <c r="AP25" s="252">
        <v>11.195185</v>
      </c>
      <c r="AQ25" s="252">
        <v>11.160185</v>
      </c>
      <c r="AR25" s="252">
        <v>11.148185</v>
      </c>
      <c r="AS25" s="252">
        <v>10.924185</v>
      </c>
      <c r="AT25" s="252">
        <v>10.961185</v>
      </c>
      <c r="AU25" s="252">
        <v>11.349740239999999</v>
      </c>
      <c r="AV25" s="252">
        <v>11.446753355</v>
      </c>
      <c r="AW25" s="252">
        <v>11.453046709000001</v>
      </c>
      <c r="AX25" s="252">
        <v>11.450933445</v>
      </c>
      <c r="AY25" s="252">
        <v>11.350782517000001</v>
      </c>
      <c r="AZ25" s="252">
        <v>11.348319054999999</v>
      </c>
      <c r="BA25" s="409">
        <v>11.282895989</v>
      </c>
      <c r="BB25" s="409">
        <v>11.224672590999999</v>
      </c>
      <c r="BC25" s="409">
        <v>11.136710781</v>
      </c>
      <c r="BD25" s="409">
        <v>11.124340895</v>
      </c>
      <c r="BE25" s="409">
        <v>11.151987348</v>
      </c>
      <c r="BF25" s="409">
        <v>11.311054442</v>
      </c>
      <c r="BG25" s="409">
        <v>11.313468649000001</v>
      </c>
      <c r="BH25" s="409">
        <v>11.300824941</v>
      </c>
      <c r="BI25" s="409">
        <v>11.296454775999999</v>
      </c>
      <c r="BJ25" s="409">
        <v>11.331309061000001</v>
      </c>
      <c r="BK25" s="409">
        <v>11.320197571</v>
      </c>
      <c r="BL25" s="409">
        <v>11.317399785999999</v>
      </c>
      <c r="BM25" s="409">
        <v>11.319492136999999</v>
      </c>
      <c r="BN25" s="409">
        <v>11.327642223</v>
      </c>
      <c r="BO25" s="409">
        <v>11.328140150999999</v>
      </c>
      <c r="BP25" s="409">
        <v>11.338916684000001</v>
      </c>
      <c r="BQ25" s="409">
        <v>11.229764339000001</v>
      </c>
      <c r="BR25" s="409">
        <v>11.232441107</v>
      </c>
      <c r="BS25" s="409">
        <v>11.332405176</v>
      </c>
      <c r="BT25" s="409">
        <v>11.333105076000001</v>
      </c>
      <c r="BU25" s="409">
        <v>11.334225979999999</v>
      </c>
      <c r="BV25" s="409">
        <v>11.33534102</v>
      </c>
    </row>
    <row r="26" spans="1:74" ht="11.1" customHeight="1" x14ac:dyDescent="0.2">
      <c r="A26" s="162" t="s">
        <v>1098</v>
      </c>
      <c r="B26" s="173" t="s">
        <v>1099</v>
      </c>
      <c r="C26" s="252">
        <v>0.25167800000000001</v>
      </c>
      <c r="D26" s="252">
        <v>0.25767800000000002</v>
      </c>
      <c r="E26" s="252">
        <v>0.26067800000000002</v>
      </c>
      <c r="F26" s="252">
        <v>0.26167800000000002</v>
      </c>
      <c r="G26" s="252">
        <v>0.26367800000000002</v>
      </c>
      <c r="H26" s="252">
        <v>0.26567800000000003</v>
      </c>
      <c r="I26" s="252">
        <v>0.26167800000000002</v>
      </c>
      <c r="J26" s="252">
        <v>0.25967800000000002</v>
      </c>
      <c r="K26" s="252">
        <v>0.26467800000000002</v>
      </c>
      <c r="L26" s="252">
        <v>0.26267800000000002</v>
      </c>
      <c r="M26" s="252">
        <v>0.26267800000000002</v>
      </c>
      <c r="N26" s="252">
        <v>0.25267800000000001</v>
      </c>
      <c r="O26" s="252">
        <v>0.27367799999999998</v>
      </c>
      <c r="P26" s="252">
        <v>0.233678</v>
      </c>
      <c r="Q26" s="252">
        <v>0.31367800000000001</v>
      </c>
      <c r="R26" s="252">
        <v>0.25367800000000001</v>
      </c>
      <c r="S26" s="252">
        <v>0.24567800000000001</v>
      </c>
      <c r="T26" s="252">
        <v>0.35067799999999999</v>
      </c>
      <c r="U26" s="252">
        <v>0.28467799999999999</v>
      </c>
      <c r="V26" s="252">
        <v>0.27767799999999998</v>
      </c>
      <c r="W26" s="252">
        <v>0.294678</v>
      </c>
      <c r="X26" s="252">
        <v>0.24667800000000001</v>
      </c>
      <c r="Y26" s="252">
        <v>0.235678</v>
      </c>
      <c r="Z26" s="252">
        <v>0.27067799999999997</v>
      </c>
      <c r="AA26" s="252">
        <v>0.295678</v>
      </c>
      <c r="AB26" s="252">
        <v>0.27067799999999997</v>
      </c>
      <c r="AC26" s="252">
        <v>0.31567800000000001</v>
      </c>
      <c r="AD26" s="252">
        <v>0.25667800000000002</v>
      </c>
      <c r="AE26" s="252">
        <v>0.27167799999999998</v>
      </c>
      <c r="AF26" s="252">
        <v>0.27667799999999998</v>
      </c>
      <c r="AG26" s="252">
        <v>0.28167799999999998</v>
      </c>
      <c r="AH26" s="252">
        <v>0.28667799999999999</v>
      </c>
      <c r="AI26" s="252">
        <v>0.28167799999999998</v>
      </c>
      <c r="AJ26" s="252">
        <v>0.27167799999999998</v>
      </c>
      <c r="AK26" s="252">
        <v>0.27167799999999998</v>
      </c>
      <c r="AL26" s="252">
        <v>0.27167799999999998</v>
      </c>
      <c r="AM26" s="252">
        <v>0.27167799999999998</v>
      </c>
      <c r="AN26" s="252">
        <v>0.27167799999999998</v>
      </c>
      <c r="AO26" s="252">
        <v>0.27167799999999998</v>
      </c>
      <c r="AP26" s="252">
        <v>0.27167799999999998</v>
      </c>
      <c r="AQ26" s="252">
        <v>0.25167800000000001</v>
      </c>
      <c r="AR26" s="252">
        <v>0.25167800000000001</v>
      </c>
      <c r="AS26" s="252">
        <v>0.25167800000000001</v>
      </c>
      <c r="AT26" s="252">
        <v>0.25167800000000001</v>
      </c>
      <c r="AU26" s="252">
        <v>0.28472627757000002</v>
      </c>
      <c r="AV26" s="252">
        <v>0.27991442602</v>
      </c>
      <c r="AW26" s="252">
        <v>0.28012206804000001</v>
      </c>
      <c r="AX26" s="252">
        <v>0.28531823385999999</v>
      </c>
      <c r="AY26" s="252">
        <v>0.28533485512000001</v>
      </c>
      <c r="AZ26" s="252">
        <v>0.28539987511999998</v>
      </c>
      <c r="BA26" s="409">
        <v>0.28543212156999997</v>
      </c>
      <c r="BB26" s="409">
        <v>0.28546823575000002</v>
      </c>
      <c r="BC26" s="409">
        <v>0.28550527075999999</v>
      </c>
      <c r="BD26" s="409">
        <v>0.28557080805000001</v>
      </c>
      <c r="BE26" s="409">
        <v>0.28561657702999999</v>
      </c>
      <c r="BF26" s="409">
        <v>0.28565210174</v>
      </c>
      <c r="BG26" s="409">
        <v>0.28570194892</v>
      </c>
      <c r="BH26" s="409">
        <v>0.28573253448000002</v>
      </c>
      <c r="BI26" s="409">
        <v>0.28577149777999999</v>
      </c>
      <c r="BJ26" s="409">
        <v>0.28581484490999998</v>
      </c>
      <c r="BK26" s="409">
        <v>0.28579829063000001</v>
      </c>
      <c r="BL26" s="409">
        <v>0.28582373161000002</v>
      </c>
      <c r="BM26" s="409">
        <v>0.28581005489</v>
      </c>
      <c r="BN26" s="409">
        <v>0.28580816387000002</v>
      </c>
      <c r="BO26" s="409">
        <v>0.28580532988000001</v>
      </c>
      <c r="BP26" s="409">
        <v>0.28583276701999999</v>
      </c>
      <c r="BQ26" s="409">
        <v>0.28583638094000002</v>
      </c>
      <c r="BR26" s="409">
        <v>0.28583302219000001</v>
      </c>
      <c r="BS26" s="409">
        <v>0.28584213909</v>
      </c>
      <c r="BT26" s="409">
        <v>0.28583654079999998</v>
      </c>
      <c r="BU26" s="409">
        <v>0.28583633948999998</v>
      </c>
      <c r="BV26" s="409">
        <v>0.28584301743000001</v>
      </c>
    </row>
    <row r="27" spans="1:74" ht="11.1" customHeight="1" x14ac:dyDescent="0.2">
      <c r="A27" s="162" t="s">
        <v>518</v>
      </c>
      <c r="B27" s="173" t="s">
        <v>1177</v>
      </c>
      <c r="C27" s="252">
        <v>0.21268633616999999</v>
      </c>
      <c r="D27" s="252">
        <v>0.21177333616999999</v>
      </c>
      <c r="E27" s="252">
        <v>0.21313233616999999</v>
      </c>
      <c r="F27" s="252">
        <v>0.21442633617000001</v>
      </c>
      <c r="G27" s="252">
        <v>0.21245333617000001</v>
      </c>
      <c r="H27" s="252">
        <v>0.21027633616999999</v>
      </c>
      <c r="I27" s="252">
        <v>0.21097133617</v>
      </c>
      <c r="J27" s="252">
        <v>0.21011033616999999</v>
      </c>
      <c r="K27" s="252">
        <v>0.21058633617</v>
      </c>
      <c r="L27" s="252">
        <v>0.20870733617000001</v>
      </c>
      <c r="M27" s="252">
        <v>0.21102333616999999</v>
      </c>
      <c r="N27" s="252">
        <v>0.20925333617</v>
      </c>
      <c r="O27" s="252">
        <v>0.179616</v>
      </c>
      <c r="P27" s="252">
        <v>0.202708</v>
      </c>
      <c r="Q27" s="252">
        <v>0.178643</v>
      </c>
      <c r="R27" s="252">
        <v>0.18903300000000001</v>
      </c>
      <c r="S27" s="252">
        <v>0.19810700000000001</v>
      </c>
      <c r="T27" s="252">
        <v>0.197439</v>
      </c>
      <c r="U27" s="252">
        <v>0.20683399999999999</v>
      </c>
      <c r="V27" s="252">
        <v>0.180393</v>
      </c>
      <c r="W27" s="252">
        <v>0.19712299999999999</v>
      </c>
      <c r="X27" s="252">
        <v>0.175593</v>
      </c>
      <c r="Y27" s="252">
        <v>0.19991200000000001</v>
      </c>
      <c r="Z27" s="252">
        <v>0.19438800000000001</v>
      </c>
      <c r="AA27" s="252">
        <v>0.18480099999999999</v>
      </c>
      <c r="AB27" s="252">
        <v>0.19567899999999999</v>
      </c>
      <c r="AC27" s="252">
        <v>0.18379200000000001</v>
      </c>
      <c r="AD27" s="252">
        <v>0.17759900000000001</v>
      </c>
      <c r="AE27" s="252">
        <v>0.176345</v>
      </c>
      <c r="AF27" s="252">
        <v>0.174932</v>
      </c>
      <c r="AG27" s="252">
        <v>0.174874</v>
      </c>
      <c r="AH27" s="252">
        <v>0.17136799999999999</v>
      </c>
      <c r="AI27" s="252">
        <v>0.17071</v>
      </c>
      <c r="AJ27" s="252">
        <v>0.16800200000000001</v>
      </c>
      <c r="AK27" s="252">
        <v>0.16732900000000001</v>
      </c>
      <c r="AL27" s="252">
        <v>0.16545599999999999</v>
      </c>
      <c r="AM27" s="252">
        <v>0.16547999999999999</v>
      </c>
      <c r="AN27" s="252">
        <v>0.16647999999999999</v>
      </c>
      <c r="AO27" s="252">
        <v>0.16547999999999999</v>
      </c>
      <c r="AP27" s="252">
        <v>0.16647999999999999</v>
      </c>
      <c r="AQ27" s="252">
        <v>0.16547999999999999</v>
      </c>
      <c r="AR27" s="252">
        <v>0.16347999999999999</v>
      </c>
      <c r="AS27" s="252">
        <v>0.16447999999999999</v>
      </c>
      <c r="AT27" s="252">
        <v>0.16347999999999999</v>
      </c>
      <c r="AU27" s="252">
        <v>0.18835475286</v>
      </c>
      <c r="AV27" s="252">
        <v>0.18551425739999999</v>
      </c>
      <c r="AW27" s="252">
        <v>0.18628754397</v>
      </c>
      <c r="AX27" s="252">
        <v>0.18458449829000001</v>
      </c>
      <c r="AY27" s="252">
        <v>0.18018137293</v>
      </c>
      <c r="AZ27" s="252">
        <v>0.18126156647</v>
      </c>
      <c r="BA27" s="409">
        <v>0.17871615137999999</v>
      </c>
      <c r="BB27" s="409">
        <v>0.17834425388</v>
      </c>
      <c r="BC27" s="409">
        <v>0.17997304971</v>
      </c>
      <c r="BD27" s="409">
        <v>0.1794704698</v>
      </c>
      <c r="BE27" s="409">
        <v>0.17993068525</v>
      </c>
      <c r="BF27" s="409">
        <v>0.17875535101000001</v>
      </c>
      <c r="BG27" s="409">
        <v>0.17835484117</v>
      </c>
      <c r="BH27" s="409">
        <v>0.17602304404999999</v>
      </c>
      <c r="BI27" s="409">
        <v>0.17721831185</v>
      </c>
      <c r="BJ27" s="409">
        <v>0.17604134599999999</v>
      </c>
      <c r="BK27" s="409">
        <v>0.17184284174</v>
      </c>
      <c r="BL27" s="409">
        <v>0.17306708258</v>
      </c>
      <c r="BM27" s="409">
        <v>0.17060689650999999</v>
      </c>
      <c r="BN27" s="409">
        <v>0.17036602467</v>
      </c>
      <c r="BO27" s="409">
        <v>0.17210045428000001</v>
      </c>
      <c r="BP27" s="409">
        <v>0.17170538252000001</v>
      </c>
      <c r="BQ27" s="409">
        <v>0.17223305360999999</v>
      </c>
      <c r="BR27" s="409">
        <v>0.17113957178</v>
      </c>
      <c r="BS27" s="409">
        <v>0.17079860665999999</v>
      </c>
      <c r="BT27" s="409">
        <v>0.16855159920000001</v>
      </c>
      <c r="BU27" s="409">
        <v>0.16980196702</v>
      </c>
      <c r="BV27" s="409">
        <v>0.16869178889</v>
      </c>
    </row>
    <row r="28" spans="1:74" ht="11.1" customHeight="1" x14ac:dyDescent="0.2">
      <c r="C28" s="223"/>
      <c r="D28" s="223"/>
      <c r="E28" s="223"/>
      <c r="F28" s="223"/>
      <c r="G28" s="223"/>
      <c r="H28" s="223"/>
      <c r="I28" s="223"/>
      <c r="J28" s="223"/>
      <c r="K28" s="223"/>
      <c r="L28" s="223"/>
      <c r="M28" s="223"/>
      <c r="N28" s="223"/>
      <c r="O28" s="223"/>
      <c r="P28" s="223"/>
      <c r="Q28" s="223"/>
      <c r="R28" s="223"/>
      <c r="S28" s="223"/>
      <c r="T28" s="223"/>
      <c r="U28" s="223"/>
      <c r="V28" s="223"/>
      <c r="W28" s="223"/>
      <c r="X28" s="223"/>
      <c r="Y28" s="223"/>
      <c r="Z28" s="223"/>
      <c r="AA28" s="223"/>
      <c r="AB28" s="223"/>
      <c r="AC28" s="223"/>
      <c r="AD28" s="223"/>
      <c r="AE28" s="223"/>
      <c r="AF28" s="223"/>
      <c r="AG28" s="223"/>
      <c r="AH28" s="223"/>
      <c r="AI28" s="223"/>
      <c r="AJ28" s="223"/>
      <c r="AK28" s="223"/>
      <c r="AL28" s="223"/>
      <c r="AM28" s="223"/>
      <c r="AN28" s="223"/>
      <c r="AO28" s="223"/>
      <c r="AP28" s="223"/>
      <c r="AQ28" s="223"/>
      <c r="AR28" s="223"/>
      <c r="AS28" s="223"/>
      <c r="AT28" s="223"/>
      <c r="AU28" s="223"/>
      <c r="AV28" s="223"/>
      <c r="AW28" s="223"/>
      <c r="AX28" s="223"/>
      <c r="AY28" s="756"/>
      <c r="AZ28" s="756"/>
      <c r="BA28" s="492"/>
      <c r="BB28" s="492"/>
      <c r="BC28" s="492"/>
      <c r="BD28" s="492"/>
      <c r="BE28" s="492"/>
      <c r="BF28" s="492"/>
      <c r="BG28" s="492"/>
      <c r="BH28" s="492"/>
      <c r="BI28" s="492"/>
      <c r="BJ28" s="492"/>
      <c r="BK28" s="410"/>
      <c r="BL28" s="410"/>
      <c r="BM28" s="410"/>
      <c r="BN28" s="410"/>
      <c r="BO28" s="410"/>
      <c r="BP28" s="410"/>
      <c r="BQ28" s="410"/>
      <c r="BR28" s="410"/>
      <c r="BS28" s="410"/>
      <c r="BT28" s="410"/>
      <c r="BU28" s="410"/>
      <c r="BV28" s="410"/>
    </row>
    <row r="29" spans="1:74" ht="11.1" customHeight="1" x14ac:dyDescent="0.2">
      <c r="A29" s="162" t="s">
        <v>523</v>
      </c>
      <c r="B29" s="172" t="s">
        <v>534</v>
      </c>
      <c r="C29" s="252">
        <v>1.27732</v>
      </c>
      <c r="D29" s="252">
        <v>1.289347</v>
      </c>
      <c r="E29" s="252">
        <v>1.2878970000000001</v>
      </c>
      <c r="F29" s="252">
        <v>1.1519256</v>
      </c>
      <c r="G29" s="252">
        <v>1.160604</v>
      </c>
      <c r="H29" s="252">
        <v>1.230078</v>
      </c>
      <c r="I29" s="252">
        <v>1.2099470000000001</v>
      </c>
      <c r="J29" s="252">
        <v>1.216224</v>
      </c>
      <c r="K29" s="252">
        <v>1.1984140000000001</v>
      </c>
      <c r="L29" s="252">
        <v>1.2089760000000001</v>
      </c>
      <c r="M29" s="252">
        <v>1.199327</v>
      </c>
      <c r="N29" s="252">
        <v>1.1695690000000001</v>
      </c>
      <c r="O29" s="252">
        <v>1.189673</v>
      </c>
      <c r="P29" s="252">
        <v>1.1888369999999999</v>
      </c>
      <c r="Q29" s="252">
        <v>1.1785239999999999</v>
      </c>
      <c r="R29" s="252">
        <v>1.1552720000000001</v>
      </c>
      <c r="S29" s="252">
        <v>1.1649</v>
      </c>
      <c r="T29" s="252">
        <v>1.19177</v>
      </c>
      <c r="U29" s="252">
        <v>1.194779</v>
      </c>
      <c r="V29" s="252">
        <v>1.1904509999999999</v>
      </c>
      <c r="W29" s="252">
        <v>1.1922189999999999</v>
      </c>
      <c r="X29" s="252">
        <v>1.1685570000000001</v>
      </c>
      <c r="Y29" s="252">
        <v>1.1525019999999999</v>
      </c>
      <c r="Z29" s="252">
        <v>1.150099</v>
      </c>
      <c r="AA29" s="252">
        <v>1.186312</v>
      </c>
      <c r="AB29" s="252">
        <v>1.183562</v>
      </c>
      <c r="AC29" s="252">
        <v>1.1816279999999999</v>
      </c>
      <c r="AD29" s="252">
        <v>1.149302</v>
      </c>
      <c r="AE29" s="252">
        <v>1.11599</v>
      </c>
      <c r="AF29" s="252">
        <v>1.133726</v>
      </c>
      <c r="AG29" s="252">
        <v>1.137084</v>
      </c>
      <c r="AH29" s="252">
        <v>1.1258159999999999</v>
      </c>
      <c r="AI29" s="252">
        <v>1.121496</v>
      </c>
      <c r="AJ29" s="252">
        <v>1.1160019999999999</v>
      </c>
      <c r="AK29" s="252">
        <v>1.13171</v>
      </c>
      <c r="AL29" s="252">
        <v>1.1429069999999999</v>
      </c>
      <c r="AM29" s="252">
        <v>1.1424099999999999</v>
      </c>
      <c r="AN29" s="252">
        <v>1.1490020000000001</v>
      </c>
      <c r="AO29" s="252">
        <v>1.1430020000000001</v>
      </c>
      <c r="AP29" s="252">
        <v>1.130002</v>
      </c>
      <c r="AQ29" s="252">
        <v>1.136002</v>
      </c>
      <c r="AR29" s="252">
        <v>1.1390020000000001</v>
      </c>
      <c r="AS29" s="252">
        <v>1.1370020000000001</v>
      </c>
      <c r="AT29" s="252">
        <v>1.1390020000000001</v>
      </c>
      <c r="AU29" s="252">
        <v>1.1427406725</v>
      </c>
      <c r="AV29" s="252">
        <v>1.1429918324999999</v>
      </c>
      <c r="AW29" s="252">
        <v>1.1379074834</v>
      </c>
      <c r="AX29" s="252">
        <v>1.1386116926000001</v>
      </c>
      <c r="AY29" s="252">
        <v>1.1025334971</v>
      </c>
      <c r="AZ29" s="252">
        <v>1.1027618088</v>
      </c>
      <c r="BA29" s="409">
        <v>1.0987869654</v>
      </c>
      <c r="BB29" s="409">
        <v>1.0978714386999999</v>
      </c>
      <c r="BC29" s="409">
        <v>1.0951939633000001</v>
      </c>
      <c r="BD29" s="409">
        <v>1.1040661834000001</v>
      </c>
      <c r="BE29" s="409">
        <v>1.1457584362</v>
      </c>
      <c r="BF29" s="409">
        <v>1.1466575214000001</v>
      </c>
      <c r="BG29" s="409">
        <v>1.143345871</v>
      </c>
      <c r="BH29" s="409">
        <v>1.1366243337999999</v>
      </c>
      <c r="BI29" s="409">
        <v>1.1375154799</v>
      </c>
      <c r="BJ29" s="409">
        <v>1.1392639657999999</v>
      </c>
      <c r="BK29" s="409">
        <v>1.1442161985999999</v>
      </c>
      <c r="BL29" s="409">
        <v>1.1454450211</v>
      </c>
      <c r="BM29" s="409">
        <v>1.145441172</v>
      </c>
      <c r="BN29" s="409">
        <v>1.1465309169</v>
      </c>
      <c r="BO29" s="409">
        <v>1.1468494399</v>
      </c>
      <c r="BP29" s="409">
        <v>1.1477247150000001</v>
      </c>
      <c r="BQ29" s="409">
        <v>1.1484011718</v>
      </c>
      <c r="BR29" s="409">
        <v>1.1502984052</v>
      </c>
      <c r="BS29" s="409">
        <v>1.1499760805000001</v>
      </c>
      <c r="BT29" s="409">
        <v>1.1492636568000001</v>
      </c>
      <c r="BU29" s="409">
        <v>1.1491501672</v>
      </c>
      <c r="BV29" s="409">
        <v>1.1489047818</v>
      </c>
    </row>
    <row r="30" spans="1:74" ht="11.1" customHeight="1" x14ac:dyDescent="0.2">
      <c r="A30" s="162" t="s">
        <v>275</v>
      </c>
      <c r="B30" s="173" t="s">
        <v>520</v>
      </c>
      <c r="C30" s="252">
        <v>0.94560299999999997</v>
      </c>
      <c r="D30" s="252">
        <v>0.94962999999999997</v>
      </c>
      <c r="E30" s="252">
        <v>0.94018000000000002</v>
      </c>
      <c r="F30" s="252">
        <v>0.91620860000000004</v>
      </c>
      <c r="G30" s="252">
        <v>0.92588700000000002</v>
      </c>
      <c r="H30" s="252">
        <v>0.95436100000000001</v>
      </c>
      <c r="I30" s="252">
        <v>0.93723000000000001</v>
      </c>
      <c r="J30" s="252">
        <v>0.95350699999999999</v>
      </c>
      <c r="K30" s="252">
        <v>0.96369700000000003</v>
      </c>
      <c r="L30" s="252">
        <v>0.95925899999999997</v>
      </c>
      <c r="M30" s="252">
        <v>0.95660999999999996</v>
      </c>
      <c r="N30" s="252">
        <v>0.95085200000000003</v>
      </c>
      <c r="O30" s="252">
        <v>0.96695600000000004</v>
      </c>
      <c r="P30" s="252">
        <v>0.95411999999999997</v>
      </c>
      <c r="Q30" s="252">
        <v>0.94880699999999996</v>
      </c>
      <c r="R30" s="252">
        <v>0.93255500000000002</v>
      </c>
      <c r="S30" s="252">
        <v>0.94418299999999999</v>
      </c>
      <c r="T30" s="252">
        <v>0.96505300000000005</v>
      </c>
      <c r="U30" s="252">
        <v>0.96506199999999998</v>
      </c>
      <c r="V30" s="252">
        <v>0.96173399999999998</v>
      </c>
      <c r="W30" s="252">
        <v>0.96650199999999997</v>
      </c>
      <c r="X30" s="252">
        <v>0.94584000000000001</v>
      </c>
      <c r="Y30" s="252">
        <v>0.92978499999999997</v>
      </c>
      <c r="Z30" s="252">
        <v>0.94038200000000005</v>
      </c>
      <c r="AA30" s="252">
        <v>0.96859499999999998</v>
      </c>
      <c r="AB30" s="252">
        <v>0.96584499999999995</v>
      </c>
      <c r="AC30" s="252">
        <v>0.98491099999999998</v>
      </c>
      <c r="AD30" s="252">
        <v>0.96858500000000003</v>
      </c>
      <c r="AE30" s="252">
        <v>0.98327299999999995</v>
      </c>
      <c r="AF30" s="252">
        <v>1.001009</v>
      </c>
      <c r="AG30" s="252">
        <v>1.0093669999999999</v>
      </c>
      <c r="AH30" s="252">
        <v>0.99809899999999996</v>
      </c>
      <c r="AI30" s="252">
        <v>0.99377899999999997</v>
      </c>
      <c r="AJ30" s="252">
        <v>0.98828499999999997</v>
      </c>
      <c r="AK30" s="252">
        <v>1.0039929999999999</v>
      </c>
      <c r="AL30" s="252">
        <v>1.01519</v>
      </c>
      <c r="AM30" s="252">
        <v>1.0146930000000001</v>
      </c>
      <c r="AN30" s="252">
        <v>1.021285</v>
      </c>
      <c r="AO30" s="252">
        <v>1.015285</v>
      </c>
      <c r="AP30" s="252">
        <v>1.0022850000000001</v>
      </c>
      <c r="AQ30" s="252">
        <v>1.0082850000000001</v>
      </c>
      <c r="AR30" s="252">
        <v>1.021285</v>
      </c>
      <c r="AS30" s="252">
        <v>1.019285</v>
      </c>
      <c r="AT30" s="252">
        <v>1.021285</v>
      </c>
      <c r="AU30" s="252">
        <v>1.0252436965</v>
      </c>
      <c r="AV30" s="252">
        <v>1.0261778687000001</v>
      </c>
      <c r="AW30" s="252">
        <v>1.0211273533</v>
      </c>
      <c r="AX30" s="252">
        <v>1.022176438</v>
      </c>
      <c r="AY30" s="252">
        <v>0.98316009033999996</v>
      </c>
      <c r="AZ30" s="252">
        <v>0.98406287950000004</v>
      </c>
      <c r="BA30" s="409">
        <v>0.98100269208000002</v>
      </c>
      <c r="BB30" s="409">
        <v>0.98092011905999998</v>
      </c>
      <c r="BC30" s="409">
        <v>0.97887365706999996</v>
      </c>
      <c r="BD30" s="409">
        <v>0.98782826311000005</v>
      </c>
      <c r="BE30" s="409">
        <v>1.0297892208999999</v>
      </c>
      <c r="BF30" s="409">
        <v>1.0307354359000001</v>
      </c>
      <c r="BG30" s="409">
        <v>1.0277552228</v>
      </c>
      <c r="BH30" s="409">
        <v>1.0217101629000001</v>
      </c>
      <c r="BI30" s="409">
        <v>1.0226711572</v>
      </c>
      <c r="BJ30" s="409">
        <v>1.0247431781</v>
      </c>
      <c r="BK30" s="409">
        <v>1.026747015</v>
      </c>
      <c r="BL30" s="409">
        <v>1.0286644801</v>
      </c>
      <c r="BM30" s="409">
        <v>1.0296135296</v>
      </c>
      <c r="BN30" s="409">
        <v>1.0315457014</v>
      </c>
      <c r="BO30" s="409">
        <v>1.0325120235</v>
      </c>
      <c r="BP30" s="409">
        <v>1.0334802588000001</v>
      </c>
      <c r="BQ30" s="409">
        <v>1.0344512510999999</v>
      </c>
      <c r="BR30" s="409">
        <v>1.0364095374</v>
      </c>
      <c r="BS30" s="409">
        <v>1.036439533</v>
      </c>
      <c r="BT30" s="409">
        <v>1.0364077335999999</v>
      </c>
      <c r="BU30" s="409">
        <v>1.0363792936</v>
      </c>
      <c r="BV30" s="409">
        <v>1.036463398</v>
      </c>
    </row>
    <row r="31" spans="1:74" ht="11.1" customHeight="1" x14ac:dyDescent="0.2">
      <c r="A31" s="162" t="s">
        <v>276</v>
      </c>
      <c r="B31" s="173" t="s">
        <v>521</v>
      </c>
      <c r="C31" s="252">
        <v>0.116879</v>
      </c>
      <c r="D31" s="252">
        <v>0.106879</v>
      </c>
      <c r="E31" s="252">
        <v>9.5879000000000006E-2</v>
      </c>
      <c r="F31" s="252">
        <v>7.4879000000000001E-2</v>
      </c>
      <c r="G31" s="252">
        <v>7.4879000000000001E-2</v>
      </c>
      <c r="H31" s="252">
        <v>7.4879000000000001E-2</v>
      </c>
      <c r="I31" s="252">
        <v>6.9878999999999997E-2</v>
      </c>
      <c r="J31" s="252">
        <v>6.4879000000000006E-2</v>
      </c>
      <c r="K31" s="252">
        <v>5.4878999999999997E-2</v>
      </c>
      <c r="L31" s="252">
        <v>4.8878999999999999E-2</v>
      </c>
      <c r="M31" s="252">
        <v>4.2879E-2</v>
      </c>
      <c r="N31" s="252">
        <v>3.6879000000000002E-2</v>
      </c>
      <c r="O31" s="252">
        <v>3.1878999999999998E-2</v>
      </c>
      <c r="P31" s="252">
        <v>3.0879E-2</v>
      </c>
      <c r="Q31" s="252">
        <v>2.9878999999999999E-2</v>
      </c>
      <c r="R31" s="252">
        <v>2.9878999999999999E-2</v>
      </c>
      <c r="S31" s="252">
        <v>2.9878999999999999E-2</v>
      </c>
      <c r="T31" s="252">
        <v>2.9878999999999999E-2</v>
      </c>
      <c r="U31" s="252">
        <v>2.9878999999999999E-2</v>
      </c>
      <c r="V31" s="252">
        <v>2.9878999999999999E-2</v>
      </c>
      <c r="W31" s="252">
        <v>2.8878999999999998E-2</v>
      </c>
      <c r="X31" s="252">
        <v>2.6879E-2</v>
      </c>
      <c r="Y31" s="252">
        <v>2.6879E-2</v>
      </c>
      <c r="Z31" s="252">
        <v>2.6879E-2</v>
      </c>
      <c r="AA31" s="252">
        <v>3.4879E-2</v>
      </c>
      <c r="AB31" s="252">
        <v>3.4879E-2</v>
      </c>
      <c r="AC31" s="252">
        <v>3.4879E-2</v>
      </c>
      <c r="AD31" s="252">
        <v>3.4879E-2</v>
      </c>
      <c r="AE31" s="252">
        <v>3.4879E-2</v>
      </c>
      <c r="AF31" s="252">
        <v>3.4879E-2</v>
      </c>
      <c r="AG31" s="252">
        <v>3.4879E-2</v>
      </c>
      <c r="AH31" s="252">
        <v>3.4879E-2</v>
      </c>
      <c r="AI31" s="252">
        <v>3.4879E-2</v>
      </c>
      <c r="AJ31" s="252">
        <v>3.4879E-2</v>
      </c>
      <c r="AK31" s="252">
        <v>3.4879E-2</v>
      </c>
      <c r="AL31" s="252">
        <v>3.4879E-2</v>
      </c>
      <c r="AM31" s="252">
        <v>3.4879E-2</v>
      </c>
      <c r="AN31" s="252">
        <v>3.4879E-2</v>
      </c>
      <c r="AO31" s="252">
        <v>3.4879E-2</v>
      </c>
      <c r="AP31" s="252">
        <v>3.4879E-2</v>
      </c>
      <c r="AQ31" s="252">
        <v>3.4879E-2</v>
      </c>
      <c r="AR31" s="252">
        <v>3.4879E-2</v>
      </c>
      <c r="AS31" s="252">
        <v>3.4879E-2</v>
      </c>
      <c r="AT31" s="252">
        <v>3.4879E-2</v>
      </c>
      <c r="AU31" s="252">
        <v>3.4281648074999997E-2</v>
      </c>
      <c r="AV31" s="252">
        <v>3.3781318688000002E-2</v>
      </c>
      <c r="AW31" s="252">
        <v>3.3520175195000002E-2</v>
      </c>
      <c r="AX31" s="252">
        <v>3.3283063097E-2</v>
      </c>
      <c r="AY31" s="252">
        <v>3.3855083293999999E-2</v>
      </c>
      <c r="AZ31" s="252">
        <v>3.3536248796E-2</v>
      </c>
      <c r="BA31" s="409">
        <v>3.2803115984E-2</v>
      </c>
      <c r="BB31" s="409">
        <v>3.2544025497000001E-2</v>
      </c>
      <c r="BC31" s="409">
        <v>3.2286164154999998E-2</v>
      </c>
      <c r="BD31" s="409">
        <v>3.1967110000999999E-2</v>
      </c>
      <c r="BE31" s="409">
        <v>3.1687824353999999E-2</v>
      </c>
      <c r="BF31" s="409">
        <v>3.1430562923999997E-2</v>
      </c>
      <c r="BG31" s="409">
        <v>3.1149601228999999E-2</v>
      </c>
      <c r="BH31" s="409">
        <v>3.0634645641000002E-2</v>
      </c>
      <c r="BI31" s="409">
        <v>3.0379710075E-2</v>
      </c>
      <c r="BJ31" s="409">
        <v>3.0119468954999999E-2</v>
      </c>
      <c r="BK31" s="409">
        <v>3.0673524133000001E-2</v>
      </c>
      <c r="BL31" s="409">
        <v>3.0348647945000001E-2</v>
      </c>
      <c r="BM31" s="409">
        <v>2.9621287316E-2</v>
      </c>
      <c r="BN31" s="409">
        <v>2.9353253263E-2</v>
      </c>
      <c r="BO31" s="409">
        <v>2.9089927153E-2</v>
      </c>
      <c r="BP31" s="409">
        <v>2.8762125877E-2</v>
      </c>
      <c r="BQ31" s="409">
        <v>2.8481645457E-2</v>
      </c>
      <c r="BR31" s="409">
        <v>2.8217111951000001E-2</v>
      </c>
      <c r="BS31" s="409">
        <v>2.7932319997000001E-2</v>
      </c>
      <c r="BT31" s="409">
        <v>2.7405083946999999E-2</v>
      </c>
      <c r="BU31" s="409">
        <v>2.7143418977999999E-2</v>
      </c>
      <c r="BV31" s="409">
        <v>2.6871809518999999E-2</v>
      </c>
    </row>
    <row r="32" spans="1:74" ht="11.1" customHeight="1" x14ac:dyDescent="0.2">
      <c r="A32" s="162" t="s">
        <v>277</v>
      </c>
      <c r="B32" s="173" t="s">
        <v>522</v>
      </c>
      <c r="C32" s="252">
        <v>0.14727499999999999</v>
      </c>
      <c r="D32" s="252">
        <v>0.16527500000000001</v>
      </c>
      <c r="E32" s="252">
        <v>0.18427499999999999</v>
      </c>
      <c r="F32" s="252">
        <v>9.3274999999999997E-2</v>
      </c>
      <c r="G32" s="252">
        <v>9.2274999999999996E-2</v>
      </c>
      <c r="H32" s="252">
        <v>0.133275</v>
      </c>
      <c r="I32" s="252">
        <v>0.13527500000000001</v>
      </c>
      <c r="J32" s="252">
        <v>0.130275</v>
      </c>
      <c r="K32" s="252">
        <v>0.112275</v>
      </c>
      <c r="L32" s="252">
        <v>0.133275</v>
      </c>
      <c r="M32" s="252">
        <v>0.132275</v>
      </c>
      <c r="N32" s="252">
        <v>0.114275</v>
      </c>
      <c r="O32" s="252">
        <v>0.12127499999999999</v>
      </c>
      <c r="P32" s="252">
        <v>0.13427500000000001</v>
      </c>
      <c r="Q32" s="252">
        <v>0.130275</v>
      </c>
      <c r="R32" s="252">
        <v>0.123275</v>
      </c>
      <c r="S32" s="252">
        <v>0.12127499999999999</v>
      </c>
      <c r="T32" s="252">
        <v>0.127275</v>
      </c>
      <c r="U32" s="252">
        <v>0.129275</v>
      </c>
      <c r="V32" s="252">
        <v>0.128275</v>
      </c>
      <c r="W32" s="252">
        <v>0.126275</v>
      </c>
      <c r="X32" s="252">
        <v>0.125275</v>
      </c>
      <c r="Y32" s="252">
        <v>0.125275</v>
      </c>
      <c r="Z32" s="252">
        <v>0.112275</v>
      </c>
      <c r="AA32" s="252">
        <v>0.112275</v>
      </c>
      <c r="AB32" s="252">
        <v>0.112275</v>
      </c>
      <c r="AC32" s="252">
        <v>9.1274999999999995E-2</v>
      </c>
      <c r="AD32" s="252">
        <v>7.5274999999999995E-2</v>
      </c>
      <c r="AE32" s="252">
        <v>2.7275000000000001E-2</v>
      </c>
      <c r="AF32" s="252">
        <v>2.7275000000000001E-2</v>
      </c>
      <c r="AG32" s="252">
        <v>2.2275E-2</v>
      </c>
      <c r="AH32" s="252">
        <v>2.2275E-2</v>
      </c>
      <c r="AI32" s="252">
        <v>2.2275E-2</v>
      </c>
      <c r="AJ32" s="252">
        <v>2.2275E-2</v>
      </c>
      <c r="AK32" s="252">
        <v>2.2275E-2</v>
      </c>
      <c r="AL32" s="252">
        <v>2.2275E-2</v>
      </c>
      <c r="AM32" s="252">
        <v>2.2275E-2</v>
      </c>
      <c r="AN32" s="252">
        <v>2.2275E-2</v>
      </c>
      <c r="AO32" s="252">
        <v>2.2275E-2</v>
      </c>
      <c r="AP32" s="252">
        <v>2.2275E-2</v>
      </c>
      <c r="AQ32" s="252">
        <v>2.2275E-2</v>
      </c>
      <c r="AR32" s="252">
        <v>1.2274999999999999E-2</v>
      </c>
      <c r="AS32" s="252">
        <v>1.2274999999999999E-2</v>
      </c>
      <c r="AT32" s="252">
        <v>1.2274999999999999E-2</v>
      </c>
      <c r="AU32" s="252">
        <v>1.2332630443E-2</v>
      </c>
      <c r="AV32" s="252">
        <v>1.2181945337E-2</v>
      </c>
      <c r="AW32" s="252">
        <v>1.2334847842999999E-2</v>
      </c>
      <c r="AX32" s="252">
        <v>1.2213494397000001E-2</v>
      </c>
      <c r="AY32" s="252">
        <v>1.436356945E-2</v>
      </c>
      <c r="AZ32" s="252">
        <v>1.3809406578E-2</v>
      </c>
      <c r="BA32" s="409">
        <v>1.3606861654E-2</v>
      </c>
      <c r="BB32" s="409">
        <v>1.2991849296E-2</v>
      </c>
      <c r="BC32" s="409">
        <v>1.2573318312E-2</v>
      </c>
      <c r="BD32" s="409">
        <v>1.2610393534E-2</v>
      </c>
      <c r="BE32" s="409">
        <v>1.2483230739E-2</v>
      </c>
      <c r="BF32" s="409">
        <v>1.2657024216E-2</v>
      </c>
      <c r="BG32" s="409">
        <v>1.2493661025E-2</v>
      </c>
      <c r="BH32" s="409">
        <v>1.2323861829000001E-2</v>
      </c>
      <c r="BI32" s="409">
        <v>1.2456199334000001E-2</v>
      </c>
      <c r="BJ32" s="409">
        <v>1.2317243383E-2</v>
      </c>
      <c r="BK32" s="409">
        <v>1.4449631285E-2</v>
      </c>
      <c r="BL32" s="409">
        <v>1.3877094003000001E-2</v>
      </c>
      <c r="BM32" s="409">
        <v>1.3655490156E-2</v>
      </c>
      <c r="BN32" s="409">
        <v>1.3023065197E-2</v>
      </c>
      <c r="BO32" s="409">
        <v>1.2587158127E-2</v>
      </c>
      <c r="BP32" s="409">
        <v>1.2607483009E-2</v>
      </c>
      <c r="BQ32" s="409">
        <v>1.246323456E-2</v>
      </c>
      <c r="BR32" s="409">
        <v>1.2620801753E-2</v>
      </c>
      <c r="BS32" s="409">
        <v>1.2441226744E-2</v>
      </c>
      <c r="BT32" s="409">
        <v>1.2256272009000001E-2</v>
      </c>
      <c r="BU32" s="409">
        <v>1.2373270652E-2</v>
      </c>
      <c r="BV32" s="409">
        <v>1.2219684582E-2</v>
      </c>
    </row>
    <row r="33" spans="1:74" ht="11.1" customHeight="1" x14ac:dyDescent="0.2">
      <c r="C33" s="223"/>
      <c r="D33" s="223"/>
      <c r="E33" s="223"/>
      <c r="F33" s="223"/>
      <c r="G33" s="223"/>
      <c r="H33" s="223"/>
      <c r="I33" s="223"/>
      <c r="J33" s="223"/>
      <c r="K33" s="223"/>
      <c r="L33" s="223"/>
      <c r="M33" s="223"/>
      <c r="N33" s="223"/>
      <c r="O33" s="223"/>
      <c r="P33" s="223"/>
      <c r="Q33" s="223"/>
      <c r="R33" s="223"/>
      <c r="S33" s="223"/>
      <c r="T33" s="223"/>
      <c r="U33" s="223"/>
      <c r="V33" s="223"/>
      <c r="W33" s="223"/>
      <c r="X33" s="223"/>
      <c r="Y33" s="223"/>
      <c r="Z33" s="223"/>
      <c r="AA33" s="223"/>
      <c r="AB33" s="223"/>
      <c r="AC33" s="223"/>
      <c r="AD33" s="223"/>
      <c r="AE33" s="223"/>
      <c r="AF33" s="223"/>
      <c r="AG33" s="223"/>
      <c r="AH33" s="223"/>
      <c r="AI33" s="223"/>
      <c r="AJ33" s="223"/>
      <c r="AK33" s="223"/>
      <c r="AL33" s="223"/>
      <c r="AM33" s="223"/>
      <c r="AN33" s="223"/>
      <c r="AO33" s="223"/>
      <c r="AP33" s="223"/>
      <c r="AQ33" s="223"/>
      <c r="AR33" s="223"/>
      <c r="AS33" s="223"/>
      <c r="AT33" s="223"/>
      <c r="AU33" s="223"/>
      <c r="AV33" s="223"/>
      <c r="AW33" s="223"/>
      <c r="AX33" s="223"/>
      <c r="AY33" s="756"/>
      <c r="AZ33" s="756"/>
      <c r="BA33" s="492"/>
      <c r="BB33" s="492"/>
      <c r="BC33" s="492"/>
      <c r="BD33" s="492"/>
      <c r="BE33" s="492"/>
      <c r="BF33" s="492"/>
      <c r="BG33" s="492"/>
      <c r="BH33" s="492"/>
      <c r="BI33" s="492"/>
      <c r="BJ33" s="492"/>
      <c r="BK33" s="410"/>
      <c r="BL33" s="410"/>
      <c r="BM33" s="410"/>
      <c r="BN33" s="410"/>
      <c r="BO33" s="410"/>
      <c r="BP33" s="410"/>
      <c r="BQ33" s="410"/>
      <c r="BR33" s="410"/>
      <c r="BS33" s="410"/>
      <c r="BT33" s="410"/>
      <c r="BU33" s="410"/>
      <c r="BV33" s="410"/>
    </row>
    <row r="34" spans="1:74" ht="11.1" customHeight="1" x14ac:dyDescent="0.2">
      <c r="A34" s="162" t="s">
        <v>524</v>
      </c>
      <c r="B34" s="172" t="s">
        <v>535</v>
      </c>
      <c r="C34" s="252">
        <v>9.5889205000000004</v>
      </c>
      <c r="D34" s="252">
        <v>9.5013625000000008</v>
      </c>
      <c r="E34" s="252">
        <v>9.5475984999999994</v>
      </c>
      <c r="F34" s="252">
        <v>9.5014645000000009</v>
      </c>
      <c r="G34" s="252">
        <v>9.5437224999999994</v>
      </c>
      <c r="H34" s="252">
        <v>9.6121804999999991</v>
      </c>
      <c r="I34" s="252">
        <v>9.3717420806000007</v>
      </c>
      <c r="J34" s="252">
        <v>9.3923943065</v>
      </c>
      <c r="K34" s="252">
        <v>9.3596111667000006</v>
      </c>
      <c r="L34" s="252">
        <v>9.3994878225999994</v>
      </c>
      <c r="M34" s="252">
        <v>9.5462124999999993</v>
      </c>
      <c r="N34" s="252">
        <v>9.5351642096999996</v>
      </c>
      <c r="O34" s="252">
        <v>9.5724722316000008</v>
      </c>
      <c r="P34" s="252">
        <v>9.6956478885999999</v>
      </c>
      <c r="Q34" s="252">
        <v>9.5848115670999992</v>
      </c>
      <c r="R34" s="252">
        <v>9.5511645880000007</v>
      </c>
      <c r="S34" s="252">
        <v>9.5936704032000009</v>
      </c>
      <c r="T34" s="252">
        <v>9.7462902119999999</v>
      </c>
      <c r="U34" s="252">
        <v>9.4641721051999994</v>
      </c>
      <c r="V34" s="252">
        <v>9.4854665774000004</v>
      </c>
      <c r="W34" s="252">
        <v>9.5972079560000001</v>
      </c>
      <c r="X34" s="252">
        <v>9.6644484755000004</v>
      </c>
      <c r="Y34" s="252">
        <v>9.8871861827000007</v>
      </c>
      <c r="Z34" s="252">
        <v>9.8820353347999994</v>
      </c>
      <c r="AA34" s="252">
        <v>9.8169066005999994</v>
      </c>
      <c r="AB34" s="252">
        <v>9.7646986114000001</v>
      </c>
      <c r="AC34" s="252">
        <v>9.7337258290000008</v>
      </c>
      <c r="AD34" s="252">
        <v>9.8181129452999993</v>
      </c>
      <c r="AE34" s="252">
        <v>9.7606993787</v>
      </c>
      <c r="AF34" s="252">
        <v>9.9327595800000008</v>
      </c>
      <c r="AG34" s="252">
        <v>9.7801352484000006</v>
      </c>
      <c r="AH34" s="252">
        <v>9.7528730626000009</v>
      </c>
      <c r="AI34" s="252">
        <v>9.8586817507000006</v>
      </c>
      <c r="AJ34" s="252">
        <v>9.7403074639000007</v>
      </c>
      <c r="AK34" s="252">
        <v>9.8851324999999992</v>
      </c>
      <c r="AL34" s="252">
        <v>9.8433954999999997</v>
      </c>
      <c r="AM34" s="252">
        <v>9.7630724999999998</v>
      </c>
      <c r="AN34" s="252">
        <v>9.7340724999999999</v>
      </c>
      <c r="AO34" s="252">
        <v>9.6423725000000005</v>
      </c>
      <c r="AP34" s="252">
        <v>9.5560725000000009</v>
      </c>
      <c r="AQ34" s="252">
        <v>9.4610725000000002</v>
      </c>
      <c r="AR34" s="252">
        <v>9.5780724999999993</v>
      </c>
      <c r="AS34" s="252">
        <v>9.5280725000000004</v>
      </c>
      <c r="AT34" s="252">
        <v>9.3565725000000004</v>
      </c>
      <c r="AU34" s="252">
        <v>9.3784138000000006</v>
      </c>
      <c r="AV34" s="252">
        <v>9.2759465691000003</v>
      </c>
      <c r="AW34" s="252">
        <v>9.3959920535000006</v>
      </c>
      <c r="AX34" s="252">
        <v>9.2245644747999993</v>
      </c>
      <c r="AY34" s="252">
        <v>9.4560054325999996</v>
      </c>
      <c r="AZ34" s="252">
        <v>9.3111537378999998</v>
      </c>
      <c r="BA34" s="409">
        <v>9.2933759746</v>
      </c>
      <c r="BB34" s="409">
        <v>9.2887657505999996</v>
      </c>
      <c r="BC34" s="409">
        <v>9.3043022834000002</v>
      </c>
      <c r="BD34" s="409">
        <v>9.3435086393999995</v>
      </c>
      <c r="BE34" s="409">
        <v>9.2763440123999992</v>
      </c>
      <c r="BF34" s="409">
        <v>9.2964762515999997</v>
      </c>
      <c r="BG34" s="409">
        <v>9.3021228698999998</v>
      </c>
      <c r="BH34" s="409">
        <v>9.3243150723999992</v>
      </c>
      <c r="BI34" s="409">
        <v>9.3340739546000009</v>
      </c>
      <c r="BJ34" s="409">
        <v>9.2965756501999994</v>
      </c>
      <c r="BK34" s="409">
        <v>9.2507363303000005</v>
      </c>
      <c r="BL34" s="409">
        <v>9.2461985960999993</v>
      </c>
      <c r="BM34" s="409">
        <v>9.2283038173000005</v>
      </c>
      <c r="BN34" s="409">
        <v>9.2233509828999996</v>
      </c>
      <c r="BO34" s="409">
        <v>9.2352626015000006</v>
      </c>
      <c r="BP34" s="409">
        <v>9.2766768920999993</v>
      </c>
      <c r="BQ34" s="409">
        <v>9.2100754130000002</v>
      </c>
      <c r="BR34" s="409">
        <v>9.2348082203999997</v>
      </c>
      <c r="BS34" s="409">
        <v>9.2505257075999996</v>
      </c>
      <c r="BT34" s="409">
        <v>9.2687967046999997</v>
      </c>
      <c r="BU34" s="409">
        <v>9.2813778449999997</v>
      </c>
      <c r="BV34" s="409">
        <v>9.2463221685000008</v>
      </c>
    </row>
    <row r="35" spans="1:74" ht="11.1" customHeight="1" x14ac:dyDescent="0.2">
      <c r="A35" s="162" t="s">
        <v>278</v>
      </c>
      <c r="B35" s="173" t="s">
        <v>360</v>
      </c>
      <c r="C35" s="252">
        <v>0.37632100000000002</v>
      </c>
      <c r="D35" s="252">
        <v>0.40432099999999999</v>
      </c>
      <c r="E35" s="252">
        <v>0.420321</v>
      </c>
      <c r="F35" s="252">
        <v>0.44532100000000002</v>
      </c>
      <c r="G35" s="252">
        <v>0.44132100000000002</v>
      </c>
      <c r="H35" s="252">
        <v>0.46632099999999999</v>
      </c>
      <c r="I35" s="252">
        <v>0.487321</v>
      </c>
      <c r="J35" s="252">
        <v>0.482321</v>
      </c>
      <c r="K35" s="252">
        <v>0.46332099999999998</v>
      </c>
      <c r="L35" s="252">
        <v>0.39432099999999998</v>
      </c>
      <c r="M35" s="252">
        <v>0.43732100000000002</v>
      </c>
      <c r="N35" s="252">
        <v>0.43732100000000002</v>
      </c>
      <c r="O35" s="252">
        <v>0.43932100000000002</v>
      </c>
      <c r="P35" s="252">
        <v>0.47232099999999999</v>
      </c>
      <c r="Q35" s="252">
        <v>0.45232099999999997</v>
      </c>
      <c r="R35" s="252">
        <v>0.46032099999999998</v>
      </c>
      <c r="S35" s="252">
        <v>0.45532099999999998</v>
      </c>
      <c r="T35" s="252">
        <v>0.49732100000000001</v>
      </c>
      <c r="U35" s="252">
        <v>0.483321</v>
      </c>
      <c r="V35" s="252">
        <v>0.484321</v>
      </c>
      <c r="W35" s="252">
        <v>0.479321</v>
      </c>
      <c r="X35" s="252">
        <v>0.46932099999999999</v>
      </c>
      <c r="Y35" s="252">
        <v>0.45432099999999997</v>
      </c>
      <c r="Z35" s="252">
        <v>0.45232099999999997</v>
      </c>
      <c r="AA35" s="252">
        <v>0.43132100000000001</v>
      </c>
      <c r="AB35" s="252">
        <v>0.39932099999999998</v>
      </c>
      <c r="AC35" s="252">
        <v>0.32632100000000003</v>
      </c>
      <c r="AD35" s="252">
        <v>0.39732099999999998</v>
      </c>
      <c r="AE35" s="252">
        <v>0.34732099999999999</v>
      </c>
      <c r="AF35" s="252">
        <v>0.44132100000000002</v>
      </c>
      <c r="AG35" s="252">
        <v>0.46732099999999999</v>
      </c>
      <c r="AH35" s="252">
        <v>0.46132099999999998</v>
      </c>
      <c r="AI35" s="252">
        <v>0.43532100000000001</v>
      </c>
      <c r="AJ35" s="252">
        <v>0.418321</v>
      </c>
      <c r="AK35" s="252">
        <v>0.43832100000000002</v>
      </c>
      <c r="AL35" s="252">
        <v>0.43132100000000001</v>
      </c>
      <c r="AM35" s="252">
        <v>0.4</v>
      </c>
      <c r="AN35" s="252">
        <v>0.39300000000000002</v>
      </c>
      <c r="AO35" s="252">
        <v>0.38300000000000001</v>
      </c>
      <c r="AP35" s="252">
        <v>0.376</v>
      </c>
      <c r="AQ35" s="252">
        <v>0.35899999999999999</v>
      </c>
      <c r="AR35" s="252">
        <v>0.38300000000000001</v>
      </c>
      <c r="AS35" s="252">
        <v>0.40899999999999997</v>
      </c>
      <c r="AT35" s="252">
        <v>0.38700000000000001</v>
      </c>
      <c r="AU35" s="252">
        <v>0.40242538279000001</v>
      </c>
      <c r="AV35" s="252">
        <v>0.39625854442000003</v>
      </c>
      <c r="AW35" s="252">
        <v>0.38847605613000002</v>
      </c>
      <c r="AX35" s="252">
        <v>0.37146304338000002</v>
      </c>
      <c r="AY35" s="252">
        <v>0.39409822885000001</v>
      </c>
      <c r="AZ35" s="252">
        <v>0.39374465543999998</v>
      </c>
      <c r="BA35" s="409">
        <v>0.39273695073999998</v>
      </c>
      <c r="BB35" s="409">
        <v>0.39280280478000001</v>
      </c>
      <c r="BC35" s="409">
        <v>0.39388381777999998</v>
      </c>
      <c r="BD35" s="409">
        <v>0.39553394139999998</v>
      </c>
      <c r="BE35" s="409">
        <v>0.39278832610999997</v>
      </c>
      <c r="BF35" s="409">
        <v>0.39183617405999999</v>
      </c>
      <c r="BG35" s="409">
        <v>0.39316541448999998</v>
      </c>
      <c r="BH35" s="409">
        <v>0.39410923868999997</v>
      </c>
      <c r="BI35" s="409">
        <v>0.39521660367</v>
      </c>
      <c r="BJ35" s="409">
        <v>0.39940824313000001</v>
      </c>
      <c r="BK35" s="409">
        <v>0.41043978001999998</v>
      </c>
      <c r="BL35" s="409">
        <v>0.41705315965</v>
      </c>
      <c r="BM35" s="409">
        <v>0.42288775950000002</v>
      </c>
      <c r="BN35" s="409">
        <v>0.42895447716000001</v>
      </c>
      <c r="BO35" s="409">
        <v>0.43100062895000002</v>
      </c>
      <c r="BP35" s="409">
        <v>0.43665232028000001</v>
      </c>
      <c r="BQ35" s="409">
        <v>0.44082899620999999</v>
      </c>
      <c r="BR35" s="409">
        <v>0.44686534527999999</v>
      </c>
      <c r="BS35" s="409">
        <v>0.45314763880999998</v>
      </c>
      <c r="BT35" s="409">
        <v>0.45913600458999998</v>
      </c>
      <c r="BU35" s="409">
        <v>0.46522989028</v>
      </c>
      <c r="BV35" s="409">
        <v>0.47145879626999998</v>
      </c>
    </row>
    <row r="36" spans="1:74" ht="11.1" customHeight="1" x14ac:dyDescent="0.2">
      <c r="A36" s="162" t="s">
        <v>279</v>
      </c>
      <c r="B36" s="173" t="s">
        <v>361</v>
      </c>
      <c r="C36" s="252">
        <v>4.8921000000000001</v>
      </c>
      <c r="D36" s="252">
        <v>4.8459000000000003</v>
      </c>
      <c r="E36" s="252">
        <v>4.8822000000000001</v>
      </c>
      <c r="F36" s="252">
        <v>4.8731</v>
      </c>
      <c r="G36" s="252">
        <v>4.8970000000000002</v>
      </c>
      <c r="H36" s="252">
        <v>4.9786999999999999</v>
      </c>
      <c r="I36" s="252">
        <v>4.7641999999999998</v>
      </c>
      <c r="J36" s="252">
        <v>4.8060999999999998</v>
      </c>
      <c r="K36" s="252">
        <v>4.8598999999999997</v>
      </c>
      <c r="L36" s="252">
        <v>4.9462000000000002</v>
      </c>
      <c r="M36" s="252">
        <v>4.9560000000000004</v>
      </c>
      <c r="N36" s="252">
        <v>4.9520999999999997</v>
      </c>
      <c r="O36" s="252">
        <v>4.9877000000000002</v>
      </c>
      <c r="P36" s="252">
        <v>5.0209999999999999</v>
      </c>
      <c r="Q36" s="252">
        <v>4.9729000000000001</v>
      </c>
      <c r="R36" s="252">
        <v>4.9480000000000004</v>
      </c>
      <c r="S36" s="252">
        <v>4.9947999999999997</v>
      </c>
      <c r="T36" s="252">
        <v>5.0780000000000003</v>
      </c>
      <c r="U36" s="252">
        <v>4.8966000000000003</v>
      </c>
      <c r="V36" s="252">
        <v>4.9349999999999996</v>
      </c>
      <c r="W36" s="252">
        <v>5.008</v>
      </c>
      <c r="X36" s="252">
        <v>5.0579999999999998</v>
      </c>
      <c r="Y36" s="252">
        <v>5.125</v>
      </c>
      <c r="Z36" s="252">
        <v>5.15</v>
      </c>
      <c r="AA36" s="252">
        <v>5.1341000000000001</v>
      </c>
      <c r="AB36" s="252">
        <v>5.1124000000000001</v>
      </c>
      <c r="AC36" s="252">
        <v>5.1340000000000003</v>
      </c>
      <c r="AD36" s="252">
        <v>5.1546000000000003</v>
      </c>
      <c r="AE36" s="252">
        <v>5.165</v>
      </c>
      <c r="AF36" s="252">
        <v>5.3049999999999997</v>
      </c>
      <c r="AG36" s="252">
        <v>5.1630000000000003</v>
      </c>
      <c r="AH36" s="252">
        <v>5.1779999999999999</v>
      </c>
      <c r="AI36" s="252">
        <v>5.19</v>
      </c>
      <c r="AJ36" s="252">
        <v>5.141</v>
      </c>
      <c r="AK36" s="252">
        <v>5.1803999999999997</v>
      </c>
      <c r="AL36" s="252">
        <v>5.1539999999999999</v>
      </c>
      <c r="AM36" s="252">
        <v>5.0590000000000002</v>
      </c>
      <c r="AN36" s="252">
        <v>5.0259999999999998</v>
      </c>
      <c r="AO36" s="252">
        <v>4.9843000000000002</v>
      </c>
      <c r="AP36" s="252">
        <v>4.9290000000000003</v>
      </c>
      <c r="AQ36" s="252">
        <v>4.8659999999999997</v>
      </c>
      <c r="AR36" s="252">
        <v>4.9269999999999996</v>
      </c>
      <c r="AS36" s="252">
        <v>4.8310000000000004</v>
      </c>
      <c r="AT36" s="252">
        <v>4.7664999999999997</v>
      </c>
      <c r="AU36" s="252">
        <v>4.7803000000000004</v>
      </c>
      <c r="AV36" s="252">
        <v>4.673</v>
      </c>
      <c r="AW36" s="252">
        <v>4.8079999999999998</v>
      </c>
      <c r="AX36" s="252">
        <v>4.6280000000000001</v>
      </c>
      <c r="AY36" s="252">
        <v>4.8004813096000003</v>
      </c>
      <c r="AZ36" s="252">
        <v>4.6565096843999996</v>
      </c>
      <c r="BA36" s="409">
        <v>4.6523886839999999</v>
      </c>
      <c r="BB36" s="409">
        <v>4.6593041879000001</v>
      </c>
      <c r="BC36" s="409">
        <v>4.6782683956</v>
      </c>
      <c r="BD36" s="409">
        <v>4.7104931259000002</v>
      </c>
      <c r="BE36" s="409">
        <v>4.6509878303000001</v>
      </c>
      <c r="BF36" s="409">
        <v>4.6827598665999997</v>
      </c>
      <c r="BG36" s="409">
        <v>4.7028179872000004</v>
      </c>
      <c r="BH36" s="409">
        <v>4.7202276504</v>
      </c>
      <c r="BI36" s="409">
        <v>4.7336578426000004</v>
      </c>
      <c r="BJ36" s="409">
        <v>4.6899278862999996</v>
      </c>
      <c r="BK36" s="409">
        <v>4.6115601900999996</v>
      </c>
      <c r="BL36" s="409">
        <v>4.6009991468000004</v>
      </c>
      <c r="BM36" s="409">
        <v>4.5955716688999999</v>
      </c>
      <c r="BN36" s="409">
        <v>4.6024296904000002</v>
      </c>
      <c r="BO36" s="409">
        <v>4.6206788139999997</v>
      </c>
      <c r="BP36" s="409">
        <v>4.6523294147999996</v>
      </c>
      <c r="BQ36" s="409">
        <v>4.5937746395000003</v>
      </c>
      <c r="BR36" s="409">
        <v>4.6247001938999999</v>
      </c>
      <c r="BS36" s="409">
        <v>4.6439431007999996</v>
      </c>
      <c r="BT36" s="409">
        <v>4.6613851247999998</v>
      </c>
      <c r="BU36" s="409">
        <v>4.6744315460000001</v>
      </c>
      <c r="BV36" s="409">
        <v>4.6323116083000002</v>
      </c>
    </row>
    <row r="37" spans="1:74" ht="11.1" customHeight="1" x14ac:dyDescent="0.2">
      <c r="A37" s="162" t="s">
        <v>280</v>
      </c>
      <c r="B37" s="173" t="s">
        <v>362</v>
      </c>
      <c r="C37" s="252">
        <v>1.0068010000000001</v>
      </c>
      <c r="D37" s="252">
        <v>1.0113620000000001</v>
      </c>
      <c r="E37" s="252">
        <v>1.0262309999999999</v>
      </c>
      <c r="F37" s="252">
        <v>1.0174240000000001</v>
      </c>
      <c r="G37" s="252">
        <v>1.0149999999999999</v>
      </c>
      <c r="H37" s="252">
        <v>1.0195399999999999</v>
      </c>
      <c r="I37" s="252">
        <v>1.0195585806</v>
      </c>
      <c r="J37" s="252">
        <v>1.0175818065</v>
      </c>
      <c r="K37" s="252">
        <v>1.0195946667</v>
      </c>
      <c r="L37" s="252">
        <v>1.0146003226</v>
      </c>
      <c r="M37" s="252">
        <v>1.033102</v>
      </c>
      <c r="N37" s="252">
        <v>1.0370227097</v>
      </c>
      <c r="O37" s="252">
        <v>1.0330497316</v>
      </c>
      <c r="P37" s="252">
        <v>1.0354183885999999</v>
      </c>
      <c r="Q37" s="252">
        <v>1.0053240671000001</v>
      </c>
      <c r="R37" s="252">
        <v>1.013454088</v>
      </c>
      <c r="S37" s="252">
        <v>1.0075869032</v>
      </c>
      <c r="T37" s="252">
        <v>1.0256167119999999</v>
      </c>
      <c r="U37" s="252">
        <v>1.0003596051999999</v>
      </c>
      <c r="V37" s="252">
        <v>0.97097007741999997</v>
      </c>
      <c r="W37" s="252">
        <v>0.99833445600000004</v>
      </c>
      <c r="X37" s="252">
        <v>1.0194029755</v>
      </c>
      <c r="Y37" s="252">
        <v>1.0287926827</v>
      </c>
      <c r="Z37" s="252">
        <v>1.0176478348</v>
      </c>
      <c r="AA37" s="252">
        <v>1.0122321005999999</v>
      </c>
      <c r="AB37" s="252">
        <v>1.0048691113999999</v>
      </c>
      <c r="AC37" s="252">
        <v>1.0224033290000001</v>
      </c>
      <c r="AD37" s="252">
        <v>0.99314944533000005</v>
      </c>
      <c r="AE37" s="252">
        <v>1.0083898787000001</v>
      </c>
      <c r="AF37" s="252">
        <v>1.0051560799999999</v>
      </c>
      <c r="AG37" s="252">
        <v>0.98372874839000002</v>
      </c>
      <c r="AH37" s="252">
        <v>1.0283825626</v>
      </c>
      <c r="AI37" s="252">
        <v>1.0095652506999999</v>
      </c>
      <c r="AJ37" s="252">
        <v>1.0214459639</v>
      </c>
      <c r="AK37" s="252">
        <v>1.0252319999999999</v>
      </c>
      <c r="AL37" s="252">
        <v>1.0021500000000001</v>
      </c>
      <c r="AM37" s="252">
        <v>0.99299999999999999</v>
      </c>
      <c r="AN37" s="252">
        <v>1.0169999999999999</v>
      </c>
      <c r="AO37" s="252">
        <v>0.98399999999999999</v>
      </c>
      <c r="AP37" s="252">
        <v>0.98199999999999998</v>
      </c>
      <c r="AQ37" s="252">
        <v>0.998</v>
      </c>
      <c r="AR37" s="252">
        <v>0.99199999999999999</v>
      </c>
      <c r="AS37" s="252">
        <v>1</v>
      </c>
      <c r="AT37" s="252">
        <v>0.997</v>
      </c>
      <c r="AU37" s="252">
        <v>0.98963534402999997</v>
      </c>
      <c r="AV37" s="252">
        <v>0.99820916446999997</v>
      </c>
      <c r="AW37" s="252">
        <v>0.98007541557</v>
      </c>
      <c r="AX37" s="252">
        <v>0.99984656456999998</v>
      </c>
      <c r="AY37" s="252">
        <v>1.006000827</v>
      </c>
      <c r="AZ37" s="252">
        <v>1.0104606838000001</v>
      </c>
      <c r="BA37" s="409">
        <v>1.0068520289</v>
      </c>
      <c r="BB37" s="409">
        <v>1.0006693116000001</v>
      </c>
      <c r="BC37" s="409">
        <v>0.99929232116</v>
      </c>
      <c r="BD37" s="409">
        <v>1.0011081852999999</v>
      </c>
      <c r="BE37" s="409">
        <v>0.99982372672999997</v>
      </c>
      <c r="BF37" s="409">
        <v>0.99640403013000001</v>
      </c>
      <c r="BG37" s="409">
        <v>0.99325154412000005</v>
      </c>
      <c r="BH37" s="409">
        <v>0.99577491312999999</v>
      </c>
      <c r="BI37" s="409">
        <v>0.99704926290999996</v>
      </c>
      <c r="BJ37" s="409">
        <v>1.0026120391</v>
      </c>
      <c r="BK37" s="409">
        <v>1.0051216364</v>
      </c>
      <c r="BL37" s="409">
        <v>1.0106682593</v>
      </c>
      <c r="BM37" s="409">
        <v>1.0062028471</v>
      </c>
      <c r="BN37" s="409">
        <v>0.99977516665999999</v>
      </c>
      <c r="BO37" s="409">
        <v>0.99800271492000003</v>
      </c>
      <c r="BP37" s="409">
        <v>0.99955931718000002</v>
      </c>
      <c r="BQ37" s="409">
        <v>0.99772736727</v>
      </c>
      <c r="BR37" s="409">
        <v>0.99401906722</v>
      </c>
      <c r="BS37" s="409">
        <v>0.99044080747999996</v>
      </c>
      <c r="BT37" s="409">
        <v>0.99285219575000005</v>
      </c>
      <c r="BU37" s="409">
        <v>0.99380439725000003</v>
      </c>
      <c r="BV37" s="409">
        <v>0.99921402839999995</v>
      </c>
    </row>
    <row r="38" spans="1:74" ht="11.1" customHeight="1" x14ac:dyDescent="0.2">
      <c r="A38" s="162" t="s">
        <v>1304</v>
      </c>
      <c r="B38" s="173" t="s">
        <v>1303</v>
      </c>
      <c r="C38" s="252">
        <v>1.0025839999999999</v>
      </c>
      <c r="D38" s="252">
        <v>0.93858399999999997</v>
      </c>
      <c r="E38" s="252">
        <v>0.94358399999999998</v>
      </c>
      <c r="F38" s="252">
        <v>0.93958399999999997</v>
      </c>
      <c r="G38" s="252">
        <v>0.94458399999999998</v>
      </c>
      <c r="H38" s="252">
        <v>0.93858399999999997</v>
      </c>
      <c r="I38" s="252">
        <v>0.93058399999999997</v>
      </c>
      <c r="J38" s="252">
        <v>0.92958399999999997</v>
      </c>
      <c r="K38" s="252">
        <v>0.92558399999999996</v>
      </c>
      <c r="L38" s="252">
        <v>0.92658399999999996</v>
      </c>
      <c r="M38" s="252">
        <v>0.91858399999999996</v>
      </c>
      <c r="N38" s="252">
        <v>0.91458399999999995</v>
      </c>
      <c r="O38" s="252">
        <v>0.90718399999999999</v>
      </c>
      <c r="P38" s="252">
        <v>0.90718399999999999</v>
      </c>
      <c r="Q38" s="252">
        <v>0.90718399999999999</v>
      </c>
      <c r="R38" s="252">
        <v>0.90718399999999999</v>
      </c>
      <c r="S38" s="252">
        <v>0.90718399999999999</v>
      </c>
      <c r="T38" s="252">
        <v>0.90718399999999999</v>
      </c>
      <c r="U38" s="252">
        <v>0.90718399999999999</v>
      </c>
      <c r="V38" s="252">
        <v>0.90718399999999999</v>
      </c>
      <c r="W38" s="252">
        <v>0.90718399999999999</v>
      </c>
      <c r="X38" s="252">
        <v>0.90718399999999999</v>
      </c>
      <c r="Y38" s="252">
        <v>0.90718399999999999</v>
      </c>
      <c r="Z38" s="252">
        <v>0.90718399999999999</v>
      </c>
      <c r="AA38" s="252">
        <v>0.88338399999999995</v>
      </c>
      <c r="AB38" s="252">
        <v>0.88338399999999995</v>
      </c>
      <c r="AC38" s="252">
        <v>0.87238400000000005</v>
      </c>
      <c r="AD38" s="252">
        <v>0.90238399999999996</v>
      </c>
      <c r="AE38" s="252">
        <v>0.90438399999999997</v>
      </c>
      <c r="AF38" s="252">
        <v>0.85738400000000003</v>
      </c>
      <c r="AG38" s="252">
        <v>0.86638400000000004</v>
      </c>
      <c r="AH38" s="252">
        <v>0.87838400000000005</v>
      </c>
      <c r="AI38" s="252">
        <v>0.87438400000000005</v>
      </c>
      <c r="AJ38" s="252">
        <v>0.87038400000000005</v>
      </c>
      <c r="AK38" s="252">
        <v>0.87038400000000005</v>
      </c>
      <c r="AL38" s="252">
        <v>0.88538399999999995</v>
      </c>
      <c r="AM38" s="252">
        <v>0.91938399999999998</v>
      </c>
      <c r="AN38" s="252">
        <v>0.939384</v>
      </c>
      <c r="AO38" s="252">
        <v>0.948384</v>
      </c>
      <c r="AP38" s="252">
        <v>0.95438400000000001</v>
      </c>
      <c r="AQ38" s="252">
        <v>0.95938400000000001</v>
      </c>
      <c r="AR38" s="252">
        <v>0.96538400000000002</v>
      </c>
      <c r="AS38" s="252">
        <v>0.95938400000000001</v>
      </c>
      <c r="AT38" s="252">
        <v>0.95538400000000001</v>
      </c>
      <c r="AU38" s="252">
        <v>0.94102661156</v>
      </c>
      <c r="AV38" s="252">
        <v>0.93769295582000001</v>
      </c>
      <c r="AW38" s="252">
        <v>0.93258801833000005</v>
      </c>
      <c r="AX38" s="252">
        <v>0.92737786636999997</v>
      </c>
      <c r="AY38" s="252">
        <v>0.93610136395999999</v>
      </c>
      <c r="AZ38" s="252">
        <v>0.93500322646</v>
      </c>
      <c r="BA38" s="409">
        <v>0.93151927082999997</v>
      </c>
      <c r="BB38" s="409">
        <v>0.92807041724999995</v>
      </c>
      <c r="BC38" s="409">
        <v>0.92462965739000003</v>
      </c>
      <c r="BD38" s="409">
        <v>0.91944984144999997</v>
      </c>
      <c r="BE38" s="409">
        <v>0.91408844007000001</v>
      </c>
      <c r="BF38" s="409">
        <v>0.90863276111000002</v>
      </c>
      <c r="BG38" s="409">
        <v>0.90330803382000002</v>
      </c>
      <c r="BH38" s="409">
        <v>0.89780635723000002</v>
      </c>
      <c r="BI38" s="409">
        <v>0.89238113995000001</v>
      </c>
      <c r="BJ38" s="409">
        <v>0.88699574722999996</v>
      </c>
      <c r="BK38" s="409">
        <v>0.88661897665</v>
      </c>
      <c r="BL38" s="409">
        <v>0.88142722096000004</v>
      </c>
      <c r="BM38" s="409">
        <v>0.87587683204</v>
      </c>
      <c r="BN38" s="409">
        <v>0.87043449506000004</v>
      </c>
      <c r="BO38" s="409">
        <v>0.86498351281999997</v>
      </c>
      <c r="BP38" s="409">
        <v>0.85981005807999999</v>
      </c>
      <c r="BQ38" s="409">
        <v>0.85441819078000003</v>
      </c>
      <c r="BR38" s="409">
        <v>0.84896239756000003</v>
      </c>
      <c r="BS38" s="409">
        <v>0.84362098184000001</v>
      </c>
      <c r="BT38" s="409">
        <v>0.83814465640000002</v>
      </c>
      <c r="BU38" s="409">
        <v>0.83271781075999995</v>
      </c>
      <c r="BV38" s="409">
        <v>0.82735403443</v>
      </c>
    </row>
    <row r="39" spans="1:74" ht="11.1" customHeight="1" x14ac:dyDescent="0.2">
      <c r="A39" s="162" t="s">
        <v>281</v>
      </c>
      <c r="B39" s="173" t="s">
        <v>363</v>
      </c>
      <c r="C39" s="252">
        <v>0.69599999999999995</v>
      </c>
      <c r="D39" s="252">
        <v>0.67700000000000005</v>
      </c>
      <c r="E39" s="252">
        <v>0.66800000000000004</v>
      </c>
      <c r="F39" s="252">
        <v>0.64</v>
      </c>
      <c r="G39" s="252">
        <v>0.65</v>
      </c>
      <c r="H39" s="252">
        <v>0.65100000000000002</v>
      </c>
      <c r="I39" s="252">
        <v>0.64100000000000001</v>
      </c>
      <c r="J39" s="252">
        <v>0.63900000000000001</v>
      </c>
      <c r="K39" s="252">
        <v>0.61</v>
      </c>
      <c r="L39" s="252">
        <v>0.59899999999999998</v>
      </c>
      <c r="M39" s="252">
        <v>0.66200000000000003</v>
      </c>
      <c r="N39" s="252">
        <v>0.66600000000000004</v>
      </c>
      <c r="O39" s="252">
        <v>0.65400000000000003</v>
      </c>
      <c r="P39" s="252">
        <v>0.66100000000000003</v>
      </c>
      <c r="Q39" s="252">
        <v>0.67400000000000004</v>
      </c>
      <c r="R39" s="252">
        <v>0.67100000000000004</v>
      </c>
      <c r="S39" s="252">
        <v>0.67700000000000005</v>
      </c>
      <c r="T39" s="252">
        <v>0.66400000000000003</v>
      </c>
      <c r="U39" s="252">
        <v>0.64300000000000002</v>
      </c>
      <c r="V39" s="252">
        <v>0.64600000000000002</v>
      </c>
      <c r="W39" s="252">
        <v>0.66100000000000003</v>
      </c>
      <c r="X39" s="252">
        <v>0.69499999999999995</v>
      </c>
      <c r="Y39" s="252">
        <v>0.75900000000000001</v>
      </c>
      <c r="Z39" s="252">
        <v>0.754</v>
      </c>
      <c r="AA39" s="252">
        <v>0.76100000000000001</v>
      </c>
      <c r="AB39" s="252">
        <v>0.77400000000000002</v>
      </c>
      <c r="AC39" s="252">
        <v>0.77800000000000002</v>
      </c>
      <c r="AD39" s="252">
        <v>0.75700000000000001</v>
      </c>
      <c r="AE39" s="252">
        <v>0.77500000000000002</v>
      </c>
      <c r="AF39" s="252">
        <v>0.70099999999999996</v>
      </c>
      <c r="AG39" s="252">
        <v>0.68</v>
      </c>
      <c r="AH39" s="252">
        <v>0.67200000000000004</v>
      </c>
      <c r="AI39" s="252">
        <v>0.73299999999999998</v>
      </c>
      <c r="AJ39" s="252">
        <v>0.7</v>
      </c>
      <c r="AK39" s="252">
        <v>0.753</v>
      </c>
      <c r="AL39" s="252">
        <v>0.74199999999999999</v>
      </c>
      <c r="AM39" s="252">
        <v>0.77100000000000002</v>
      </c>
      <c r="AN39" s="252">
        <v>0.75700000000000001</v>
      </c>
      <c r="AO39" s="252">
        <v>0.75800000000000001</v>
      </c>
      <c r="AP39" s="252">
        <v>0.74099999999999999</v>
      </c>
      <c r="AQ39" s="252">
        <v>0.73699999999999999</v>
      </c>
      <c r="AR39" s="252">
        <v>0.755</v>
      </c>
      <c r="AS39" s="252">
        <v>0.76100000000000001</v>
      </c>
      <c r="AT39" s="252">
        <v>0.71299999999999997</v>
      </c>
      <c r="AU39" s="252">
        <v>0.71807611319999998</v>
      </c>
      <c r="AV39" s="252">
        <v>0.72070814319999998</v>
      </c>
      <c r="AW39" s="252">
        <v>0.74058655405999996</v>
      </c>
      <c r="AX39" s="252">
        <v>0.75734134927999996</v>
      </c>
      <c r="AY39" s="252">
        <v>0.74449905166999997</v>
      </c>
      <c r="AZ39" s="252">
        <v>0.74134518616</v>
      </c>
      <c r="BA39" s="409">
        <v>0.73981014642999998</v>
      </c>
      <c r="BB39" s="409">
        <v>0.74333003286999999</v>
      </c>
      <c r="BC39" s="409">
        <v>0.74386915788999997</v>
      </c>
      <c r="BD39" s="409">
        <v>0.74474449898999995</v>
      </c>
      <c r="BE39" s="409">
        <v>0.75039213347</v>
      </c>
      <c r="BF39" s="409">
        <v>0.75092504822999995</v>
      </c>
      <c r="BG39" s="409">
        <v>0.74363556717000001</v>
      </c>
      <c r="BH39" s="409">
        <v>0.75212294729999996</v>
      </c>
      <c r="BI39" s="409">
        <v>0.75271620544999995</v>
      </c>
      <c r="BJ39" s="409">
        <v>0.75336731347999997</v>
      </c>
      <c r="BK39" s="409">
        <v>0.75945713822000005</v>
      </c>
      <c r="BL39" s="409">
        <v>0.75838662875999996</v>
      </c>
      <c r="BM39" s="409">
        <v>0.75435392731999995</v>
      </c>
      <c r="BN39" s="409">
        <v>0.75296549815000002</v>
      </c>
      <c r="BO39" s="409">
        <v>0.75156939357999997</v>
      </c>
      <c r="BP39" s="409">
        <v>0.75052623115999995</v>
      </c>
      <c r="BQ39" s="409">
        <v>0.74920295081999999</v>
      </c>
      <c r="BR39" s="409">
        <v>0.74780015610999995</v>
      </c>
      <c r="BS39" s="409">
        <v>0.74654942826000004</v>
      </c>
      <c r="BT39" s="409">
        <v>0.74512647226999995</v>
      </c>
      <c r="BU39" s="409">
        <v>0.74377080832999998</v>
      </c>
      <c r="BV39" s="409">
        <v>0.74249991988999997</v>
      </c>
    </row>
    <row r="40" spans="1:74" ht="11.1" customHeight="1" x14ac:dyDescent="0.2">
      <c r="A40" s="162" t="s">
        <v>282</v>
      </c>
      <c r="B40" s="173" t="s">
        <v>364</v>
      </c>
      <c r="C40" s="252">
        <v>0.36116900000000002</v>
      </c>
      <c r="D40" s="252">
        <v>0.36316900000000002</v>
      </c>
      <c r="E40" s="252">
        <v>0.35516900000000001</v>
      </c>
      <c r="F40" s="252">
        <v>0.34816900000000001</v>
      </c>
      <c r="G40" s="252">
        <v>0.35516900000000001</v>
      </c>
      <c r="H40" s="252">
        <v>0.34816900000000001</v>
      </c>
      <c r="I40" s="252">
        <v>0.344169</v>
      </c>
      <c r="J40" s="252">
        <v>0.32916899999999999</v>
      </c>
      <c r="K40" s="252">
        <v>0.337169</v>
      </c>
      <c r="L40" s="252">
        <v>0.343169</v>
      </c>
      <c r="M40" s="252">
        <v>0.35516900000000001</v>
      </c>
      <c r="N40" s="252">
        <v>0.35216900000000001</v>
      </c>
      <c r="O40" s="252">
        <v>0.32116899999999998</v>
      </c>
      <c r="P40" s="252">
        <v>0.35016900000000001</v>
      </c>
      <c r="Q40" s="252">
        <v>0.32816899999999999</v>
      </c>
      <c r="R40" s="252">
        <v>0.31916899999999998</v>
      </c>
      <c r="S40" s="252">
        <v>0.31416899999999998</v>
      </c>
      <c r="T40" s="252">
        <v>0.32216899999999998</v>
      </c>
      <c r="U40" s="252">
        <v>0.30516900000000002</v>
      </c>
      <c r="V40" s="252">
        <v>0.32216899999999998</v>
      </c>
      <c r="W40" s="252">
        <v>0.31016899999999997</v>
      </c>
      <c r="X40" s="252">
        <v>0.28616900000000001</v>
      </c>
      <c r="Y40" s="252">
        <v>0.36816900000000002</v>
      </c>
      <c r="Z40" s="252">
        <v>0.35616900000000001</v>
      </c>
      <c r="AA40" s="252">
        <v>0.36516900000000002</v>
      </c>
      <c r="AB40" s="252">
        <v>0.35816900000000002</v>
      </c>
      <c r="AC40" s="252">
        <v>0.35516900000000001</v>
      </c>
      <c r="AD40" s="252">
        <v>0.342169</v>
      </c>
      <c r="AE40" s="252">
        <v>0.31916899999999998</v>
      </c>
      <c r="AF40" s="252">
        <v>0.37316899999999997</v>
      </c>
      <c r="AG40" s="252">
        <v>0.36216900000000002</v>
      </c>
      <c r="AH40" s="252">
        <v>0.32616899999999999</v>
      </c>
      <c r="AI40" s="252">
        <v>0.36716900000000002</v>
      </c>
      <c r="AJ40" s="252">
        <v>0.35416900000000001</v>
      </c>
      <c r="AK40" s="252">
        <v>0.36416900000000002</v>
      </c>
      <c r="AL40" s="252">
        <v>0.34716900000000001</v>
      </c>
      <c r="AM40" s="252">
        <v>0.336169</v>
      </c>
      <c r="AN40" s="252">
        <v>0.33216899999999999</v>
      </c>
      <c r="AO40" s="252">
        <v>0.33116899999999999</v>
      </c>
      <c r="AP40" s="252">
        <v>0.337169</v>
      </c>
      <c r="AQ40" s="252">
        <v>0.32416899999999998</v>
      </c>
      <c r="AR40" s="252">
        <v>0.32716899999999999</v>
      </c>
      <c r="AS40" s="252">
        <v>0.32016899999999998</v>
      </c>
      <c r="AT40" s="252">
        <v>0.29716900000000002</v>
      </c>
      <c r="AU40" s="252">
        <v>0.30732395645999999</v>
      </c>
      <c r="AV40" s="252">
        <v>0.31729050533000003</v>
      </c>
      <c r="AW40" s="252">
        <v>0.31531706213999999</v>
      </c>
      <c r="AX40" s="252">
        <v>0.31230822648000001</v>
      </c>
      <c r="AY40" s="252">
        <v>0.32307557852000002</v>
      </c>
      <c r="AZ40" s="252">
        <v>0.32194680119000002</v>
      </c>
      <c r="BA40" s="409">
        <v>0.32071690517000001</v>
      </c>
      <c r="BB40" s="409">
        <v>0.31949875972000003</v>
      </c>
      <c r="BC40" s="409">
        <v>0.31828329066</v>
      </c>
      <c r="BD40" s="409">
        <v>0.31715559243000002</v>
      </c>
      <c r="BE40" s="409">
        <v>0.31596683800000003</v>
      </c>
      <c r="BF40" s="409">
        <v>0.31474636328</v>
      </c>
      <c r="BG40" s="409">
        <v>0.31356984552</v>
      </c>
      <c r="BH40" s="409">
        <v>0.31233383105000001</v>
      </c>
      <c r="BI40" s="409">
        <v>0.31112346533000002</v>
      </c>
      <c r="BJ40" s="409">
        <v>0.3099264397</v>
      </c>
      <c r="BK40" s="409">
        <v>0.30871052561000001</v>
      </c>
      <c r="BL40" s="409">
        <v>0.30757887631000003</v>
      </c>
      <c r="BM40" s="409">
        <v>0.30632668220999998</v>
      </c>
      <c r="BN40" s="409">
        <v>0.30511074941999999</v>
      </c>
      <c r="BO40" s="409">
        <v>0.30389186844999999</v>
      </c>
      <c r="BP40" s="409">
        <v>0.30306633004</v>
      </c>
      <c r="BQ40" s="409">
        <v>0.30216736128999999</v>
      </c>
      <c r="BR40" s="409">
        <v>0.30124687005</v>
      </c>
      <c r="BS40" s="409">
        <v>0.30036476658</v>
      </c>
      <c r="BT40" s="409">
        <v>0.29943729135000002</v>
      </c>
      <c r="BU40" s="409">
        <v>0.29852639950999998</v>
      </c>
      <c r="BV40" s="409">
        <v>0.29763665768000003</v>
      </c>
    </row>
    <row r="41" spans="1:74" ht="11.1" customHeight="1" x14ac:dyDescent="0.2">
      <c r="C41" s="223"/>
      <c r="D41" s="223"/>
      <c r="E41" s="223"/>
      <c r="F41" s="223"/>
      <c r="G41" s="223"/>
      <c r="H41" s="223"/>
      <c r="I41" s="223"/>
      <c r="J41" s="223"/>
      <c r="K41" s="223"/>
      <c r="L41" s="223"/>
      <c r="M41" s="223"/>
      <c r="N41" s="223"/>
      <c r="O41" s="223"/>
      <c r="P41" s="223"/>
      <c r="Q41" s="223"/>
      <c r="R41" s="223"/>
      <c r="S41" s="223"/>
      <c r="T41" s="223"/>
      <c r="U41" s="223"/>
      <c r="V41" s="223"/>
      <c r="W41" s="223"/>
      <c r="X41" s="223"/>
      <c r="Y41" s="223"/>
      <c r="Z41" s="223"/>
      <c r="AA41" s="223"/>
      <c r="AB41" s="223"/>
      <c r="AC41" s="223"/>
      <c r="AD41" s="223"/>
      <c r="AE41" s="223"/>
      <c r="AF41" s="223"/>
      <c r="AG41" s="223"/>
      <c r="AH41" s="223"/>
      <c r="AI41" s="223"/>
      <c r="AJ41" s="223"/>
      <c r="AK41" s="223"/>
      <c r="AL41" s="223"/>
      <c r="AM41" s="223"/>
      <c r="AN41" s="223"/>
      <c r="AO41" s="223"/>
      <c r="AP41" s="223"/>
      <c r="AQ41" s="223"/>
      <c r="AR41" s="223"/>
      <c r="AS41" s="223"/>
      <c r="AT41" s="223"/>
      <c r="AU41" s="223"/>
      <c r="AV41" s="223"/>
      <c r="AW41" s="223"/>
      <c r="AX41" s="223"/>
      <c r="AY41" s="756"/>
      <c r="AZ41" s="756"/>
      <c r="BA41" s="492"/>
      <c r="BB41" s="492"/>
      <c r="BC41" s="492"/>
      <c r="BD41" s="492"/>
      <c r="BE41" s="492"/>
      <c r="BF41" s="492"/>
      <c r="BG41" s="492"/>
      <c r="BH41" s="492"/>
      <c r="BI41" s="492"/>
      <c r="BJ41" s="492"/>
      <c r="BK41" s="410"/>
      <c r="BL41" s="410"/>
      <c r="BM41" s="410"/>
      <c r="BN41" s="410"/>
      <c r="BO41" s="410"/>
      <c r="BP41" s="410"/>
      <c r="BQ41" s="410"/>
      <c r="BR41" s="410"/>
      <c r="BS41" s="410"/>
      <c r="BT41" s="410"/>
      <c r="BU41" s="410"/>
      <c r="BV41" s="410"/>
    </row>
    <row r="42" spans="1:74" ht="11.1" customHeight="1" x14ac:dyDescent="0.2">
      <c r="A42" s="162" t="s">
        <v>527</v>
      </c>
      <c r="B42" s="172" t="s">
        <v>536</v>
      </c>
      <c r="C42" s="252">
        <v>1.94927239</v>
      </c>
      <c r="D42" s="252">
        <v>1.94121739</v>
      </c>
      <c r="E42" s="252">
        <v>1.95004339</v>
      </c>
      <c r="F42" s="252">
        <v>1.97500739</v>
      </c>
      <c r="G42" s="252">
        <v>2.1023923899999999</v>
      </c>
      <c r="H42" s="252">
        <v>2.1962813900000002</v>
      </c>
      <c r="I42" s="252">
        <v>2.1682083900000002</v>
      </c>
      <c r="J42" s="252">
        <v>2.16328539</v>
      </c>
      <c r="K42" s="252">
        <v>2.1659213899999998</v>
      </c>
      <c r="L42" s="252">
        <v>2.1988793900000001</v>
      </c>
      <c r="M42" s="252">
        <v>2.2545343899999999</v>
      </c>
      <c r="N42" s="252">
        <v>2.2434953900000001</v>
      </c>
      <c r="O42" s="252">
        <v>2.10565939</v>
      </c>
      <c r="P42" s="252">
        <v>2.0976903899999999</v>
      </c>
      <c r="Q42" s="252">
        <v>2.1022843899999999</v>
      </c>
      <c r="R42" s="252">
        <v>2.0904143899999998</v>
      </c>
      <c r="S42" s="252">
        <v>2.0944393899999998</v>
      </c>
      <c r="T42" s="252">
        <v>2.0914813900000002</v>
      </c>
      <c r="U42" s="252">
        <v>2.0982233899999998</v>
      </c>
      <c r="V42" s="252">
        <v>2.0869943900000001</v>
      </c>
      <c r="W42" s="252">
        <v>2.0939243900000002</v>
      </c>
      <c r="X42" s="252">
        <v>2.11199439</v>
      </c>
      <c r="Y42" s="252">
        <v>2.1309943900000001</v>
      </c>
      <c r="Z42" s="252">
        <v>2.1179943899999998</v>
      </c>
      <c r="AA42" s="252">
        <v>2.0979943900000002</v>
      </c>
      <c r="AB42" s="252">
        <v>2.1029943900000001</v>
      </c>
      <c r="AC42" s="252">
        <v>2.13999439</v>
      </c>
      <c r="AD42" s="252">
        <v>2.1129943899999999</v>
      </c>
      <c r="AE42" s="252">
        <v>2.1109943900000001</v>
      </c>
      <c r="AF42" s="252">
        <v>2.1099943900000002</v>
      </c>
      <c r="AG42" s="252">
        <v>2.0949943900000001</v>
      </c>
      <c r="AH42" s="252">
        <v>2.1299943899999998</v>
      </c>
      <c r="AI42" s="252">
        <v>2.10399439</v>
      </c>
      <c r="AJ42" s="252">
        <v>2.12399439</v>
      </c>
      <c r="AK42" s="252">
        <v>2.0949943900000001</v>
      </c>
      <c r="AL42" s="252">
        <v>2.1339943899999998</v>
      </c>
      <c r="AM42" s="252">
        <v>2.1139943899999998</v>
      </c>
      <c r="AN42" s="252">
        <v>2.1219943899999998</v>
      </c>
      <c r="AO42" s="252">
        <v>2.0519943899999999</v>
      </c>
      <c r="AP42" s="252">
        <v>2.0829943900000001</v>
      </c>
      <c r="AQ42" s="252">
        <v>2.1009943899999999</v>
      </c>
      <c r="AR42" s="252">
        <v>2.0929943899999999</v>
      </c>
      <c r="AS42" s="252">
        <v>2.0709943900000001</v>
      </c>
      <c r="AT42" s="252">
        <v>2.0669943900000001</v>
      </c>
      <c r="AU42" s="252">
        <v>2.0909112407000001</v>
      </c>
      <c r="AV42" s="252">
        <v>2.1096920981</v>
      </c>
      <c r="AW42" s="252">
        <v>2.1098329677000001</v>
      </c>
      <c r="AX42" s="252">
        <v>2.1123495695000001</v>
      </c>
      <c r="AY42" s="252">
        <v>2.0767714219000002</v>
      </c>
      <c r="AZ42" s="252">
        <v>2.0879037610000002</v>
      </c>
      <c r="BA42" s="409">
        <v>2.1016083976000002</v>
      </c>
      <c r="BB42" s="409">
        <v>2.1142582789</v>
      </c>
      <c r="BC42" s="409">
        <v>2.1197972846000002</v>
      </c>
      <c r="BD42" s="409">
        <v>2.1254702300999999</v>
      </c>
      <c r="BE42" s="409">
        <v>2.1321587883999999</v>
      </c>
      <c r="BF42" s="409">
        <v>2.1410048603999998</v>
      </c>
      <c r="BG42" s="409">
        <v>2.1458893122</v>
      </c>
      <c r="BH42" s="409">
        <v>2.1504511470000001</v>
      </c>
      <c r="BI42" s="409">
        <v>2.155840725</v>
      </c>
      <c r="BJ42" s="409">
        <v>2.1542359866999998</v>
      </c>
      <c r="BK42" s="409">
        <v>2.0552162633000002</v>
      </c>
      <c r="BL42" s="409">
        <v>2.0504177587000001</v>
      </c>
      <c r="BM42" s="409">
        <v>2.0572041300000001</v>
      </c>
      <c r="BN42" s="409">
        <v>2.0590233084</v>
      </c>
      <c r="BO42" s="409">
        <v>2.0595395068000002</v>
      </c>
      <c r="BP42" s="409">
        <v>2.0562973027</v>
      </c>
      <c r="BQ42" s="409">
        <v>2.0530449897</v>
      </c>
      <c r="BR42" s="409">
        <v>2.0529730676</v>
      </c>
      <c r="BS42" s="409">
        <v>2.0519281425</v>
      </c>
      <c r="BT42" s="409">
        <v>2.0505916387999998</v>
      </c>
      <c r="BU42" s="409">
        <v>2.0500636483000001</v>
      </c>
      <c r="BV42" s="409">
        <v>2.0525532823999999</v>
      </c>
    </row>
    <row r="43" spans="1:74" ht="11.1" customHeight="1" x14ac:dyDescent="0.2">
      <c r="A43" s="162" t="s">
        <v>283</v>
      </c>
      <c r="B43" s="173" t="s">
        <v>525</v>
      </c>
      <c r="C43" s="252">
        <v>0.69108499999999995</v>
      </c>
      <c r="D43" s="252">
        <v>0.68708499999999995</v>
      </c>
      <c r="E43" s="252">
        <v>0.68908499999999995</v>
      </c>
      <c r="F43" s="252">
        <v>0.70008499999999996</v>
      </c>
      <c r="G43" s="252">
        <v>0.70308499999999996</v>
      </c>
      <c r="H43" s="252">
        <v>0.71008499999999997</v>
      </c>
      <c r="I43" s="252">
        <v>0.70508499999999996</v>
      </c>
      <c r="J43" s="252">
        <v>0.70508499999999996</v>
      </c>
      <c r="K43" s="252">
        <v>0.71408499999999997</v>
      </c>
      <c r="L43" s="252">
        <v>0.71808499999999997</v>
      </c>
      <c r="M43" s="252">
        <v>0.70208499999999996</v>
      </c>
      <c r="N43" s="252">
        <v>0.70808499999999996</v>
      </c>
      <c r="O43" s="252">
        <v>0.70508499999999996</v>
      </c>
      <c r="P43" s="252">
        <v>0.69808499999999996</v>
      </c>
      <c r="Q43" s="252">
        <v>0.69808499999999996</v>
      </c>
      <c r="R43" s="252">
        <v>0.68908499999999995</v>
      </c>
      <c r="S43" s="252">
        <v>0.69908499999999996</v>
      </c>
      <c r="T43" s="252">
        <v>0.69408499999999995</v>
      </c>
      <c r="U43" s="252">
        <v>0.70208499999999996</v>
      </c>
      <c r="V43" s="252">
        <v>0.69208499999999995</v>
      </c>
      <c r="W43" s="252">
        <v>0.70308499999999996</v>
      </c>
      <c r="X43" s="252">
        <v>0.71008499999999997</v>
      </c>
      <c r="Y43" s="252">
        <v>0.73108499999999998</v>
      </c>
      <c r="Z43" s="252">
        <v>0.71708499999999997</v>
      </c>
      <c r="AA43" s="252">
        <v>0.70108499999999996</v>
      </c>
      <c r="AB43" s="252">
        <v>0.71108499999999997</v>
      </c>
      <c r="AC43" s="252">
        <v>0.72408499999999998</v>
      </c>
      <c r="AD43" s="252">
        <v>0.69408499999999995</v>
      </c>
      <c r="AE43" s="252">
        <v>0.70608499999999996</v>
      </c>
      <c r="AF43" s="252">
        <v>0.69508499999999995</v>
      </c>
      <c r="AG43" s="252">
        <v>0.72308499999999998</v>
      </c>
      <c r="AH43" s="252">
        <v>0.72108499999999998</v>
      </c>
      <c r="AI43" s="252">
        <v>0.69108499999999995</v>
      </c>
      <c r="AJ43" s="252">
        <v>0.71308499999999997</v>
      </c>
      <c r="AK43" s="252">
        <v>0.68108500000000005</v>
      </c>
      <c r="AL43" s="252">
        <v>0.70208499999999996</v>
      </c>
      <c r="AM43" s="252">
        <v>0.69608499999999995</v>
      </c>
      <c r="AN43" s="252">
        <v>0.69508499999999995</v>
      </c>
      <c r="AO43" s="252">
        <v>0.69508499999999995</v>
      </c>
      <c r="AP43" s="252">
        <v>0.69408499999999995</v>
      </c>
      <c r="AQ43" s="252">
        <v>0.69208499999999995</v>
      </c>
      <c r="AR43" s="252">
        <v>0.69208499999999995</v>
      </c>
      <c r="AS43" s="252">
        <v>0.69108499999999995</v>
      </c>
      <c r="AT43" s="252">
        <v>0.68908499999999995</v>
      </c>
      <c r="AU43" s="252">
        <v>0.68825907489000004</v>
      </c>
      <c r="AV43" s="252">
        <v>0.68729378907000005</v>
      </c>
      <c r="AW43" s="252">
        <v>0.68627140495000005</v>
      </c>
      <c r="AX43" s="252">
        <v>0.68528263557000002</v>
      </c>
      <c r="AY43" s="252">
        <v>0.68434701313000001</v>
      </c>
      <c r="AZ43" s="252">
        <v>0.68326974102000004</v>
      </c>
      <c r="BA43" s="409">
        <v>0.68228857661999998</v>
      </c>
      <c r="BB43" s="409">
        <v>0.68129619755000004</v>
      </c>
      <c r="BC43" s="409">
        <v>0.68030123262999997</v>
      </c>
      <c r="BD43" s="409">
        <v>0.67922289932000002</v>
      </c>
      <c r="BE43" s="409">
        <v>0.67820258034000003</v>
      </c>
      <c r="BF43" s="409">
        <v>0.67721238188999999</v>
      </c>
      <c r="BG43" s="409">
        <v>0.67618034598999999</v>
      </c>
      <c r="BH43" s="409">
        <v>0.67520484321999996</v>
      </c>
      <c r="BI43" s="409">
        <v>0.67420491264000004</v>
      </c>
      <c r="BJ43" s="409">
        <v>0.67319225859999998</v>
      </c>
      <c r="BK43" s="409">
        <v>0.67124074743999995</v>
      </c>
      <c r="BL43" s="409">
        <v>0.66916622872999998</v>
      </c>
      <c r="BM43" s="409">
        <v>0.66720628896</v>
      </c>
      <c r="BN43" s="409">
        <v>0.66521182792</v>
      </c>
      <c r="BO43" s="409">
        <v>0.66322012892000004</v>
      </c>
      <c r="BP43" s="409">
        <v>0.66113976329000002</v>
      </c>
      <c r="BQ43" s="409">
        <v>0.65912917780000002</v>
      </c>
      <c r="BR43" s="409">
        <v>0.65713901585000001</v>
      </c>
      <c r="BS43" s="409">
        <v>0.65511231169999995</v>
      </c>
      <c r="BT43" s="409">
        <v>0.65312870955000002</v>
      </c>
      <c r="BU43" s="409">
        <v>0.65112929920999996</v>
      </c>
      <c r="BV43" s="409">
        <v>0.64910973899000002</v>
      </c>
    </row>
    <row r="44" spans="1:74" ht="11.1" customHeight="1" x14ac:dyDescent="0.2">
      <c r="A44" s="162" t="s">
        <v>284</v>
      </c>
      <c r="B44" s="173" t="s">
        <v>526</v>
      </c>
      <c r="C44" s="252">
        <v>0.26900000000000002</v>
      </c>
      <c r="D44" s="252">
        <v>0.26900000000000002</v>
      </c>
      <c r="E44" s="252">
        <v>0.26900000000000002</v>
      </c>
      <c r="F44" s="252">
        <v>0.27600000000000002</v>
      </c>
      <c r="G44" s="252">
        <v>0.27600000000000002</v>
      </c>
      <c r="H44" s="252">
        <v>0.27600000000000002</v>
      </c>
      <c r="I44" s="252">
        <v>0.29099999999999998</v>
      </c>
      <c r="J44" s="252">
        <v>0.30599999999999999</v>
      </c>
      <c r="K44" s="252">
        <v>0.314</v>
      </c>
      <c r="L44" s="252">
        <v>0.314</v>
      </c>
      <c r="M44" s="252">
        <v>0.314</v>
      </c>
      <c r="N44" s="252">
        <v>0.314</v>
      </c>
      <c r="O44" s="252">
        <v>0.27800000000000002</v>
      </c>
      <c r="P44" s="252">
        <v>0.27800000000000002</v>
      </c>
      <c r="Q44" s="252">
        <v>0.27800000000000002</v>
      </c>
      <c r="R44" s="252">
        <v>0.27800000000000002</v>
      </c>
      <c r="S44" s="252">
        <v>0.27800000000000002</v>
      </c>
      <c r="T44" s="252">
        <v>0.27800000000000002</v>
      </c>
      <c r="U44" s="252">
        <v>0.27800000000000002</v>
      </c>
      <c r="V44" s="252">
        <v>0.27800000000000002</v>
      </c>
      <c r="W44" s="252">
        <v>0.27800000000000002</v>
      </c>
      <c r="X44" s="252">
        <v>0.27800000000000002</v>
      </c>
      <c r="Y44" s="252">
        <v>0.27800000000000002</v>
      </c>
      <c r="Z44" s="252">
        <v>0.27800000000000002</v>
      </c>
      <c r="AA44" s="252">
        <v>0.26800000000000002</v>
      </c>
      <c r="AB44" s="252">
        <v>0.26800000000000002</v>
      </c>
      <c r="AC44" s="252">
        <v>0.26800000000000002</v>
      </c>
      <c r="AD44" s="252">
        <v>0.26800000000000002</v>
      </c>
      <c r="AE44" s="252">
        <v>0.26800000000000002</v>
      </c>
      <c r="AF44" s="252">
        <v>0.26800000000000002</v>
      </c>
      <c r="AG44" s="252">
        <v>0.26800000000000002</v>
      </c>
      <c r="AH44" s="252">
        <v>0.26800000000000002</v>
      </c>
      <c r="AI44" s="252">
        <v>0.26800000000000002</v>
      </c>
      <c r="AJ44" s="252">
        <v>0.26800000000000002</v>
      </c>
      <c r="AK44" s="252">
        <v>0.26800000000000002</v>
      </c>
      <c r="AL44" s="252">
        <v>0.26800000000000002</v>
      </c>
      <c r="AM44" s="252">
        <v>0.24399999999999999</v>
      </c>
      <c r="AN44" s="252">
        <v>0.24399999999999999</v>
      </c>
      <c r="AO44" s="252">
        <v>0.24399999999999999</v>
      </c>
      <c r="AP44" s="252">
        <v>0.24399999999999999</v>
      </c>
      <c r="AQ44" s="252">
        <v>0.24399999999999999</v>
      </c>
      <c r="AR44" s="252">
        <v>0.24399999999999999</v>
      </c>
      <c r="AS44" s="252">
        <v>0.24399999999999999</v>
      </c>
      <c r="AT44" s="252">
        <v>0.24399999999999999</v>
      </c>
      <c r="AU44" s="252">
        <v>0.24514300542</v>
      </c>
      <c r="AV44" s="252">
        <v>0.24540501803000001</v>
      </c>
      <c r="AW44" s="252">
        <v>0.24552375901000001</v>
      </c>
      <c r="AX44" s="252">
        <v>0.24553948975000001</v>
      </c>
      <c r="AY44" s="252">
        <v>0.21881440317</v>
      </c>
      <c r="AZ44" s="252">
        <v>0.21954215003999999</v>
      </c>
      <c r="BA44" s="409">
        <v>0.21994271497000001</v>
      </c>
      <c r="BB44" s="409">
        <v>0.22034625785</v>
      </c>
      <c r="BC44" s="409">
        <v>0.22212298286000001</v>
      </c>
      <c r="BD44" s="409">
        <v>0.22159344138000001</v>
      </c>
      <c r="BE44" s="409">
        <v>0.22244080994000001</v>
      </c>
      <c r="BF44" s="409">
        <v>0.22343767035000001</v>
      </c>
      <c r="BG44" s="409">
        <v>0.22377676885</v>
      </c>
      <c r="BH44" s="409">
        <v>0.22389669371000001</v>
      </c>
      <c r="BI44" s="409">
        <v>0.22388046512000001</v>
      </c>
      <c r="BJ44" s="409">
        <v>0.22376798890999999</v>
      </c>
      <c r="BK44" s="409">
        <v>0.20042112019</v>
      </c>
      <c r="BL44" s="409">
        <v>0.20103318876000001</v>
      </c>
      <c r="BM44" s="409">
        <v>0.20132387427000001</v>
      </c>
      <c r="BN44" s="409">
        <v>0.20162304684999999</v>
      </c>
      <c r="BO44" s="409">
        <v>0.20330063536000001</v>
      </c>
      <c r="BP44" s="409">
        <v>0.20267692963</v>
      </c>
      <c r="BQ44" s="409">
        <v>0.20343485764999999</v>
      </c>
      <c r="BR44" s="409">
        <v>0.20434676510999999</v>
      </c>
      <c r="BS44" s="409">
        <v>0.20460517389999999</v>
      </c>
      <c r="BT44" s="409">
        <v>0.20464845913999999</v>
      </c>
      <c r="BU44" s="409">
        <v>0.20455943847999999</v>
      </c>
      <c r="BV44" s="409">
        <v>0.20437782536999999</v>
      </c>
    </row>
    <row r="45" spans="1:74" ht="11.1" customHeight="1" x14ac:dyDescent="0.2">
      <c r="A45" s="162" t="s">
        <v>286</v>
      </c>
      <c r="B45" s="173" t="s">
        <v>387</v>
      </c>
      <c r="C45" s="252">
        <v>0.108378</v>
      </c>
      <c r="D45" s="252">
        <v>0.108378</v>
      </c>
      <c r="E45" s="252">
        <v>0.11437799999999999</v>
      </c>
      <c r="F45" s="252">
        <v>0.117378</v>
      </c>
      <c r="G45" s="252">
        <v>0.25037799999999999</v>
      </c>
      <c r="H45" s="252">
        <v>0.33837800000000001</v>
      </c>
      <c r="I45" s="252">
        <v>0.30337799999999998</v>
      </c>
      <c r="J45" s="252">
        <v>0.27937800000000002</v>
      </c>
      <c r="K45" s="252">
        <v>0.319378</v>
      </c>
      <c r="L45" s="252">
        <v>0.34437800000000002</v>
      </c>
      <c r="M45" s="252">
        <v>0.36437799999999998</v>
      </c>
      <c r="N45" s="252">
        <v>0.33737800000000001</v>
      </c>
      <c r="O45" s="252">
        <v>0.264378</v>
      </c>
      <c r="P45" s="252">
        <v>0.264378</v>
      </c>
      <c r="Q45" s="252">
        <v>0.264378</v>
      </c>
      <c r="R45" s="252">
        <v>0.263378</v>
      </c>
      <c r="S45" s="252">
        <v>0.262378</v>
      </c>
      <c r="T45" s="252">
        <v>0.261378</v>
      </c>
      <c r="U45" s="252">
        <v>0.260378</v>
      </c>
      <c r="V45" s="252">
        <v>0.259378</v>
      </c>
      <c r="W45" s="252">
        <v>0.259378</v>
      </c>
      <c r="X45" s="252">
        <v>0.259378</v>
      </c>
      <c r="Y45" s="252">
        <v>0.259378</v>
      </c>
      <c r="Z45" s="252">
        <v>0.259378</v>
      </c>
      <c r="AA45" s="252">
        <v>0.264378</v>
      </c>
      <c r="AB45" s="252">
        <v>0.264378</v>
      </c>
      <c r="AC45" s="252">
        <v>0.264378</v>
      </c>
      <c r="AD45" s="252">
        <v>0.264378</v>
      </c>
      <c r="AE45" s="252">
        <v>0.24937799999999999</v>
      </c>
      <c r="AF45" s="252">
        <v>0.264378</v>
      </c>
      <c r="AG45" s="252">
        <v>0.264378</v>
      </c>
      <c r="AH45" s="252">
        <v>0.259378</v>
      </c>
      <c r="AI45" s="252">
        <v>0.259378</v>
      </c>
      <c r="AJ45" s="252">
        <v>0.259378</v>
      </c>
      <c r="AK45" s="252">
        <v>0.259378</v>
      </c>
      <c r="AL45" s="252">
        <v>0.259378</v>
      </c>
      <c r="AM45" s="252">
        <v>0.257378</v>
      </c>
      <c r="AN45" s="252">
        <v>0.257378</v>
      </c>
      <c r="AO45" s="252">
        <v>0.257378</v>
      </c>
      <c r="AP45" s="252">
        <v>0.257378</v>
      </c>
      <c r="AQ45" s="252">
        <v>0.257378</v>
      </c>
      <c r="AR45" s="252">
        <v>0.257378</v>
      </c>
      <c r="AS45" s="252">
        <v>0.257378</v>
      </c>
      <c r="AT45" s="252">
        <v>0.257378</v>
      </c>
      <c r="AU45" s="252">
        <v>0.25744430750000002</v>
      </c>
      <c r="AV45" s="252">
        <v>0.25743059048</v>
      </c>
      <c r="AW45" s="252">
        <v>0.25744207943000003</v>
      </c>
      <c r="AX45" s="252">
        <v>0.25743858194000002</v>
      </c>
      <c r="AY45" s="252">
        <v>0.25242053877999998</v>
      </c>
      <c r="AZ45" s="252">
        <v>0.25245628961</v>
      </c>
      <c r="BA45" s="409">
        <v>0.25244936479000002</v>
      </c>
      <c r="BB45" s="409">
        <v>0.25244732747999998</v>
      </c>
      <c r="BC45" s="409">
        <v>0.25244635868999998</v>
      </c>
      <c r="BD45" s="409">
        <v>0.25248234190000002</v>
      </c>
      <c r="BE45" s="409">
        <v>0.25249254365000001</v>
      </c>
      <c r="BF45" s="409">
        <v>0.25248932883000003</v>
      </c>
      <c r="BG45" s="409">
        <v>0.25250458843000001</v>
      </c>
      <c r="BH45" s="409">
        <v>0.25249473491000002</v>
      </c>
      <c r="BI45" s="409">
        <v>0.25249564831999999</v>
      </c>
      <c r="BJ45" s="409">
        <v>0.25250214540999999</v>
      </c>
      <c r="BK45" s="409">
        <v>0.20249058758999999</v>
      </c>
      <c r="BL45" s="409">
        <v>0.20252459488999999</v>
      </c>
      <c r="BM45" s="409">
        <v>0.20250777154999999</v>
      </c>
      <c r="BN45" s="409">
        <v>0.20250619212000001</v>
      </c>
      <c r="BO45" s="409">
        <v>0.20250333819999999</v>
      </c>
      <c r="BP45" s="409">
        <v>0.20253980939999999</v>
      </c>
      <c r="BQ45" s="409">
        <v>0.20254530913999999</v>
      </c>
      <c r="BR45" s="409">
        <v>0.20254171181</v>
      </c>
      <c r="BS45" s="409">
        <v>0.20255426355</v>
      </c>
      <c r="BT45" s="409">
        <v>0.20254767389</v>
      </c>
      <c r="BU45" s="409">
        <v>0.20254805029</v>
      </c>
      <c r="BV45" s="409">
        <v>0.20255731895000001</v>
      </c>
    </row>
    <row r="46" spans="1:74" ht="11.1" customHeight="1" x14ac:dyDescent="0.2">
      <c r="C46" s="223"/>
      <c r="D46" s="223"/>
      <c r="E46" s="223"/>
      <c r="F46" s="223"/>
      <c r="G46" s="223"/>
      <c r="H46" s="223"/>
      <c r="I46" s="223"/>
      <c r="J46" s="223"/>
      <c r="K46" s="223"/>
      <c r="L46" s="223"/>
      <c r="M46" s="223"/>
      <c r="N46" s="223"/>
      <c r="O46" s="223"/>
      <c r="P46" s="223"/>
      <c r="Q46" s="223"/>
      <c r="R46" s="223"/>
      <c r="S46" s="223"/>
      <c r="T46" s="223"/>
      <c r="U46" s="223"/>
      <c r="V46" s="223"/>
      <c r="W46" s="223"/>
      <c r="X46" s="223"/>
      <c r="Y46" s="223"/>
      <c r="Z46" s="223"/>
      <c r="AA46" s="223"/>
      <c r="AB46" s="223"/>
      <c r="AC46" s="223"/>
      <c r="AD46" s="223"/>
      <c r="AE46" s="223"/>
      <c r="AF46" s="223"/>
      <c r="AG46" s="223"/>
      <c r="AH46" s="223"/>
      <c r="AI46" s="223"/>
      <c r="AJ46" s="223"/>
      <c r="AK46" s="223"/>
      <c r="AL46" s="223"/>
      <c r="AM46" s="223"/>
      <c r="AN46" s="223"/>
      <c r="AO46" s="223"/>
      <c r="AP46" s="223"/>
      <c r="AQ46" s="223"/>
      <c r="AR46" s="223"/>
      <c r="AS46" s="223"/>
      <c r="AT46" s="223"/>
      <c r="AU46" s="223"/>
      <c r="AV46" s="223"/>
      <c r="AW46" s="223"/>
      <c r="AX46" s="223"/>
      <c r="AY46" s="756"/>
      <c r="AZ46" s="756"/>
      <c r="BA46" s="492"/>
      <c r="BB46" s="492"/>
      <c r="BC46" s="492"/>
      <c r="BD46" s="492"/>
      <c r="BE46" s="492"/>
      <c r="BF46" s="492"/>
      <c r="BG46" s="492"/>
      <c r="BH46" s="492"/>
      <c r="BI46" s="492"/>
      <c r="BJ46" s="492"/>
      <c r="BK46" s="410"/>
      <c r="BL46" s="410"/>
      <c r="BM46" s="410"/>
      <c r="BN46" s="410"/>
      <c r="BO46" s="410"/>
      <c r="BP46" s="410"/>
      <c r="BQ46" s="410"/>
      <c r="BR46" s="410"/>
      <c r="BS46" s="410"/>
      <c r="BT46" s="410"/>
      <c r="BU46" s="410"/>
      <c r="BV46" s="410"/>
    </row>
    <row r="47" spans="1:74" ht="11.1" customHeight="1" x14ac:dyDescent="0.2">
      <c r="A47" s="162" t="s">
        <v>529</v>
      </c>
      <c r="B47" s="172" t="s">
        <v>86</v>
      </c>
      <c r="C47" s="252">
        <v>53.623309399999997</v>
      </c>
      <c r="D47" s="252">
        <v>53.446110218000001</v>
      </c>
      <c r="E47" s="252">
        <v>53.531187025999998</v>
      </c>
      <c r="F47" s="252">
        <v>53.982960800000001</v>
      </c>
      <c r="G47" s="252">
        <v>54.152447668999997</v>
      </c>
      <c r="H47" s="252">
        <v>54.389068147000003</v>
      </c>
      <c r="I47" s="252">
        <v>55.073993618000003</v>
      </c>
      <c r="J47" s="252">
        <v>55.023447210999997</v>
      </c>
      <c r="K47" s="252">
        <v>55.086440471000003</v>
      </c>
      <c r="L47" s="252">
        <v>55.355413677000001</v>
      </c>
      <c r="M47" s="252">
        <v>56.204476278999998</v>
      </c>
      <c r="N47" s="252">
        <v>56.132306898000003</v>
      </c>
      <c r="O47" s="252">
        <v>55.585621396999997</v>
      </c>
      <c r="P47" s="252">
        <v>55.984151283000003</v>
      </c>
      <c r="Q47" s="252">
        <v>55.943267513000002</v>
      </c>
      <c r="R47" s="252">
        <v>56.513330187999998</v>
      </c>
      <c r="S47" s="252">
        <v>56.521815535000002</v>
      </c>
      <c r="T47" s="252">
        <v>57.380788156000001</v>
      </c>
      <c r="U47" s="252">
        <v>57.27525816</v>
      </c>
      <c r="V47" s="252">
        <v>57.382861646000002</v>
      </c>
      <c r="W47" s="252">
        <v>57.618903912</v>
      </c>
      <c r="X47" s="252">
        <v>58.486165360000001</v>
      </c>
      <c r="Y47" s="252">
        <v>58.549515915000001</v>
      </c>
      <c r="Z47" s="252">
        <v>58.969472009</v>
      </c>
      <c r="AA47" s="252">
        <v>58.360767516999999</v>
      </c>
      <c r="AB47" s="252">
        <v>58.385100942999998</v>
      </c>
      <c r="AC47" s="252">
        <v>58.608365618000001</v>
      </c>
      <c r="AD47" s="252">
        <v>58.455829489000003</v>
      </c>
      <c r="AE47" s="252">
        <v>58.440786523</v>
      </c>
      <c r="AF47" s="252">
        <v>58.601353646</v>
      </c>
      <c r="AG47" s="252">
        <v>59.063194230999997</v>
      </c>
      <c r="AH47" s="252">
        <v>59.308661680999997</v>
      </c>
      <c r="AI47" s="252">
        <v>58.599723462</v>
      </c>
      <c r="AJ47" s="252">
        <v>59.093854548000003</v>
      </c>
      <c r="AK47" s="252">
        <v>59.283531678000003</v>
      </c>
      <c r="AL47" s="252">
        <v>59.300244182999997</v>
      </c>
      <c r="AM47" s="252">
        <v>58.703689672000003</v>
      </c>
      <c r="AN47" s="252">
        <v>58.455426385000003</v>
      </c>
      <c r="AO47" s="252">
        <v>58.362205396999997</v>
      </c>
      <c r="AP47" s="252">
        <v>57.861971339999997</v>
      </c>
      <c r="AQ47" s="252">
        <v>57.657820686000001</v>
      </c>
      <c r="AR47" s="252">
        <v>57.608082799000002</v>
      </c>
      <c r="AS47" s="252">
        <v>58.495249839000003</v>
      </c>
      <c r="AT47" s="252">
        <v>57.688796944000003</v>
      </c>
      <c r="AU47" s="252">
        <v>57.747477248999999</v>
      </c>
      <c r="AV47" s="252">
        <v>58.581778880999998</v>
      </c>
      <c r="AW47" s="252">
        <v>58.810690272000002</v>
      </c>
      <c r="AX47" s="252">
        <v>58.127282895999997</v>
      </c>
      <c r="AY47" s="252">
        <v>57.876368704999997</v>
      </c>
      <c r="AZ47" s="252">
        <v>57.808671056999998</v>
      </c>
      <c r="BA47" s="409">
        <v>57.906606441999998</v>
      </c>
      <c r="BB47" s="409">
        <v>58.482223271000002</v>
      </c>
      <c r="BC47" s="409">
        <v>58.593561395000002</v>
      </c>
      <c r="BD47" s="409">
        <v>58.637160424000001</v>
      </c>
      <c r="BE47" s="409">
        <v>59.032768650999998</v>
      </c>
      <c r="BF47" s="409">
        <v>59.008365834999999</v>
      </c>
      <c r="BG47" s="409">
        <v>59.041786491000003</v>
      </c>
      <c r="BH47" s="409">
        <v>59.374357662999998</v>
      </c>
      <c r="BI47" s="409">
        <v>59.443154837000002</v>
      </c>
      <c r="BJ47" s="409">
        <v>59.265655404</v>
      </c>
      <c r="BK47" s="409">
        <v>58.938078795999999</v>
      </c>
      <c r="BL47" s="409">
        <v>58.925853021999998</v>
      </c>
      <c r="BM47" s="409">
        <v>58.871496618000002</v>
      </c>
      <c r="BN47" s="409">
        <v>59.406068503999997</v>
      </c>
      <c r="BO47" s="409">
        <v>59.705278526000001</v>
      </c>
      <c r="BP47" s="409">
        <v>59.949219472000003</v>
      </c>
      <c r="BQ47" s="409">
        <v>59.914280722999997</v>
      </c>
      <c r="BR47" s="409">
        <v>59.669479858999999</v>
      </c>
      <c r="BS47" s="409">
        <v>59.993872983999999</v>
      </c>
      <c r="BT47" s="409">
        <v>60.276916528999998</v>
      </c>
      <c r="BU47" s="409">
        <v>60.401821003999999</v>
      </c>
      <c r="BV47" s="409">
        <v>60.344987007999997</v>
      </c>
    </row>
    <row r="48" spans="1:74" ht="11.1" customHeight="1" x14ac:dyDescent="0.2">
      <c r="B48" s="172"/>
      <c r="C48" s="252"/>
      <c r="D48" s="252"/>
      <c r="E48" s="252"/>
      <c r="F48" s="252"/>
      <c r="G48" s="252"/>
      <c r="H48" s="252"/>
      <c r="I48" s="252"/>
      <c r="J48" s="252"/>
      <c r="K48" s="252"/>
      <c r="L48" s="252"/>
      <c r="M48" s="252"/>
      <c r="N48" s="252"/>
      <c r="O48" s="252"/>
      <c r="P48" s="252"/>
      <c r="Q48" s="252"/>
      <c r="R48" s="252"/>
      <c r="S48" s="252"/>
      <c r="T48" s="252"/>
      <c r="U48" s="252"/>
      <c r="V48" s="252"/>
      <c r="W48" s="252"/>
      <c r="X48" s="252"/>
      <c r="Y48" s="252"/>
      <c r="Z48" s="252"/>
      <c r="AA48" s="252"/>
      <c r="AB48" s="252"/>
      <c r="AC48" s="252"/>
      <c r="AD48" s="252"/>
      <c r="AE48" s="252"/>
      <c r="AF48" s="252"/>
      <c r="AG48" s="252"/>
      <c r="AH48" s="252"/>
      <c r="AI48" s="252"/>
      <c r="AJ48" s="252"/>
      <c r="AK48" s="252"/>
      <c r="AL48" s="252"/>
      <c r="AM48" s="252"/>
      <c r="AN48" s="252"/>
      <c r="AO48" s="252"/>
      <c r="AP48" s="252"/>
      <c r="AQ48" s="252"/>
      <c r="AR48" s="252"/>
      <c r="AS48" s="252"/>
      <c r="AT48" s="252"/>
      <c r="AU48" s="252"/>
      <c r="AV48" s="252"/>
      <c r="AW48" s="252"/>
      <c r="AX48" s="252"/>
      <c r="AY48" s="252"/>
      <c r="AZ48" s="252"/>
      <c r="BA48" s="409"/>
      <c r="BB48" s="409"/>
      <c r="BC48" s="409"/>
      <c r="BD48" s="409"/>
      <c r="BE48" s="409"/>
      <c r="BF48" s="409"/>
      <c r="BG48" s="409"/>
      <c r="BH48" s="409"/>
      <c r="BI48" s="409"/>
      <c r="BJ48" s="409"/>
      <c r="BK48" s="409"/>
      <c r="BL48" s="409"/>
      <c r="BM48" s="409"/>
      <c r="BN48" s="409"/>
      <c r="BO48" s="409"/>
      <c r="BP48" s="409"/>
      <c r="BQ48" s="409"/>
      <c r="BR48" s="409"/>
      <c r="BS48" s="409"/>
      <c r="BT48" s="409"/>
      <c r="BU48" s="409"/>
      <c r="BV48" s="409"/>
    </row>
    <row r="49" spans="1:74" ht="11.1" customHeight="1" x14ac:dyDescent="0.2">
      <c r="A49" s="162" t="s">
        <v>528</v>
      </c>
      <c r="B49" s="172" t="s">
        <v>537</v>
      </c>
      <c r="C49" s="252">
        <v>6.2751970000000004</v>
      </c>
      <c r="D49" s="252">
        <v>6.3121970000000003</v>
      </c>
      <c r="E49" s="252">
        <v>6.3361970000000003</v>
      </c>
      <c r="F49" s="252">
        <v>6.3111969999999999</v>
      </c>
      <c r="G49" s="252">
        <v>6.2611970000000001</v>
      </c>
      <c r="H49" s="252">
        <v>6.2461970000000004</v>
      </c>
      <c r="I49" s="252">
        <v>6.282197</v>
      </c>
      <c r="J49" s="252">
        <v>6.2531970000000001</v>
      </c>
      <c r="K49" s="252">
        <v>6.2071969999999999</v>
      </c>
      <c r="L49" s="252">
        <v>6.274197</v>
      </c>
      <c r="M49" s="252">
        <v>6.2861969999999996</v>
      </c>
      <c r="N49" s="252">
        <v>6.2751970000000004</v>
      </c>
      <c r="O49" s="252">
        <v>6.2161970000000002</v>
      </c>
      <c r="P49" s="252">
        <v>6.2211970000000001</v>
      </c>
      <c r="Q49" s="252">
        <v>6.2461970000000004</v>
      </c>
      <c r="R49" s="252">
        <v>6.2311969999999999</v>
      </c>
      <c r="S49" s="252">
        <v>6.2411969999999997</v>
      </c>
      <c r="T49" s="252">
        <v>6.1711970000000003</v>
      </c>
      <c r="U49" s="252">
        <v>6.1711970000000003</v>
      </c>
      <c r="V49" s="252">
        <v>6.2211970000000001</v>
      </c>
      <c r="W49" s="252">
        <v>6.2711969999999999</v>
      </c>
      <c r="X49" s="252">
        <v>6.3211969999999997</v>
      </c>
      <c r="Y49" s="252">
        <v>6.2911970000000004</v>
      </c>
      <c r="Z49" s="252">
        <v>6.2911970000000004</v>
      </c>
      <c r="AA49" s="252">
        <v>6.3731970000000002</v>
      </c>
      <c r="AB49" s="252">
        <v>6.3611969999999998</v>
      </c>
      <c r="AC49" s="252">
        <v>6.3891970000000002</v>
      </c>
      <c r="AD49" s="252">
        <v>6.3951969999999996</v>
      </c>
      <c r="AE49" s="252">
        <v>6.3981969999999997</v>
      </c>
      <c r="AF49" s="252">
        <v>6.4031969999999996</v>
      </c>
      <c r="AG49" s="252">
        <v>6.4081970000000004</v>
      </c>
      <c r="AH49" s="252">
        <v>6.4131970000000003</v>
      </c>
      <c r="AI49" s="252">
        <v>6.4131970000000003</v>
      </c>
      <c r="AJ49" s="252">
        <v>6.4131970000000003</v>
      </c>
      <c r="AK49" s="252">
        <v>6.4331969999999998</v>
      </c>
      <c r="AL49" s="252">
        <v>6.4481970000000004</v>
      </c>
      <c r="AM49" s="252">
        <v>6.4101970000000001</v>
      </c>
      <c r="AN49" s="252">
        <v>6.4101970000000001</v>
      </c>
      <c r="AO49" s="252">
        <v>6.4101970000000001</v>
      </c>
      <c r="AP49" s="252">
        <v>6.4101970000000001</v>
      </c>
      <c r="AQ49" s="252">
        <v>6.3801969999999999</v>
      </c>
      <c r="AR49" s="252">
        <v>6.3801969999999999</v>
      </c>
      <c r="AS49" s="252">
        <v>6.4201969999999999</v>
      </c>
      <c r="AT49" s="252">
        <v>6.4201969999999999</v>
      </c>
      <c r="AU49" s="252">
        <v>6.6178672204</v>
      </c>
      <c r="AV49" s="252">
        <v>6.5765833724</v>
      </c>
      <c r="AW49" s="252">
        <v>6.6208789011000002</v>
      </c>
      <c r="AX49" s="252">
        <v>6.6869080555</v>
      </c>
      <c r="AY49" s="252">
        <v>6.709018124</v>
      </c>
      <c r="AZ49" s="252">
        <v>6.7637753771</v>
      </c>
      <c r="BA49" s="409">
        <v>6.7791091767999996</v>
      </c>
      <c r="BB49" s="409">
        <v>6.798443561</v>
      </c>
      <c r="BC49" s="409">
        <v>6.8277834320000004</v>
      </c>
      <c r="BD49" s="409">
        <v>6.7977854247999998</v>
      </c>
      <c r="BE49" s="409">
        <v>6.8225295113</v>
      </c>
      <c r="BF49" s="409">
        <v>6.846926217</v>
      </c>
      <c r="BG49" s="409">
        <v>6.8834738289999997</v>
      </c>
      <c r="BH49" s="409">
        <v>6.8974397919000001</v>
      </c>
      <c r="BI49" s="409">
        <v>6.9122027655</v>
      </c>
      <c r="BJ49" s="409">
        <v>6.9320209572999998</v>
      </c>
      <c r="BK49" s="409">
        <v>6.9057388030000002</v>
      </c>
      <c r="BL49" s="409">
        <v>6.9202493184999998</v>
      </c>
      <c r="BM49" s="409">
        <v>6.9342716003999998</v>
      </c>
      <c r="BN49" s="409">
        <v>6.9483964505999998</v>
      </c>
      <c r="BO49" s="409">
        <v>6.9625100808999996</v>
      </c>
      <c r="BP49" s="409">
        <v>6.9773120631000003</v>
      </c>
      <c r="BQ49" s="409">
        <v>7.0168123402999996</v>
      </c>
      <c r="BR49" s="409">
        <v>7.0310090643000001</v>
      </c>
      <c r="BS49" s="409">
        <v>7.0453391296000003</v>
      </c>
      <c r="BT49" s="409">
        <v>7.0591464743000003</v>
      </c>
      <c r="BU49" s="409">
        <v>7.0737195209000001</v>
      </c>
      <c r="BV49" s="409">
        <v>7.0883820139999996</v>
      </c>
    </row>
    <row r="50" spans="1:74" ht="11.1" customHeight="1" x14ac:dyDescent="0.2">
      <c r="A50" s="162" t="s">
        <v>530</v>
      </c>
      <c r="B50" s="172" t="s">
        <v>538</v>
      </c>
      <c r="C50" s="252">
        <v>59.898506400000002</v>
      </c>
      <c r="D50" s="252">
        <v>59.758307217999999</v>
      </c>
      <c r="E50" s="252">
        <v>59.867384026000003</v>
      </c>
      <c r="F50" s="252">
        <v>60.294157800000001</v>
      </c>
      <c r="G50" s="252">
        <v>60.413644669</v>
      </c>
      <c r="H50" s="252">
        <v>60.635265146999998</v>
      </c>
      <c r="I50" s="252">
        <v>61.356190617999999</v>
      </c>
      <c r="J50" s="252">
        <v>61.276644210999997</v>
      </c>
      <c r="K50" s="252">
        <v>61.293637470999997</v>
      </c>
      <c r="L50" s="252">
        <v>61.629610677000002</v>
      </c>
      <c r="M50" s="252">
        <v>62.490673278999999</v>
      </c>
      <c r="N50" s="252">
        <v>62.407503898000002</v>
      </c>
      <c r="O50" s="252">
        <v>61.801818396999998</v>
      </c>
      <c r="P50" s="252">
        <v>62.205348282999999</v>
      </c>
      <c r="Q50" s="252">
        <v>62.189464512999997</v>
      </c>
      <c r="R50" s="252">
        <v>62.744527187999999</v>
      </c>
      <c r="S50" s="252">
        <v>62.763012535000001</v>
      </c>
      <c r="T50" s="252">
        <v>63.551985156000001</v>
      </c>
      <c r="U50" s="252">
        <v>63.446455159999999</v>
      </c>
      <c r="V50" s="252">
        <v>63.604058645999999</v>
      </c>
      <c r="W50" s="252">
        <v>63.890100912000001</v>
      </c>
      <c r="X50" s="252">
        <v>64.807362359999999</v>
      </c>
      <c r="Y50" s="252">
        <v>64.840712914999997</v>
      </c>
      <c r="Z50" s="252">
        <v>65.260669008999997</v>
      </c>
      <c r="AA50" s="252">
        <v>64.733964517000004</v>
      </c>
      <c r="AB50" s="252">
        <v>64.746297943000002</v>
      </c>
      <c r="AC50" s="252">
        <v>64.997562618000003</v>
      </c>
      <c r="AD50" s="252">
        <v>64.851026489000006</v>
      </c>
      <c r="AE50" s="252">
        <v>64.838983522999996</v>
      </c>
      <c r="AF50" s="252">
        <v>65.004550645999998</v>
      </c>
      <c r="AG50" s="252">
        <v>65.471391230999998</v>
      </c>
      <c r="AH50" s="252">
        <v>65.721858681000001</v>
      </c>
      <c r="AI50" s="252">
        <v>65.012920461999997</v>
      </c>
      <c r="AJ50" s="252">
        <v>65.507051548000007</v>
      </c>
      <c r="AK50" s="252">
        <v>65.716728677999996</v>
      </c>
      <c r="AL50" s="252">
        <v>65.748441182999997</v>
      </c>
      <c r="AM50" s="252">
        <v>65.113886672000007</v>
      </c>
      <c r="AN50" s="252">
        <v>64.865623385000006</v>
      </c>
      <c r="AO50" s="252">
        <v>64.772402396999993</v>
      </c>
      <c r="AP50" s="252">
        <v>64.272168339999993</v>
      </c>
      <c r="AQ50" s="252">
        <v>64.038017686000003</v>
      </c>
      <c r="AR50" s="252">
        <v>63.988279798999997</v>
      </c>
      <c r="AS50" s="252">
        <v>64.915446838999998</v>
      </c>
      <c r="AT50" s="252">
        <v>64.108993944000005</v>
      </c>
      <c r="AU50" s="252">
        <v>64.365344468999993</v>
      </c>
      <c r="AV50" s="252">
        <v>65.158362253999996</v>
      </c>
      <c r="AW50" s="252">
        <v>65.431569173</v>
      </c>
      <c r="AX50" s="252">
        <v>64.814190951</v>
      </c>
      <c r="AY50" s="252">
        <v>64.585386829000001</v>
      </c>
      <c r="AZ50" s="252">
        <v>64.572446434</v>
      </c>
      <c r="BA50" s="409">
        <v>64.685715619000007</v>
      </c>
      <c r="BB50" s="409">
        <v>65.280666831999994</v>
      </c>
      <c r="BC50" s="409">
        <v>65.421344826999999</v>
      </c>
      <c r="BD50" s="409">
        <v>65.434945849000002</v>
      </c>
      <c r="BE50" s="409">
        <v>65.855298161999997</v>
      </c>
      <c r="BF50" s="409">
        <v>65.855292051000006</v>
      </c>
      <c r="BG50" s="409">
        <v>65.925260320000007</v>
      </c>
      <c r="BH50" s="409">
        <v>66.271797454999998</v>
      </c>
      <c r="BI50" s="409">
        <v>66.355357601999998</v>
      </c>
      <c r="BJ50" s="409">
        <v>66.197676361000006</v>
      </c>
      <c r="BK50" s="409">
        <v>65.843817599000005</v>
      </c>
      <c r="BL50" s="409">
        <v>65.846102340000002</v>
      </c>
      <c r="BM50" s="409">
        <v>65.805768217999997</v>
      </c>
      <c r="BN50" s="409">
        <v>66.354464954999997</v>
      </c>
      <c r="BO50" s="409">
        <v>66.667788607000006</v>
      </c>
      <c r="BP50" s="409">
        <v>66.926531534999995</v>
      </c>
      <c r="BQ50" s="409">
        <v>66.931093063000006</v>
      </c>
      <c r="BR50" s="409">
        <v>66.700488923999998</v>
      </c>
      <c r="BS50" s="409">
        <v>67.039212113999994</v>
      </c>
      <c r="BT50" s="409">
        <v>67.336063003000007</v>
      </c>
      <c r="BU50" s="409">
        <v>67.475540523999996</v>
      </c>
      <c r="BV50" s="409">
        <v>67.433369021999994</v>
      </c>
    </row>
    <row r="51" spans="1:74" ht="11.1" customHeight="1" x14ac:dyDescent="0.2">
      <c r="B51" s="172"/>
      <c r="C51" s="252"/>
      <c r="D51" s="252"/>
      <c r="E51" s="252"/>
      <c r="F51" s="252"/>
      <c r="G51" s="252"/>
      <c r="H51" s="252"/>
      <c r="I51" s="252"/>
      <c r="J51" s="252"/>
      <c r="K51" s="252"/>
      <c r="L51" s="252"/>
      <c r="M51" s="252"/>
      <c r="N51" s="252"/>
      <c r="O51" s="252"/>
      <c r="P51" s="252"/>
      <c r="Q51" s="252"/>
      <c r="R51" s="252"/>
      <c r="S51" s="252"/>
      <c r="T51" s="252"/>
      <c r="U51" s="252"/>
      <c r="V51" s="252"/>
      <c r="W51" s="252"/>
      <c r="X51" s="252"/>
      <c r="Y51" s="252"/>
      <c r="Z51" s="252"/>
      <c r="AA51" s="252"/>
      <c r="AB51" s="252"/>
      <c r="AC51" s="252"/>
      <c r="AD51" s="252"/>
      <c r="AE51" s="252"/>
      <c r="AF51" s="252"/>
      <c r="AG51" s="252"/>
      <c r="AH51" s="252"/>
      <c r="AI51" s="252"/>
      <c r="AJ51" s="252"/>
      <c r="AK51" s="252"/>
      <c r="AL51" s="252"/>
      <c r="AM51" s="252"/>
      <c r="AN51" s="252"/>
      <c r="AO51" s="252"/>
      <c r="AP51" s="252"/>
      <c r="AQ51" s="252"/>
      <c r="AR51" s="252"/>
      <c r="AS51" s="252"/>
      <c r="AT51" s="252"/>
      <c r="AU51" s="252"/>
      <c r="AV51" s="252"/>
      <c r="AW51" s="252"/>
      <c r="AX51" s="252"/>
      <c r="AY51" s="252"/>
      <c r="AZ51" s="252"/>
      <c r="BA51" s="409"/>
      <c r="BB51" s="409"/>
      <c r="BC51" s="409"/>
      <c r="BD51" s="409"/>
      <c r="BE51" s="409"/>
      <c r="BF51" s="409"/>
      <c r="BG51" s="409"/>
      <c r="BH51" s="409"/>
      <c r="BI51" s="409"/>
      <c r="BJ51" s="409"/>
      <c r="BK51" s="409"/>
      <c r="BL51" s="409"/>
      <c r="BM51" s="409"/>
      <c r="BN51" s="409"/>
      <c r="BO51" s="409"/>
      <c r="BP51" s="409"/>
      <c r="BQ51" s="409"/>
      <c r="BR51" s="409"/>
      <c r="BS51" s="409"/>
      <c r="BT51" s="409"/>
      <c r="BU51" s="409"/>
      <c r="BV51" s="409"/>
    </row>
    <row r="52" spans="1:74" ht="11.1" customHeight="1" x14ac:dyDescent="0.2">
      <c r="A52" s="162" t="s">
        <v>1152</v>
      </c>
      <c r="B52" s="174" t="s">
        <v>1153</v>
      </c>
      <c r="C52" s="253">
        <v>0.879</v>
      </c>
      <c r="D52" s="253">
        <v>0.92100000000000004</v>
      </c>
      <c r="E52" s="253">
        <v>0.90300000000000002</v>
      </c>
      <c r="F52" s="253">
        <v>0.89166666667000005</v>
      </c>
      <c r="G52" s="253">
        <v>0.81111290322999996</v>
      </c>
      <c r="H52" s="253">
        <v>0.93600000000000005</v>
      </c>
      <c r="I52" s="253">
        <v>0.96429032258000003</v>
      </c>
      <c r="J52" s="253">
        <v>0.95199999999999996</v>
      </c>
      <c r="K52" s="253">
        <v>0.64033333332999998</v>
      </c>
      <c r="L52" s="253">
        <v>0.70299999999999996</v>
      </c>
      <c r="M52" s="253">
        <v>0.52400000000000002</v>
      </c>
      <c r="N52" s="253">
        <v>0.59199999999999997</v>
      </c>
      <c r="O52" s="253">
        <v>0.67980099999999999</v>
      </c>
      <c r="P52" s="253">
        <v>0.60880100000000004</v>
      </c>
      <c r="Q52" s="253">
        <v>0.54800000000000004</v>
      </c>
      <c r="R52" s="253">
        <v>0.61199999999999999</v>
      </c>
      <c r="S52" s="253">
        <v>0.65700000000000003</v>
      </c>
      <c r="T52" s="253">
        <v>0.57999999999999996</v>
      </c>
      <c r="U52" s="253">
        <v>0.63200000000000001</v>
      </c>
      <c r="V52" s="253">
        <v>0.52</v>
      </c>
      <c r="W52" s="253">
        <v>0.437</v>
      </c>
      <c r="X52" s="253">
        <v>0.40100000000000002</v>
      </c>
      <c r="Y52" s="253">
        <v>0.36499999999999999</v>
      </c>
      <c r="Z52" s="253">
        <v>0.314</v>
      </c>
      <c r="AA52" s="253">
        <v>0.253</v>
      </c>
      <c r="AB52" s="253">
        <v>0.25900000000000001</v>
      </c>
      <c r="AC52" s="253">
        <v>0.30099999999999999</v>
      </c>
      <c r="AD52" s="253">
        <v>0.505</v>
      </c>
      <c r="AE52" s="253">
        <v>0.46300000000000002</v>
      </c>
      <c r="AF52" s="253">
        <v>0.41599999999999998</v>
      </c>
      <c r="AG52" s="253">
        <v>0.39129032258000002</v>
      </c>
      <c r="AH52" s="253">
        <v>0.32</v>
      </c>
      <c r="AI52" s="253">
        <v>0.5</v>
      </c>
      <c r="AJ52" s="253">
        <v>0.31467741934999999</v>
      </c>
      <c r="AK52" s="253">
        <v>0.36199999999999999</v>
      </c>
      <c r="AL52" s="253">
        <v>0.34699999999999998</v>
      </c>
      <c r="AM52" s="253">
        <v>0.37</v>
      </c>
      <c r="AN52" s="253">
        <v>0.3775</v>
      </c>
      <c r="AO52" s="253">
        <v>0.39400000000000002</v>
      </c>
      <c r="AP52" s="253">
        <v>0.374</v>
      </c>
      <c r="AQ52" s="253">
        <v>1.089</v>
      </c>
      <c r="AR52" s="253">
        <v>0.79400000000000004</v>
      </c>
      <c r="AS52" s="253">
        <v>0.45500000000000002</v>
      </c>
      <c r="AT52" s="253">
        <v>0.35713632258</v>
      </c>
      <c r="AU52" s="253">
        <v>0.437</v>
      </c>
      <c r="AV52" s="253">
        <v>0.32500000000000001</v>
      </c>
      <c r="AW52" s="253">
        <v>0.375</v>
      </c>
      <c r="AX52" s="253">
        <v>0.33500000000000002</v>
      </c>
      <c r="AY52" s="253">
        <v>0.43887096774000001</v>
      </c>
      <c r="AZ52" s="253">
        <v>0.33714285713999997</v>
      </c>
      <c r="BA52" s="634" t="s">
        <v>1307</v>
      </c>
      <c r="BB52" s="634" t="s">
        <v>1307</v>
      </c>
      <c r="BC52" s="634" t="s">
        <v>1307</v>
      </c>
      <c r="BD52" s="634" t="s">
        <v>1307</v>
      </c>
      <c r="BE52" s="634" t="s">
        <v>1307</v>
      </c>
      <c r="BF52" s="634" t="s">
        <v>1307</v>
      </c>
      <c r="BG52" s="634" t="s">
        <v>1307</v>
      </c>
      <c r="BH52" s="634" t="s">
        <v>1307</v>
      </c>
      <c r="BI52" s="634" t="s">
        <v>1307</v>
      </c>
      <c r="BJ52" s="634" t="s">
        <v>1307</v>
      </c>
      <c r="BK52" s="634" t="s">
        <v>1307</v>
      </c>
      <c r="BL52" s="634" t="s">
        <v>1307</v>
      </c>
      <c r="BM52" s="634" t="s">
        <v>1307</v>
      </c>
      <c r="BN52" s="634" t="s">
        <v>1307</v>
      </c>
      <c r="BO52" s="634" t="s">
        <v>1307</v>
      </c>
      <c r="BP52" s="634" t="s">
        <v>1307</v>
      </c>
      <c r="BQ52" s="634" t="s">
        <v>1307</v>
      </c>
      <c r="BR52" s="634" t="s">
        <v>1307</v>
      </c>
      <c r="BS52" s="634" t="s">
        <v>1307</v>
      </c>
      <c r="BT52" s="634" t="s">
        <v>1307</v>
      </c>
      <c r="BU52" s="634" t="s">
        <v>1307</v>
      </c>
      <c r="BV52" s="634" t="s">
        <v>1307</v>
      </c>
    </row>
    <row r="53" spans="1:74" ht="11.1" customHeight="1" x14ac:dyDescent="0.2">
      <c r="B53" s="172"/>
      <c r="C53" s="252"/>
      <c r="D53" s="252"/>
      <c r="E53" s="252"/>
      <c r="F53" s="252"/>
      <c r="G53" s="252"/>
      <c r="H53" s="252"/>
      <c r="I53" s="252"/>
      <c r="J53" s="252"/>
      <c r="K53" s="252"/>
      <c r="L53" s="252"/>
      <c r="M53" s="252"/>
      <c r="N53" s="252"/>
      <c r="O53" s="252"/>
      <c r="P53" s="252"/>
      <c r="Q53" s="252"/>
      <c r="R53" s="252"/>
      <c r="S53" s="252"/>
      <c r="T53" s="252"/>
      <c r="U53" s="252"/>
      <c r="V53" s="252"/>
      <c r="W53" s="252"/>
      <c r="X53" s="252"/>
      <c r="Y53" s="252"/>
      <c r="Z53" s="252"/>
      <c r="AA53" s="252"/>
      <c r="AB53" s="252"/>
      <c r="AC53" s="252"/>
      <c r="AD53" s="252"/>
      <c r="AE53" s="252"/>
      <c r="AF53" s="252"/>
      <c r="AG53" s="252"/>
      <c r="AH53" s="252"/>
      <c r="AI53" s="252"/>
      <c r="AJ53" s="252"/>
      <c r="AK53" s="252"/>
      <c r="AL53" s="252"/>
      <c r="AM53" s="252"/>
      <c r="AN53" s="252"/>
      <c r="AO53" s="252"/>
      <c r="AP53" s="252"/>
      <c r="AQ53" s="252"/>
      <c r="AR53" s="252"/>
      <c r="AS53" s="252"/>
      <c r="AT53" s="252"/>
      <c r="AU53" s="252"/>
      <c r="AV53" s="252"/>
      <c r="AW53" s="252"/>
      <c r="AX53" s="252"/>
      <c r="AY53" s="252"/>
      <c r="AZ53" s="252"/>
      <c r="BA53" s="252"/>
      <c r="BB53" s="409"/>
      <c r="BC53" s="409"/>
      <c r="BD53" s="409"/>
      <c r="BE53" s="409"/>
      <c r="BF53" s="252"/>
      <c r="BG53" s="409"/>
      <c r="BH53" s="409"/>
      <c r="BI53" s="409"/>
      <c r="BJ53" s="409"/>
      <c r="BK53" s="409"/>
      <c r="BL53" s="409"/>
      <c r="BM53" s="409"/>
      <c r="BN53" s="409"/>
      <c r="BO53" s="409"/>
      <c r="BP53" s="409"/>
      <c r="BQ53" s="409"/>
      <c r="BR53" s="409"/>
      <c r="BS53" s="409"/>
      <c r="BT53" s="409"/>
      <c r="BU53" s="409"/>
      <c r="BV53" s="409"/>
    </row>
    <row r="54" spans="1:74" ht="11.1" customHeight="1" x14ac:dyDescent="0.2">
      <c r="BK54" s="411"/>
      <c r="BL54" s="411"/>
      <c r="BM54" s="411"/>
      <c r="BN54" s="411"/>
      <c r="BO54" s="411"/>
      <c r="BP54" s="411"/>
      <c r="BQ54" s="411"/>
      <c r="BR54" s="411"/>
      <c r="BS54" s="411"/>
      <c r="BT54" s="411"/>
      <c r="BU54" s="411"/>
      <c r="BV54" s="411"/>
    </row>
    <row r="55" spans="1:74" ht="12" customHeight="1" x14ac:dyDescent="0.2">
      <c r="B55" s="763" t="s">
        <v>1037</v>
      </c>
      <c r="C55" s="764"/>
      <c r="D55" s="764"/>
      <c r="E55" s="764"/>
      <c r="F55" s="764"/>
      <c r="G55" s="764"/>
      <c r="H55" s="764"/>
      <c r="I55" s="764"/>
      <c r="J55" s="764"/>
      <c r="K55" s="764"/>
      <c r="L55" s="764"/>
      <c r="M55" s="764"/>
      <c r="N55" s="764"/>
      <c r="O55" s="764"/>
      <c r="P55" s="764"/>
      <c r="Q55" s="764"/>
    </row>
    <row r="56" spans="1:74" ht="12" customHeight="1" x14ac:dyDescent="0.2">
      <c r="B56" s="796" t="s">
        <v>1300</v>
      </c>
      <c r="C56" s="786"/>
      <c r="D56" s="786"/>
      <c r="E56" s="786"/>
      <c r="F56" s="786"/>
      <c r="G56" s="786"/>
      <c r="H56" s="786"/>
      <c r="I56" s="786"/>
      <c r="J56" s="786"/>
      <c r="K56" s="786"/>
      <c r="L56" s="786"/>
      <c r="M56" s="786"/>
      <c r="N56" s="786"/>
      <c r="O56" s="786"/>
      <c r="P56" s="786"/>
      <c r="Q56" s="782"/>
    </row>
    <row r="57" spans="1:74" s="440" customFormat="1" ht="12" customHeight="1" x14ac:dyDescent="0.2">
      <c r="A57" s="441"/>
      <c r="B57" s="785" t="s">
        <v>1064</v>
      </c>
      <c r="C57" s="786"/>
      <c r="D57" s="786"/>
      <c r="E57" s="786"/>
      <c r="F57" s="786"/>
      <c r="G57" s="786"/>
      <c r="H57" s="786"/>
      <c r="I57" s="786"/>
      <c r="J57" s="786"/>
      <c r="K57" s="786"/>
      <c r="L57" s="786"/>
      <c r="M57" s="786"/>
      <c r="N57" s="786"/>
      <c r="O57" s="786"/>
      <c r="P57" s="786"/>
      <c r="Q57" s="782"/>
      <c r="AY57" s="537"/>
      <c r="AZ57" s="537"/>
      <c r="BA57" s="537"/>
      <c r="BB57" s="537"/>
      <c r="BC57" s="537"/>
      <c r="BD57" s="537"/>
      <c r="BE57" s="537"/>
      <c r="BF57" s="652"/>
      <c r="BG57" s="537"/>
      <c r="BH57" s="537"/>
      <c r="BI57" s="537"/>
      <c r="BJ57" s="537"/>
    </row>
    <row r="58" spans="1:74" s="440" customFormat="1" ht="12" customHeight="1" x14ac:dyDescent="0.2">
      <c r="A58" s="441"/>
      <c r="B58" s="796" t="s">
        <v>1020</v>
      </c>
      <c r="C58" s="796"/>
      <c r="D58" s="796"/>
      <c r="E58" s="796"/>
      <c r="F58" s="796"/>
      <c r="G58" s="796"/>
      <c r="H58" s="796"/>
      <c r="I58" s="796"/>
      <c r="J58" s="796"/>
      <c r="K58" s="796"/>
      <c r="L58" s="796"/>
      <c r="M58" s="796"/>
      <c r="N58" s="796"/>
      <c r="O58" s="796"/>
      <c r="P58" s="796"/>
      <c r="Q58" s="782"/>
      <c r="AY58" s="537"/>
      <c r="AZ58" s="537"/>
      <c r="BA58" s="537"/>
      <c r="BB58" s="537"/>
      <c r="BC58" s="537"/>
      <c r="BD58" s="537"/>
      <c r="BE58" s="537"/>
      <c r="BF58" s="652"/>
      <c r="BG58" s="537"/>
      <c r="BH58" s="537"/>
      <c r="BI58" s="537"/>
      <c r="BJ58" s="537"/>
    </row>
    <row r="59" spans="1:74" s="440" customFormat="1" ht="12" customHeight="1" x14ac:dyDescent="0.2">
      <c r="A59" s="441"/>
      <c r="B59" s="796" t="s">
        <v>1100</v>
      </c>
      <c r="C59" s="782"/>
      <c r="D59" s="782"/>
      <c r="E59" s="782"/>
      <c r="F59" s="782"/>
      <c r="G59" s="782"/>
      <c r="H59" s="782"/>
      <c r="I59" s="782"/>
      <c r="J59" s="782"/>
      <c r="K59" s="782"/>
      <c r="L59" s="782"/>
      <c r="M59" s="782"/>
      <c r="N59" s="782"/>
      <c r="O59" s="782"/>
      <c r="P59" s="782"/>
      <c r="Q59" s="782"/>
      <c r="AY59" s="537"/>
      <c r="AZ59" s="537"/>
      <c r="BA59" s="537"/>
      <c r="BB59" s="537"/>
      <c r="BC59" s="537"/>
      <c r="BD59" s="537"/>
      <c r="BE59" s="537"/>
      <c r="BF59" s="652"/>
      <c r="BG59" s="537"/>
      <c r="BH59" s="537"/>
      <c r="BI59" s="537"/>
      <c r="BJ59" s="537"/>
    </row>
    <row r="60" spans="1:74" s="440" customFormat="1" ht="12.75" x14ac:dyDescent="0.2">
      <c r="A60" s="441"/>
      <c r="B60" s="799" t="s">
        <v>1088</v>
      </c>
      <c r="C60" s="782"/>
      <c r="D60" s="782"/>
      <c r="E60" s="782"/>
      <c r="F60" s="782"/>
      <c r="G60" s="782"/>
      <c r="H60" s="782"/>
      <c r="I60" s="782"/>
      <c r="J60" s="782"/>
      <c r="K60" s="782"/>
      <c r="L60" s="782"/>
      <c r="M60" s="782"/>
      <c r="N60" s="782"/>
      <c r="O60" s="782"/>
      <c r="P60" s="782"/>
      <c r="Q60" s="782"/>
      <c r="AY60" s="537"/>
      <c r="AZ60" s="537"/>
      <c r="BA60" s="537"/>
      <c r="BB60" s="537"/>
      <c r="BC60" s="537"/>
      <c r="BD60" s="537"/>
      <c r="BE60" s="537"/>
      <c r="BF60" s="652"/>
      <c r="BG60" s="537"/>
      <c r="BH60" s="537"/>
      <c r="BI60" s="537"/>
      <c r="BJ60" s="537"/>
    </row>
    <row r="61" spans="1:74" s="440" customFormat="1" ht="12" customHeight="1" x14ac:dyDescent="0.2">
      <c r="A61" s="441"/>
      <c r="B61" s="780" t="s">
        <v>1068</v>
      </c>
      <c r="C61" s="781"/>
      <c r="D61" s="781"/>
      <c r="E61" s="781"/>
      <c r="F61" s="781"/>
      <c r="G61" s="781"/>
      <c r="H61" s="781"/>
      <c r="I61" s="781"/>
      <c r="J61" s="781"/>
      <c r="K61" s="781"/>
      <c r="L61" s="781"/>
      <c r="M61" s="781"/>
      <c r="N61" s="781"/>
      <c r="O61" s="781"/>
      <c r="P61" s="781"/>
      <c r="Q61" s="782"/>
      <c r="AY61" s="537"/>
      <c r="AZ61" s="537"/>
      <c r="BA61" s="537"/>
      <c r="BB61" s="537"/>
      <c r="BC61" s="537"/>
      <c r="BD61" s="537"/>
      <c r="BE61" s="537"/>
      <c r="BF61" s="652"/>
      <c r="BG61" s="537"/>
      <c r="BH61" s="537"/>
      <c r="BI61" s="537"/>
      <c r="BJ61" s="537"/>
    </row>
    <row r="62" spans="1:74" s="440" customFormat="1" ht="12" customHeight="1" x14ac:dyDescent="0.2">
      <c r="A62" s="436"/>
      <c r="B62" s="794" t="s">
        <v>1179</v>
      </c>
      <c r="C62" s="782"/>
      <c r="D62" s="782"/>
      <c r="E62" s="782"/>
      <c r="F62" s="782"/>
      <c r="G62" s="782"/>
      <c r="H62" s="782"/>
      <c r="I62" s="782"/>
      <c r="J62" s="782"/>
      <c r="K62" s="782"/>
      <c r="L62" s="782"/>
      <c r="M62" s="782"/>
      <c r="N62" s="782"/>
      <c r="O62" s="782"/>
      <c r="P62" s="782"/>
      <c r="Q62" s="782"/>
      <c r="AY62" s="537"/>
      <c r="AZ62" s="537"/>
      <c r="BA62" s="537"/>
      <c r="BB62" s="537"/>
      <c r="BC62" s="537"/>
      <c r="BD62" s="537"/>
      <c r="BE62" s="537"/>
      <c r="BF62" s="652"/>
      <c r="BG62" s="537"/>
      <c r="BH62" s="537"/>
      <c r="BI62" s="537"/>
      <c r="BJ62" s="537"/>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row r="136" spans="63:74" x14ac:dyDescent="0.2">
      <c r="BK136" s="411"/>
      <c r="BL136" s="411"/>
      <c r="BM136" s="411"/>
      <c r="BN136" s="411"/>
      <c r="BO136" s="411"/>
      <c r="BP136" s="411"/>
      <c r="BQ136" s="411"/>
      <c r="BR136" s="411"/>
      <c r="BS136" s="411"/>
      <c r="BT136" s="411"/>
      <c r="BU136" s="411"/>
      <c r="BV136" s="411"/>
    </row>
    <row r="137" spans="63:74" x14ac:dyDescent="0.2">
      <c r="BK137" s="411"/>
      <c r="BL137" s="411"/>
      <c r="BM137" s="411"/>
      <c r="BN137" s="411"/>
      <c r="BO137" s="411"/>
      <c r="BP137" s="411"/>
      <c r="BQ137" s="411"/>
      <c r="BR137" s="411"/>
      <c r="BS137" s="411"/>
      <c r="BT137" s="411"/>
      <c r="BU137" s="411"/>
      <c r="BV137" s="411"/>
    </row>
    <row r="138" spans="63:74" x14ac:dyDescent="0.2">
      <c r="BK138" s="411"/>
      <c r="BL138" s="411"/>
      <c r="BM138" s="411"/>
      <c r="BN138" s="411"/>
      <c r="BO138" s="411"/>
      <c r="BP138" s="411"/>
      <c r="BQ138" s="411"/>
      <c r="BR138" s="411"/>
      <c r="BS138" s="411"/>
      <c r="BT138" s="411"/>
      <c r="BU138" s="411"/>
      <c r="BV138" s="411"/>
    </row>
    <row r="139" spans="63:74" x14ac:dyDescent="0.2">
      <c r="BK139" s="411"/>
      <c r="BL139" s="411"/>
      <c r="BM139" s="411"/>
      <c r="BN139" s="411"/>
      <c r="BO139" s="411"/>
      <c r="BP139" s="411"/>
      <c r="BQ139" s="411"/>
      <c r="BR139" s="411"/>
      <c r="BS139" s="411"/>
      <c r="BT139" s="411"/>
      <c r="BU139" s="411"/>
      <c r="BV139" s="411"/>
    </row>
    <row r="140" spans="63:74" x14ac:dyDescent="0.2">
      <c r="BK140" s="411"/>
      <c r="BL140" s="411"/>
      <c r="BM140" s="411"/>
      <c r="BN140" s="411"/>
      <c r="BO140" s="411"/>
      <c r="BP140" s="411"/>
      <c r="BQ140" s="411"/>
      <c r="BR140" s="411"/>
      <c r="BS140" s="411"/>
      <c r="BT140" s="411"/>
      <c r="BU140" s="411"/>
      <c r="BV140" s="411"/>
    </row>
    <row r="141" spans="63:74" x14ac:dyDescent="0.2">
      <c r="BK141" s="411"/>
      <c r="BL141" s="411"/>
      <c r="BM141" s="411"/>
      <c r="BN141" s="411"/>
      <c r="BO141" s="411"/>
      <c r="BP141" s="411"/>
      <c r="BQ141" s="411"/>
      <c r="BR141" s="411"/>
      <c r="BS141" s="411"/>
      <c r="BT141" s="411"/>
      <c r="BU141" s="411"/>
      <c r="BV141" s="411"/>
    </row>
    <row r="142" spans="63:74" x14ac:dyDescent="0.2">
      <c r="BK142" s="411"/>
      <c r="BL142" s="411"/>
      <c r="BM142" s="411"/>
      <c r="BN142" s="411"/>
      <c r="BO142" s="411"/>
      <c r="BP142" s="411"/>
      <c r="BQ142" s="411"/>
      <c r="BR142" s="411"/>
      <c r="BS142" s="411"/>
      <c r="BT142" s="411"/>
      <c r="BU142" s="411"/>
      <c r="BV142" s="411"/>
    </row>
    <row r="143" spans="63:74" x14ac:dyDescent="0.2">
      <c r="BK143" s="411"/>
      <c r="BL143" s="411"/>
      <c r="BM143" s="411"/>
      <c r="BN143" s="411"/>
      <c r="BO143" s="411"/>
      <c r="BP143" s="411"/>
      <c r="BQ143" s="411"/>
      <c r="BR143" s="411"/>
      <c r="BS143" s="411"/>
      <c r="BT143" s="411"/>
      <c r="BU143" s="411"/>
      <c r="BV143" s="411"/>
    </row>
    <row r="144" spans="63:74" x14ac:dyDescent="0.2">
      <c r="BK144" s="411"/>
      <c r="BL144" s="411"/>
      <c r="BM144" s="411"/>
      <c r="BN144" s="411"/>
      <c r="BO144" s="411"/>
      <c r="BP144" s="411"/>
      <c r="BQ144" s="411"/>
      <c r="BR144" s="411"/>
      <c r="BS144" s="411"/>
      <c r="BT144" s="411"/>
      <c r="BU144" s="411"/>
      <c r="BV144" s="411"/>
    </row>
    <row r="145" spans="63:74" x14ac:dyDescent="0.2">
      <c r="BK145" s="411"/>
      <c r="BL145" s="411"/>
      <c r="BM145" s="411"/>
      <c r="BN145" s="411"/>
      <c r="BO145" s="411"/>
      <c r="BP145" s="411"/>
      <c r="BQ145" s="411"/>
      <c r="BR145" s="411"/>
      <c r="BS145" s="411"/>
      <c r="BT145" s="411"/>
      <c r="BU145" s="411"/>
      <c r="BV145" s="411"/>
    </row>
    <row r="146" spans="63:74" x14ac:dyDescent="0.2">
      <c r="BK146" s="411"/>
      <c r="BL146" s="411"/>
      <c r="BM146" s="411"/>
      <c r="BN146" s="411"/>
      <c r="BO146" s="411"/>
      <c r="BP146" s="411"/>
      <c r="BQ146" s="411"/>
      <c r="BR146" s="411"/>
      <c r="BS146" s="411"/>
      <c r="BT146" s="411"/>
      <c r="BU146" s="411"/>
      <c r="BV146" s="411"/>
    </row>
    <row r="147" spans="63:74" x14ac:dyDescent="0.2">
      <c r="BK147" s="411"/>
      <c r="BL147" s="411"/>
      <c r="BM147" s="411"/>
      <c r="BN147" s="411"/>
      <c r="BO147" s="411"/>
      <c r="BP147" s="411"/>
      <c r="BQ147" s="411"/>
      <c r="BR147" s="411"/>
      <c r="BS147" s="411"/>
      <c r="BT147" s="411"/>
      <c r="BU147" s="411"/>
      <c r="BV147" s="411"/>
    </row>
  </sheetData>
  <mergeCells count="16">
    <mergeCell ref="B60:Q60"/>
    <mergeCell ref="B61:Q61"/>
    <mergeCell ref="B62:Q62"/>
    <mergeCell ref="B55:Q55"/>
    <mergeCell ref="B57:Q57"/>
    <mergeCell ref="B58:Q58"/>
    <mergeCell ref="B59:Q59"/>
    <mergeCell ref="B56:Q56"/>
    <mergeCell ref="A1:A2"/>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7"/>
  <sheetViews>
    <sheetView zoomScaleNormal="100" workbookViewId="0">
      <pane xSplit="2" ySplit="4" topLeftCell="AY5" activePane="bottomRight" state="frozen"/>
      <selection activeCell="BC15" sqref="BC15"/>
      <selection pane="topRight" activeCell="BC15" sqref="BC15"/>
      <selection pane="bottomLeft" activeCell="BC15" sqref="BC15"/>
      <selection pane="bottomRight" activeCell="AY8" sqref="AY8"/>
    </sheetView>
  </sheetViews>
  <sheetFormatPr defaultColWidth="8.5703125" defaultRowHeight="11.25" x14ac:dyDescent="0.2"/>
  <cols>
    <col min="1" max="1" width="12.42578125" style="162" customWidth="1"/>
    <col min="2" max="2" width="29.42578125" style="153" customWidth="1"/>
    <col min="3" max="50" width="6.5703125" style="153" customWidth="1"/>
    <col min="51" max="57" width="6.5703125" style="494" customWidth="1"/>
    <col min="58" max="58" width="6.5703125" style="647" customWidth="1"/>
    <col min="59" max="62" width="6.5703125" style="494" customWidth="1"/>
    <col min="63" max="74" width="6.5703125" style="153" customWidth="1"/>
    <col min="75" max="16384" width="8.5703125" style="153"/>
  </cols>
  <sheetData>
    <row r="1" spans="1:74" ht="13.35" customHeight="1" x14ac:dyDescent="0.2">
      <c r="A1" s="773" t="s">
        <v>1016</v>
      </c>
      <c r="B1" s="798" t="s">
        <v>903</v>
      </c>
      <c r="C1" s="764"/>
      <c r="D1" s="764"/>
      <c r="E1" s="764"/>
      <c r="F1" s="764"/>
      <c r="G1" s="764"/>
      <c r="H1" s="764"/>
      <c r="I1" s="764"/>
      <c r="J1" s="764"/>
      <c r="K1" s="764"/>
      <c r="L1" s="764"/>
      <c r="M1" s="764"/>
      <c r="N1" s="764"/>
      <c r="O1" s="764"/>
      <c r="P1" s="764"/>
      <c r="Q1" s="764"/>
      <c r="R1" s="764"/>
      <c r="S1" s="764"/>
      <c r="T1" s="764"/>
      <c r="U1" s="764"/>
      <c r="V1" s="764"/>
      <c r="W1" s="764"/>
      <c r="X1" s="764"/>
      <c r="Y1" s="764"/>
      <c r="Z1" s="764"/>
      <c r="AA1" s="764"/>
      <c r="AB1" s="764"/>
      <c r="AC1" s="764"/>
      <c r="AD1" s="764"/>
      <c r="AE1" s="764"/>
      <c r="AF1" s="764"/>
      <c r="AG1" s="764"/>
      <c r="AH1" s="764"/>
      <c r="AI1" s="764"/>
      <c r="AJ1" s="764"/>
      <c r="AK1" s="764"/>
      <c r="AL1" s="764"/>
    </row>
    <row r="2" spans="1:74" ht="12.75" x14ac:dyDescent="0.2">
      <c r="A2" s="774"/>
      <c r="B2" s="542" t="str">
        <f>"U.S. Energy Information Administration  |  Short-Term Energy Outlook  - "&amp;Dates!D1</f>
        <v>U.S. Energy Information Administration  |  Short-Term Energy Outlook  - March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778">
        <f>Dates!D3</f>
        <v>2013</v>
      </c>
      <c r="D3" s="769"/>
      <c r="E3" s="769"/>
      <c r="F3" s="769"/>
      <c r="G3" s="769"/>
      <c r="H3" s="769"/>
      <c r="I3" s="769"/>
      <c r="J3" s="769"/>
      <c r="K3" s="769"/>
      <c r="L3" s="769"/>
      <c r="M3" s="769"/>
      <c r="N3" s="770"/>
      <c r="O3" s="778">
        <f>C3+1</f>
        <v>2014</v>
      </c>
      <c r="P3" s="779"/>
      <c r="Q3" s="779"/>
      <c r="R3" s="779"/>
      <c r="S3" s="779"/>
      <c r="T3" s="779"/>
      <c r="U3" s="779"/>
      <c r="V3" s="779"/>
      <c r="W3" s="779"/>
      <c r="X3" s="769"/>
      <c r="Y3" s="769"/>
      <c r="Z3" s="770"/>
      <c r="AA3" s="768">
        <f>O3+1</f>
        <v>2015</v>
      </c>
      <c r="AB3" s="769"/>
      <c r="AC3" s="769"/>
      <c r="AD3" s="769"/>
      <c r="AE3" s="769"/>
      <c r="AF3" s="769"/>
      <c r="AG3" s="769"/>
      <c r="AH3" s="769"/>
      <c r="AI3" s="769"/>
      <c r="AJ3" s="769"/>
      <c r="AK3" s="769"/>
      <c r="AL3" s="770"/>
      <c r="AM3" s="768">
        <f>AA3+1</f>
        <v>2016</v>
      </c>
      <c r="AN3" s="769"/>
      <c r="AO3" s="769"/>
      <c r="AP3" s="769"/>
      <c r="AQ3" s="769"/>
      <c r="AR3" s="769"/>
      <c r="AS3" s="769"/>
      <c r="AT3" s="769"/>
      <c r="AU3" s="769"/>
      <c r="AV3" s="769"/>
      <c r="AW3" s="769"/>
      <c r="AX3" s="770"/>
      <c r="AY3" s="768">
        <f>AM3+1</f>
        <v>2017</v>
      </c>
      <c r="AZ3" s="775"/>
      <c r="BA3" s="775"/>
      <c r="BB3" s="775"/>
      <c r="BC3" s="775"/>
      <c r="BD3" s="775"/>
      <c r="BE3" s="775"/>
      <c r="BF3" s="775"/>
      <c r="BG3" s="775"/>
      <c r="BH3" s="775"/>
      <c r="BI3" s="775"/>
      <c r="BJ3" s="776"/>
      <c r="BK3" s="768">
        <f>AY3+1</f>
        <v>2018</v>
      </c>
      <c r="BL3" s="769"/>
      <c r="BM3" s="769"/>
      <c r="BN3" s="769"/>
      <c r="BO3" s="769"/>
      <c r="BP3" s="769"/>
      <c r="BQ3" s="769"/>
      <c r="BR3" s="769"/>
      <c r="BS3" s="769"/>
      <c r="BT3" s="769"/>
      <c r="BU3" s="769"/>
      <c r="BV3" s="770"/>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B5" s="254" t="s">
        <v>336</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748"/>
      <c r="AZ5" s="748"/>
      <c r="BA5" s="252"/>
      <c r="BB5" s="748"/>
      <c r="BC5" s="748"/>
      <c r="BD5" s="748"/>
      <c r="BE5" s="252"/>
      <c r="BF5" s="252"/>
      <c r="BG5" s="252"/>
      <c r="BH5" s="748"/>
      <c r="BI5" s="748"/>
      <c r="BJ5" s="748"/>
      <c r="BK5" s="409"/>
      <c r="BL5" s="409"/>
      <c r="BM5" s="409"/>
      <c r="BN5" s="409"/>
      <c r="BO5" s="409"/>
      <c r="BP5" s="409"/>
      <c r="BQ5" s="409"/>
      <c r="BR5" s="409"/>
      <c r="BS5" s="409"/>
      <c r="BT5" s="409"/>
      <c r="BU5" s="409"/>
      <c r="BV5" s="409"/>
    </row>
    <row r="6" spans="1:74" ht="11.1" customHeight="1" x14ac:dyDescent="0.2">
      <c r="A6" s="162" t="s">
        <v>1281</v>
      </c>
      <c r="B6" s="173" t="s">
        <v>337</v>
      </c>
      <c r="C6" s="252">
        <v>1.2</v>
      </c>
      <c r="D6" s="252">
        <v>1.2</v>
      </c>
      <c r="E6" s="252">
        <v>1.2</v>
      </c>
      <c r="F6" s="252">
        <v>1.2</v>
      </c>
      <c r="G6" s="252">
        <v>1.2</v>
      </c>
      <c r="H6" s="252">
        <v>1.2</v>
      </c>
      <c r="I6" s="252">
        <v>1.2</v>
      </c>
      <c r="J6" s="252">
        <v>1.2</v>
      </c>
      <c r="K6" s="252">
        <v>1.2</v>
      </c>
      <c r="L6" s="252">
        <v>1.2</v>
      </c>
      <c r="M6" s="252">
        <v>1.1000000000000001</v>
      </c>
      <c r="N6" s="252">
        <v>1.2</v>
      </c>
      <c r="O6" s="252">
        <v>1.1499999999999999</v>
      </c>
      <c r="P6" s="252">
        <v>1.1499999999999999</v>
      </c>
      <c r="Q6" s="252">
        <v>1.1499999999999999</v>
      </c>
      <c r="R6" s="252">
        <v>1.1499999999999999</v>
      </c>
      <c r="S6" s="252">
        <v>1.1499999999999999</v>
      </c>
      <c r="T6" s="252">
        <v>1.1499999999999999</v>
      </c>
      <c r="U6" s="252">
        <v>1.1499999999999999</v>
      </c>
      <c r="V6" s="252">
        <v>1.1499999999999999</v>
      </c>
      <c r="W6" s="252">
        <v>1.1499999999999999</v>
      </c>
      <c r="X6" s="252">
        <v>1.1499999999999999</v>
      </c>
      <c r="Y6" s="252">
        <v>1.1499999999999999</v>
      </c>
      <c r="Z6" s="252">
        <v>1.1499999999999999</v>
      </c>
      <c r="AA6" s="252">
        <v>1.1000000000000001</v>
      </c>
      <c r="AB6" s="252">
        <v>1.1000000000000001</v>
      </c>
      <c r="AC6" s="252">
        <v>1.1000000000000001</v>
      </c>
      <c r="AD6" s="252">
        <v>1.1000000000000001</v>
      </c>
      <c r="AE6" s="252">
        <v>1.1000000000000001</v>
      </c>
      <c r="AF6" s="252">
        <v>1.1000000000000001</v>
      </c>
      <c r="AG6" s="252">
        <v>1.1000000000000001</v>
      </c>
      <c r="AH6" s="252">
        <v>1.1000000000000001</v>
      </c>
      <c r="AI6" s="252">
        <v>1.1000000000000001</v>
      </c>
      <c r="AJ6" s="252">
        <v>1.1000000000000001</v>
      </c>
      <c r="AK6" s="252">
        <v>1.1000000000000001</v>
      </c>
      <c r="AL6" s="252">
        <v>1.1000000000000001</v>
      </c>
      <c r="AM6" s="252">
        <v>1.05</v>
      </c>
      <c r="AN6" s="252">
        <v>1.05</v>
      </c>
      <c r="AO6" s="252">
        <v>1.05</v>
      </c>
      <c r="AP6" s="252">
        <v>1.05</v>
      </c>
      <c r="AQ6" s="252">
        <v>1.05</v>
      </c>
      <c r="AR6" s="252">
        <v>1.03</v>
      </c>
      <c r="AS6" s="252">
        <v>1.05</v>
      </c>
      <c r="AT6" s="252">
        <v>1.05</v>
      </c>
      <c r="AU6" s="252">
        <v>1.05</v>
      </c>
      <c r="AV6" s="252">
        <v>1.05</v>
      </c>
      <c r="AW6" s="252">
        <v>1.05</v>
      </c>
      <c r="AX6" s="252">
        <v>1.05</v>
      </c>
      <c r="AY6" s="757">
        <v>1.04</v>
      </c>
      <c r="AZ6" s="252">
        <v>1.04</v>
      </c>
      <c r="BA6" s="409" t="s">
        <v>1308</v>
      </c>
      <c r="BB6" s="409" t="s">
        <v>1308</v>
      </c>
      <c r="BC6" s="409" t="s">
        <v>1308</v>
      </c>
      <c r="BD6" s="409" t="s">
        <v>1308</v>
      </c>
      <c r="BE6" s="409" t="s">
        <v>1308</v>
      </c>
      <c r="BF6" s="409" t="s">
        <v>1308</v>
      </c>
      <c r="BG6" s="409" t="s">
        <v>1308</v>
      </c>
      <c r="BH6" s="409" t="s">
        <v>1308</v>
      </c>
      <c r="BI6" s="409" t="s">
        <v>1308</v>
      </c>
      <c r="BJ6" s="252" t="s">
        <v>1308</v>
      </c>
      <c r="BK6" s="252" t="s">
        <v>1308</v>
      </c>
      <c r="BL6" s="252" t="s">
        <v>1308</v>
      </c>
      <c r="BM6" s="252" t="s">
        <v>1308</v>
      </c>
      <c r="BN6" s="252" t="s">
        <v>1308</v>
      </c>
      <c r="BO6" s="252" t="s">
        <v>1308</v>
      </c>
      <c r="BP6" s="252" t="s">
        <v>1308</v>
      </c>
      <c r="BQ6" s="252" t="s">
        <v>1308</v>
      </c>
      <c r="BR6" s="252" t="s">
        <v>1308</v>
      </c>
      <c r="BS6" s="252" t="s">
        <v>1308</v>
      </c>
      <c r="BT6" s="252" t="s">
        <v>1308</v>
      </c>
      <c r="BU6" s="252" t="s">
        <v>1308</v>
      </c>
      <c r="BV6" s="252" t="s">
        <v>1308</v>
      </c>
    </row>
    <row r="7" spans="1:74" ht="11.1" customHeight="1" x14ac:dyDescent="0.2">
      <c r="A7" s="162" t="s">
        <v>356</v>
      </c>
      <c r="B7" s="173" t="s">
        <v>346</v>
      </c>
      <c r="C7" s="252">
        <v>1.75</v>
      </c>
      <c r="D7" s="252">
        <v>1.7</v>
      </c>
      <c r="E7" s="252">
        <v>1.8</v>
      </c>
      <c r="F7" s="252">
        <v>1.7649999999999999</v>
      </c>
      <c r="G7" s="252">
        <v>1.8</v>
      </c>
      <c r="H7" s="252">
        <v>1.78</v>
      </c>
      <c r="I7" s="252">
        <v>1.7</v>
      </c>
      <c r="J7" s="252">
        <v>1.68</v>
      </c>
      <c r="K7" s="252">
        <v>1.72</v>
      </c>
      <c r="L7" s="252">
        <v>1.71</v>
      </c>
      <c r="M7" s="252">
        <v>1.73</v>
      </c>
      <c r="N7" s="252">
        <v>1.75</v>
      </c>
      <c r="O7" s="252">
        <v>1.6</v>
      </c>
      <c r="P7" s="252">
        <v>1.67</v>
      </c>
      <c r="Q7" s="252">
        <v>1.61</v>
      </c>
      <c r="R7" s="252">
        <v>1.68</v>
      </c>
      <c r="S7" s="252">
        <v>1.62</v>
      </c>
      <c r="T7" s="252">
        <v>1.6</v>
      </c>
      <c r="U7" s="252">
        <v>1.65</v>
      </c>
      <c r="V7" s="252">
        <v>1.75</v>
      </c>
      <c r="W7" s="252">
        <v>1.76</v>
      </c>
      <c r="X7" s="252">
        <v>1.7849999999999999</v>
      </c>
      <c r="Y7" s="252">
        <v>1.75</v>
      </c>
      <c r="Z7" s="252">
        <v>1.67</v>
      </c>
      <c r="AA7" s="252">
        <v>1.8</v>
      </c>
      <c r="AB7" s="252">
        <v>1.75</v>
      </c>
      <c r="AC7" s="252">
        <v>1.7</v>
      </c>
      <c r="AD7" s="252">
        <v>1.77</v>
      </c>
      <c r="AE7" s="252">
        <v>1.75</v>
      </c>
      <c r="AF7" s="252">
        <v>1.8</v>
      </c>
      <c r="AG7" s="252">
        <v>1.83</v>
      </c>
      <c r="AH7" s="252">
        <v>1.85</v>
      </c>
      <c r="AI7" s="252">
        <v>1.78</v>
      </c>
      <c r="AJ7" s="252">
        <v>1.75</v>
      </c>
      <c r="AK7" s="252">
        <v>1.8</v>
      </c>
      <c r="AL7" s="252">
        <v>1.8</v>
      </c>
      <c r="AM7" s="252">
        <v>1.78</v>
      </c>
      <c r="AN7" s="252">
        <v>1.7749999999999999</v>
      </c>
      <c r="AO7" s="252">
        <v>1.78</v>
      </c>
      <c r="AP7" s="252">
        <v>1.7749999999999999</v>
      </c>
      <c r="AQ7" s="252">
        <v>1.8</v>
      </c>
      <c r="AR7" s="252">
        <v>1.8049999999999999</v>
      </c>
      <c r="AS7" s="252">
        <v>1.8109999999999999</v>
      </c>
      <c r="AT7" s="252">
        <v>1.8149999999999999</v>
      </c>
      <c r="AU7" s="252">
        <v>1.75</v>
      </c>
      <c r="AV7" s="252">
        <v>1.6</v>
      </c>
      <c r="AW7" s="252">
        <v>1.68</v>
      </c>
      <c r="AX7" s="252">
        <v>1.65</v>
      </c>
      <c r="AY7" s="757">
        <v>1.65</v>
      </c>
      <c r="AZ7" s="252">
        <v>1.67</v>
      </c>
      <c r="BA7" s="409" t="s">
        <v>1308</v>
      </c>
      <c r="BB7" s="409" t="s">
        <v>1308</v>
      </c>
      <c r="BC7" s="409" t="s">
        <v>1308</v>
      </c>
      <c r="BD7" s="409" t="s">
        <v>1308</v>
      </c>
      <c r="BE7" s="409" t="s">
        <v>1308</v>
      </c>
      <c r="BF7" s="409" t="s">
        <v>1308</v>
      </c>
      <c r="BG7" s="409" t="s">
        <v>1308</v>
      </c>
      <c r="BH7" s="409" t="s">
        <v>1308</v>
      </c>
      <c r="BI7" s="409" t="s">
        <v>1308</v>
      </c>
      <c r="BJ7" s="252" t="s">
        <v>1308</v>
      </c>
      <c r="BK7" s="252" t="s">
        <v>1308</v>
      </c>
      <c r="BL7" s="252" t="s">
        <v>1308</v>
      </c>
      <c r="BM7" s="252" t="s">
        <v>1308</v>
      </c>
      <c r="BN7" s="252" t="s">
        <v>1308</v>
      </c>
      <c r="BO7" s="252" t="s">
        <v>1308</v>
      </c>
      <c r="BP7" s="252" t="s">
        <v>1308</v>
      </c>
      <c r="BQ7" s="252" t="s">
        <v>1308</v>
      </c>
      <c r="BR7" s="252" t="s">
        <v>1308</v>
      </c>
      <c r="BS7" s="252" t="s">
        <v>1308</v>
      </c>
      <c r="BT7" s="252" t="s">
        <v>1308</v>
      </c>
      <c r="BU7" s="252" t="s">
        <v>1308</v>
      </c>
      <c r="BV7" s="252" t="s">
        <v>1308</v>
      </c>
    </row>
    <row r="8" spans="1:74" ht="11.1" customHeight="1" x14ac:dyDescent="0.2">
      <c r="A8" s="162" t="s">
        <v>88</v>
      </c>
      <c r="B8" s="173" t="s">
        <v>87</v>
      </c>
      <c r="C8" s="252">
        <v>0.50533499999999998</v>
      </c>
      <c r="D8" s="252">
        <v>0.50586100000000001</v>
      </c>
      <c r="E8" s="252">
        <v>0.50423499999999999</v>
      </c>
      <c r="F8" s="252">
        <v>0.51572700000000005</v>
      </c>
      <c r="G8" s="252">
        <v>0.52150799999999997</v>
      </c>
      <c r="H8" s="252">
        <v>0.52404088000000004</v>
      </c>
      <c r="I8" s="252">
        <v>0.53028799999999998</v>
      </c>
      <c r="J8" s="252">
        <v>0.53665499999999999</v>
      </c>
      <c r="K8" s="252">
        <v>0.53511900000000001</v>
      </c>
      <c r="L8" s="252">
        <v>0.53988599999999998</v>
      </c>
      <c r="M8" s="252">
        <v>0.54499799999999998</v>
      </c>
      <c r="N8" s="252">
        <v>0.548234</v>
      </c>
      <c r="O8" s="252">
        <v>0.55013800000000002</v>
      </c>
      <c r="P8" s="252">
        <v>0.55079400000000001</v>
      </c>
      <c r="Q8" s="252">
        <v>0.55661499999999997</v>
      </c>
      <c r="R8" s="252">
        <v>0.560195</v>
      </c>
      <c r="S8" s="252">
        <v>0.55428200000000005</v>
      </c>
      <c r="T8" s="252">
        <v>0.55527400000000005</v>
      </c>
      <c r="U8" s="252">
        <v>0.55830999000000003</v>
      </c>
      <c r="V8" s="252">
        <v>0.558334</v>
      </c>
      <c r="W8" s="252">
        <v>0.55085899999999999</v>
      </c>
      <c r="X8" s="252">
        <v>0.55718500000000004</v>
      </c>
      <c r="Y8" s="252">
        <v>0.56281678999999996</v>
      </c>
      <c r="Z8" s="252">
        <v>0.56107499999999999</v>
      </c>
      <c r="AA8" s="252">
        <v>0.55771499999999996</v>
      </c>
      <c r="AB8" s="252">
        <v>0.55312600000000001</v>
      </c>
      <c r="AC8" s="252">
        <v>0.55272200000000005</v>
      </c>
      <c r="AD8" s="252">
        <v>0.54789299999999996</v>
      </c>
      <c r="AE8" s="252">
        <v>0.54319300000000004</v>
      </c>
      <c r="AF8" s="252">
        <v>0.54103699999999999</v>
      </c>
      <c r="AG8" s="252">
        <v>0.53779699999999997</v>
      </c>
      <c r="AH8" s="252">
        <v>0.53713200000000005</v>
      </c>
      <c r="AI8" s="252">
        <v>0.53897499999999998</v>
      </c>
      <c r="AJ8" s="252">
        <v>0.53798500000000005</v>
      </c>
      <c r="AK8" s="252">
        <v>0.53700099999999995</v>
      </c>
      <c r="AL8" s="252">
        <v>0.53327599999999997</v>
      </c>
      <c r="AM8" s="252">
        <v>0.53400000000000003</v>
      </c>
      <c r="AN8" s="252">
        <v>0.54</v>
      </c>
      <c r="AO8" s="252">
        <v>0.55200000000000005</v>
      </c>
      <c r="AP8" s="252">
        <v>0.55500000000000005</v>
      </c>
      <c r="AQ8" s="252">
        <v>0.55600000000000005</v>
      </c>
      <c r="AR8" s="252">
        <v>0.55000000000000004</v>
      </c>
      <c r="AS8" s="252">
        <v>0.54500000000000004</v>
      </c>
      <c r="AT8" s="252">
        <v>0.55000000000000004</v>
      </c>
      <c r="AU8" s="252">
        <v>0.55900000000000005</v>
      </c>
      <c r="AV8" s="252">
        <v>0.55200000000000005</v>
      </c>
      <c r="AW8" s="252">
        <v>0.54400000000000004</v>
      </c>
      <c r="AX8" s="252">
        <v>0.55000000000000004</v>
      </c>
      <c r="AY8" s="757">
        <v>0.52400000000000002</v>
      </c>
      <c r="AZ8" s="252">
        <v>0.52</v>
      </c>
      <c r="BA8" s="409" t="s">
        <v>1308</v>
      </c>
      <c r="BB8" s="409" t="s">
        <v>1308</v>
      </c>
      <c r="BC8" s="409" t="s">
        <v>1308</v>
      </c>
      <c r="BD8" s="409" t="s">
        <v>1308</v>
      </c>
      <c r="BE8" s="409" t="s">
        <v>1308</v>
      </c>
      <c r="BF8" s="409" t="s">
        <v>1308</v>
      </c>
      <c r="BG8" s="409" t="s">
        <v>1308</v>
      </c>
      <c r="BH8" s="409" t="s">
        <v>1308</v>
      </c>
      <c r="BI8" s="409" t="s">
        <v>1308</v>
      </c>
      <c r="BJ8" s="252" t="s">
        <v>1308</v>
      </c>
      <c r="BK8" s="252" t="s">
        <v>1308</v>
      </c>
      <c r="BL8" s="252" t="s">
        <v>1308</v>
      </c>
      <c r="BM8" s="252" t="s">
        <v>1308</v>
      </c>
      <c r="BN8" s="252" t="s">
        <v>1308</v>
      </c>
      <c r="BO8" s="252" t="s">
        <v>1308</v>
      </c>
      <c r="BP8" s="252" t="s">
        <v>1308</v>
      </c>
      <c r="BQ8" s="252" t="s">
        <v>1308</v>
      </c>
      <c r="BR8" s="252" t="s">
        <v>1308</v>
      </c>
      <c r="BS8" s="252" t="s">
        <v>1308</v>
      </c>
      <c r="BT8" s="252" t="s">
        <v>1308</v>
      </c>
      <c r="BU8" s="252" t="s">
        <v>1308</v>
      </c>
      <c r="BV8" s="252" t="s">
        <v>1308</v>
      </c>
    </row>
    <row r="9" spans="1:74" ht="11.1" customHeight="1" x14ac:dyDescent="0.2">
      <c r="A9" s="162" t="s">
        <v>1293</v>
      </c>
      <c r="B9" s="173" t="s">
        <v>1294</v>
      </c>
      <c r="C9" s="252">
        <v>0.22</v>
      </c>
      <c r="D9" s="252">
        <v>0.22</v>
      </c>
      <c r="E9" s="252">
        <v>0.22</v>
      </c>
      <c r="F9" s="252">
        <v>0.22</v>
      </c>
      <c r="G9" s="252">
        <v>0.22</v>
      </c>
      <c r="H9" s="252">
        <v>0.22</v>
      </c>
      <c r="I9" s="252">
        <v>0.22</v>
      </c>
      <c r="J9" s="252">
        <v>0.22</v>
      </c>
      <c r="K9" s="252">
        <v>0.22</v>
      </c>
      <c r="L9" s="252">
        <v>0.22</v>
      </c>
      <c r="M9" s="252">
        <v>0.22</v>
      </c>
      <c r="N9" s="252">
        <v>0.22</v>
      </c>
      <c r="O9" s="252">
        <v>0.22</v>
      </c>
      <c r="P9" s="252">
        <v>0.22</v>
      </c>
      <c r="Q9" s="252">
        <v>0.22</v>
      </c>
      <c r="R9" s="252">
        <v>0.22</v>
      </c>
      <c r="S9" s="252">
        <v>0.22</v>
      </c>
      <c r="T9" s="252">
        <v>0.22</v>
      </c>
      <c r="U9" s="252">
        <v>0.22</v>
      </c>
      <c r="V9" s="252">
        <v>0.22</v>
      </c>
      <c r="W9" s="252">
        <v>0.22</v>
      </c>
      <c r="X9" s="252">
        <v>0.22</v>
      </c>
      <c r="Y9" s="252">
        <v>0.22</v>
      </c>
      <c r="Z9" s="252">
        <v>0.22</v>
      </c>
      <c r="AA9" s="252">
        <v>0.215</v>
      </c>
      <c r="AB9" s="252">
        <v>0.215</v>
      </c>
      <c r="AC9" s="252">
        <v>0.215</v>
      </c>
      <c r="AD9" s="252">
        <v>0.20499999999999999</v>
      </c>
      <c r="AE9" s="252">
        <v>0.20499999999999999</v>
      </c>
      <c r="AF9" s="252">
        <v>0.215</v>
      </c>
      <c r="AG9" s="252">
        <v>0.215</v>
      </c>
      <c r="AH9" s="252">
        <v>0.215</v>
      </c>
      <c r="AI9" s="252">
        <v>0.215</v>
      </c>
      <c r="AJ9" s="252">
        <v>0.215</v>
      </c>
      <c r="AK9" s="252">
        <v>0.215</v>
      </c>
      <c r="AL9" s="252">
        <v>0.215</v>
      </c>
      <c r="AM9" s="252">
        <v>0.21</v>
      </c>
      <c r="AN9" s="252">
        <v>0.21</v>
      </c>
      <c r="AO9" s="252">
        <v>0.21</v>
      </c>
      <c r="AP9" s="252">
        <v>0.21</v>
      </c>
      <c r="AQ9" s="252">
        <v>0.21</v>
      </c>
      <c r="AR9" s="252">
        <v>0.21</v>
      </c>
      <c r="AS9" s="252">
        <v>0.21</v>
      </c>
      <c r="AT9" s="252">
        <v>0.21</v>
      </c>
      <c r="AU9" s="252">
        <v>0.21</v>
      </c>
      <c r="AV9" s="252">
        <v>0.2</v>
      </c>
      <c r="AW9" s="252">
        <v>0.22</v>
      </c>
      <c r="AX9" s="252">
        <v>0.22</v>
      </c>
      <c r="AY9" s="757">
        <v>0.2</v>
      </c>
      <c r="AZ9" s="252">
        <v>0.185</v>
      </c>
      <c r="BA9" s="409" t="s">
        <v>1308</v>
      </c>
      <c r="BB9" s="409" t="s">
        <v>1308</v>
      </c>
      <c r="BC9" s="409" t="s">
        <v>1308</v>
      </c>
      <c r="BD9" s="409" t="s">
        <v>1308</v>
      </c>
      <c r="BE9" s="409" t="s">
        <v>1308</v>
      </c>
      <c r="BF9" s="409" t="s">
        <v>1308</v>
      </c>
      <c r="BG9" s="409" t="s">
        <v>1308</v>
      </c>
      <c r="BH9" s="409" t="s">
        <v>1308</v>
      </c>
      <c r="BI9" s="409" t="s">
        <v>1308</v>
      </c>
      <c r="BJ9" s="252" t="s">
        <v>1308</v>
      </c>
      <c r="BK9" s="252" t="s">
        <v>1308</v>
      </c>
      <c r="BL9" s="252" t="s">
        <v>1308</v>
      </c>
      <c r="BM9" s="252" t="s">
        <v>1308</v>
      </c>
      <c r="BN9" s="252" t="s">
        <v>1308</v>
      </c>
      <c r="BO9" s="252" t="s">
        <v>1308</v>
      </c>
      <c r="BP9" s="252" t="s">
        <v>1308</v>
      </c>
      <c r="BQ9" s="252" t="s">
        <v>1308</v>
      </c>
      <c r="BR9" s="252" t="s">
        <v>1308</v>
      </c>
      <c r="BS9" s="252" t="s">
        <v>1308</v>
      </c>
      <c r="BT9" s="252" t="s">
        <v>1308</v>
      </c>
      <c r="BU9" s="252" t="s">
        <v>1308</v>
      </c>
      <c r="BV9" s="252" t="s">
        <v>1308</v>
      </c>
    </row>
    <row r="10" spans="1:74" ht="11.1" customHeight="1" x14ac:dyDescent="0.2">
      <c r="A10" s="162" t="s">
        <v>1280</v>
      </c>
      <c r="B10" s="173" t="s">
        <v>338</v>
      </c>
      <c r="C10" s="252">
        <v>2.68</v>
      </c>
      <c r="D10" s="252">
        <v>2.68</v>
      </c>
      <c r="E10" s="252">
        <v>2.68</v>
      </c>
      <c r="F10" s="252">
        <v>2.68</v>
      </c>
      <c r="G10" s="252">
        <v>2.68</v>
      </c>
      <c r="H10" s="252">
        <v>2.68</v>
      </c>
      <c r="I10" s="252">
        <v>2.68</v>
      </c>
      <c r="J10" s="252">
        <v>2.68</v>
      </c>
      <c r="K10" s="252">
        <v>2.68</v>
      </c>
      <c r="L10" s="252">
        <v>2.68</v>
      </c>
      <c r="M10" s="252">
        <v>2.68</v>
      </c>
      <c r="N10" s="252">
        <v>2.7</v>
      </c>
      <c r="O10" s="252">
        <v>2.8</v>
      </c>
      <c r="P10" s="252">
        <v>2.8</v>
      </c>
      <c r="Q10" s="252">
        <v>2.8</v>
      </c>
      <c r="R10" s="252">
        <v>2.8</v>
      </c>
      <c r="S10" s="252">
        <v>2.8</v>
      </c>
      <c r="T10" s="252">
        <v>2.8</v>
      </c>
      <c r="U10" s="252">
        <v>2.8</v>
      </c>
      <c r="V10" s="252">
        <v>2.8</v>
      </c>
      <c r="W10" s="252">
        <v>2.8</v>
      </c>
      <c r="X10" s="252">
        <v>2.8</v>
      </c>
      <c r="Y10" s="252">
        <v>2.8</v>
      </c>
      <c r="Z10" s="252">
        <v>2.8</v>
      </c>
      <c r="AA10" s="252">
        <v>2.8</v>
      </c>
      <c r="AB10" s="252">
        <v>2.8</v>
      </c>
      <c r="AC10" s="252">
        <v>2.8</v>
      </c>
      <c r="AD10" s="252">
        <v>2.8</v>
      </c>
      <c r="AE10" s="252">
        <v>2.8</v>
      </c>
      <c r="AF10" s="252">
        <v>2.8</v>
      </c>
      <c r="AG10" s="252">
        <v>2.8</v>
      </c>
      <c r="AH10" s="252">
        <v>2.8</v>
      </c>
      <c r="AI10" s="252">
        <v>2.8</v>
      </c>
      <c r="AJ10" s="252">
        <v>2.8</v>
      </c>
      <c r="AK10" s="252">
        <v>2.8</v>
      </c>
      <c r="AL10" s="252">
        <v>2.8</v>
      </c>
      <c r="AM10" s="252">
        <v>2.85</v>
      </c>
      <c r="AN10" s="252">
        <v>3.05</v>
      </c>
      <c r="AO10" s="252">
        <v>3.2</v>
      </c>
      <c r="AP10" s="252">
        <v>3.5</v>
      </c>
      <c r="AQ10" s="252">
        <v>3.6</v>
      </c>
      <c r="AR10" s="252">
        <v>3.62</v>
      </c>
      <c r="AS10" s="252">
        <v>3.63</v>
      </c>
      <c r="AT10" s="252">
        <v>3.65</v>
      </c>
      <c r="AU10" s="252">
        <v>3.67</v>
      </c>
      <c r="AV10" s="252">
        <v>3.69</v>
      </c>
      <c r="AW10" s="252">
        <v>3.7</v>
      </c>
      <c r="AX10" s="252">
        <v>3.72</v>
      </c>
      <c r="AY10" s="757">
        <v>3.78</v>
      </c>
      <c r="AZ10" s="252">
        <v>3.8</v>
      </c>
      <c r="BA10" s="409" t="s">
        <v>1308</v>
      </c>
      <c r="BB10" s="409" t="s">
        <v>1308</v>
      </c>
      <c r="BC10" s="409" t="s">
        <v>1308</v>
      </c>
      <c r="BD10" s="409" t="s">
        <v>1308</v>
      </c>
      <c r="BE10" s="409" t="s">
        <v>1308</v>
      </c>
      <c r="BF10" s="409" t="s">
        <v>1308</v>
      </c>
      <c r="BG10" s="409" t="s">
        <v>1308</v>
      </c>
      <c r="BH10" s="409" t="s">
        <v>1308</v>
      </c>
      <c r="BI10" s="409" t="s">
        <v>1308</v>
      </c>
      <c r="BJ10" s="252" t="s">
        <v>1308</v>
      </c>
      <c r="BK10" s="252" t="s">
        <v>1308</v>
      </c>
      <c r="BL10" s="252" t="s">
        <v>1308</v>
      </c>
      <c r="BM10" s="252" t="s">
        <v>1308</v>
      </c>
      <c r="BN10" s="252" t="s">
        <v>1308</v>
      </c>
      <c r="BO10" s="252" t="s">
        <v>1308</v>
      </c>
      <c r="BP10" s="252" t="s">
        <v>1308</v>
      </c>
      <c r="BQ10" s="252" t="s">
        <v>1308</v>
      </c>
      <c r="BR10" s="252" t="s">
        <v>1308</v>
      </c>
      <c r="BS10" s="252" t="s">
        <v>1308</v>
      </c>
      <c r="BT10" s="252" t="s">
        <v>1308</v>
      </c>
      <c r="BU10" s="252" t="s">
        <v>1308</v>
      </c>
      <c r="BV10" s="252" t="s">
        <v>1308</v>
      </c>
    </row>
    <row r="11" spans="1:74" ht="11.1" customHeight="1" x14ac:dyDescent="0.2">
      <c r="A11" s="162" t="s">
        <v>357</v>
      </c>
      <c r="B11" s="173" t="s">
        <v>347</v>
      </c>
      <c r="C11" s="252">
        <v>3.05</v>
      </c>
      <c r="D11" s="252">
        <v>3.05</v>
      </c>
      <c r="E11" s="252">
        <v>3.05</v>
      </c>
      <c r="F11" s="252">
        <v>3.15</v>
      </c>
      <c r="G11" s="252">
        <v>3.05</v>
      </c>
      <c r="H11" s="252">
        <v>3.0750000000000002</v>
      </c>
      <c r="I11" s="252">
        <v>3.0750000000000002</v>
      </c>
      <c r="J11" s="252">
        <v>3.25</v>
      </c>
      <c r="K11" s="252">
        <v>2.8</v>
      </c>
      <c r="L11" s="252">
        <v>2.95</v>
      </c>
      <c r="M11" s="252">
        <v>2.95</v>
      </c>
      <c r="N11" s="252">
        <v>2.9</v>
      </c>
      <c r="O11" s="252">
        <v>3.1</v>
      </c>
      <c r="P11" s="252">
        <v>3.4</v>
      </c>
      <c r="Q11" s="252">
        <v>3.3</v>
      </c>
      <c r="R11" s="252">
        <v>3.2749999999999999</v>
      </c>
      <c r="S11" s="252">
        <v>3.3</v>
      </c>
      <c r="T11" s="252">
        <v>3.3</v>
      </c>
      <c r="U11" s="252">
        <v>3.17</v>
      </c>
      <c r="V11" s="252">
        <v>3.2</v>
      </c>
      <c r="W11" s="252">
        <v>3.49</v>
      </c>
      <c r="X11" s="252">
        <v>3.44</v>
      </c>
      <c r="Y11" s="252">
        <v>3.4</v>
      </c>
      <c r="Z11" s="252">
        <v>3.75</v>
      </c>
      <c r="AA11" s="252">
        <v>3.45</v>
      </c>
      <c r="AB11" s="252">
        <v>3.3</v>
      </c>
      <c r="AC11" s="252">
        <v>3.7</v>
      </c>
      <c r="AD11" s="252">
        <v>3.75</v>
      </c>
      <c r="AE11" s="252">
        <v>3.9</v>
      </c>
      <c r="AF11" s="252">
        <v>4.25</v>
      </c>
      <c r="AG11" s="252">
        <v>4.3</v>
      </c>
      <c r="AH11" s="252">
        <v>4.2</v>
      </c>
      <c r="AI11" s="252">
        <v>4.4000000000000004</v>
      </c>
      <c r="AJ11" s="252">
        <v>4.25</v>
      </c>
      <c r="AK11" s="252">
        <v>4.4000000000000004</v>
      </c>
      <c r="AL11" s="252">
        <v>4.4000000000000004</v>
      </c>
      <c r="AM11" s="252">
        <v>4.45</v>
      </c>
      <c r="AN11" s="252">
        <v>4.2</v>
      </c>
      <c r="AO11" s="252">
        <v>4.2</v>
      </c>
      <c r="AP11" s="252">
        <v>4.45</v>
      </c>
      <c r="AQ11" s="252">
        <v>4.33</v>
      </c>
      <c r="AR11" s="252">
        <v>4.38</v>
      </c>
      <c r="AS11" s="252">
        <v>4.3899999999999997</v>
      </c>
      <c r="AT11" s="252">
        <v>4.43</v>
      </c>
      <c r="AU11" s="252">
        <v>4.4550000000000001</v>
      </c>
      <c r="AV11" s="252">
        <v>4.54</v>
      </c>
      <c r="AW11" s="252">
        <v>4.62</v>
      </c>
      <c r="AX11" s="252">
        <v>4.66</v>
      </c>
      <c r="AY11" s="757">
        <v>4.54</v>
      </c>
      <c r="AZ11" s="252">
        <v>4.4249999999999998</v>
      </c>
      <c r="BA11" s="409" t="s">
        <v>1308</v>
      </c>
      <c r="BB11" s="409" t="s">
        <v>1308</v>
      </c>
      <c r="BC11" s="409" t="s">
        <v>1308</v>
      </c>
      <c r="BD11" s="409" t="s">
        <v>1308</v>
      </c>
      <c r="BE11" s="409" t="s">
        <v>1308</v>
      </c>
      <c r="BF11" s="409" t="s">
        <v>1308</v>
      </c>
      <c r="BG11" s="409" t="s">
        <v>1308</v>
      </c>
      <c r="BH11" s="409" t="s">
        <v>1308</v>
      </c>
      <c r="BI11" s="409" t="s">
        <v>1308</v>
      </c>
      <c r="BJ11" s="252" t="s">
        <v>1308</v>
      </c>
      <c r="BK11" s="252" t="s">
        <v>1308</v>
      </c>
      <c r="BL11" s="252" t="s">
        <v>1308</v>
      </c>
      <c r="BM11" s="252" t="s">
        <v>1308</v>
      </c>
      <c r="BN11" s="252" t="s">
        <v>1308</v>
      </c>
      <c r="BO11" s="252" t="s">
        <v>1308</v>
      </c>
      <c r="BP11" s="252" t="s">
        <v>1308</v>
      </c>
      <c r="BQ11" s="252" t="s">
        <v>1308</v>
      </c>
      <c r="BR11" s="252" t="s">
        <v>1308</v>
      </c>
      <c r="BS11" s="252" t="s">
        <v>1308</v>
      </c>
      <c r="BT11" s="252" t="s">
        <v>1308</v>
      </c>
      <c r="BU11" s="252" t="s">
        <v>1308</v>
      </c>
      <c r="BV11" s="252" t="s">
        <v>1308</v>
      </c>
    </row>
    <row r="12" spans="1:74" ht="11.1" customHeight="1" x14ac:dyDescent="0.2">
      <c r="A12" s="162" t="s">
        <v>349</v>
      </c>
      <c r="B12" s="173" t="s">
        <v>339</v>
      </c>
      <c r="C12" s="252">
        <v>2.6</v>
      </c>
      <c r="D12" s="252">
        <v>2.5</v>
      </c>
      <c r="E12" s="252">
        <v>2.5</v>
      </c>
      <c r="F12" s="252">
        <v>2.6</v>
      </c>
      <c r="G12" s="252">
        <v>2.6</v>
      </c>
      <c r="H12" s="252">
        <v>2.6</v>
      </c>
      <c r="I12" s="252">
        <v>2.6</v>
      </c>
      <c r="J12" s="252">
        <v>2.6</v>
      </c>
      <c r="K12" s="252">
        <v>2.5</v>
      </c>
      <c r="L12" s="252">
        <v>2.5</v>
      </c>
      <c r="M12" s="252">
        <v>2.5</v>
      </c>
      <c r="N12" s="252">
        <v>2.6</v>
      </c>
      <c r="O12" s="252">
        <v>2.5499999999999998</v>
      </c>
      <c r="P12" s="252">
        <v>2.5499999999999998</v>
      </c>
      <c r="Q12" s="252">
        <v>2.5</v>
      </c>
      <c r="R12" s="252">
        <v>2.5</v>
      </c>
      <c r="S12" s="252">
        <v>2.6</v>
      </c>
      <c r="T12" s="252">
        <v>2.5499999999999998</v>
      </c>
      <c r="U12" s="252">
        <v>2.6</v>
      </c>
      <c r="V12" s="252">
        <v>2.65</v>
      </c>
      <c r="W12" s="252">
        <v>2.65</v>
      </c>
      <c r="X12" s="252">
        <v>2.65</v>
      </c>
      <c r="Y12" s="252">
        <v>2.65</v>
      </c>
      <c r="Z12" s="252">
        <v>2.65</v>
      </c>
      <c r="AA12" s="252">
        <v>2.7</v>
      </c>
      <c r="AB12" s="252">
        <v>2.7</v>
      </c>
      <c r="AC12" s="252">
        <v>2.7</v>
      </c>
      <c r="AD12" s="252">
        <v>2.72</v>
      </c>
      <c r="AE12" s="252">
        <v>2.73</v>
      </c>
      <c r="AF12" s="252">
        <v>2.73</v>
      </c>
      <c r="AG12" s="252">
        <v>2.76</v>
      </c>
      <c r="AH12" s="252">
        <v>2.8</v>
      </c>
      <c r="AI12" s="252">
        <v>2.8</v>
      </c>
      <c r="AJ12" s="252">
        <v>2.75</v>
      </c>
      <c r="AK12" s="252">
        <v>2.8</v>
      </c>
      <c r="AL12" s="252">
        <v>2.85</v>
      </c>
      <c r="AM12" s="252">
        <v>2.9</v>
      </c>
      <c r="AN12" s="252">
        <v>2.86</v>
      </c>
      <c r="AO12" s="252">
        <v>2.88</v>
      </c>
      <c r="AP12" s="252">
        <v>2.65</v>
      </c>
      <c r="AQ12" s="252">
        <v>2.86</v>
      </c>
      <c r="AR12" s="252">
        <v>2.86</v>
      </c>
      <c r="AS12" s="252">
        <v>2.9</v>
      </c>
      <c r="AT12" s="252">
        <v>2.91</v>
      </c>
      <c r="AU12" s="252">
        <v>2.91</v>
      </c>
      <c r="AV12" s="252">
        <v>2.91</v>
      </c>
      <c r="AW12" s="252">
        <v>2.92</v>
      </c>
      <c r="AX12" s="252">
        <v>2.92</v>
      </c>
      <c r="AY12" s="757">
        <v>2.78</v>
      </c>
      <c r="AZ12" s="252">
        <v>2.72</v>
      </c>
      <c r="BA12" s="409" t="s">
        <v>1308</v>
      </c>
      <c r="BB12" s="409" t="s">
        <v>1308</v>
      </c>
      <c r="BC12" s="409" t="s">
        <v>1308</v>
      </c>
      <c r="BD12" s="409" t="s">
        <v>1308</v>
      </c>
      <c r="BE12" s="409" t="s">
        <v>1308</v>
      </c>
      <c r="BF12" s="409" t="s">
        <v>1308</v>
      </c>
      <c r="BG12" s="409" t="s">
        <v>1308</v>
      </c>
      <c r="BH12" s="409" t="s">
        <v>1308</v>
      </c>
      <c r="BI12" s="409" t="s">
        <v>1308</v>
      </c>
      <c r="BJ12" s="252" t="s">
        <v>1308</v>
      </c>
      <c r="BK12" s="252" t="s">
        <v>1308</v>
      </c>
      <c r="BL12" s="252" t="s">
        <v>1308</v>
      </c>
      <c r="BM12" s="252" t="s">
        <v>1308</v>
      </c>
      <c r="BN12" s="252" t="s">
        <v>1308</v>
      </c>
      <c r="BO12" s="252" t="s">
        <v>1308</v>
      </c>
      <c r="BP12" s="252" t="s">
        <v>1308</v>
      </c>
      <c r="BQ12" s="252" t="s">
        <v>1308</v>
      </c>
      <c r="BR12" s="252" t="s">
        <v>1308</v>
      </c>
      <c r="BS12" s="252" t="s">
        <v>1308</v>
      </c>
      <c r="BT12" s="252" t="s">
        <v>1308</v>
      </c>
      <c r="BU12" s="252" t="s">
        <v>1308</v>
      </c>
      <c r="BV12" s="252" t="s">
        <v>1308</v>
      </c>
    </row>
    <row r="13" spans="1:74" ht="11.1" customHeight="1" x14ac:dyDescent="0.2">
      <c r="A13" s="162" t="s">
        <v>350</v>
      </c>
      <c r="B13" s="173" t="s">
        <v>340</v>
      </c>
      <c r="C13" s="252">
        <v>1.35</v>
      </c>
      <c r="D13" s="252">
        <v>1.4</v>
      </c>
      <c r="E13" s="252">
        <v>1.35</v>
      </c>
      <c r="F13" s="252">
        <v>1.45</v>
      </c>
      <c r="G13" s="252">
        <v>1.42</v>
      </c>
      <c r="H13" s="252">
        <v>1.1299999999999999</v>
      </c>
      <c r="I13" s="252">
        <v>1</v>
      </c>
      <c r="J13" s="252">
        <v>0.59</v>
      </c>
      <c r="K13" s="252">
        <v>0.36</v>
      </c>
      <c r="L13" s="252">
        <v>0.55000000000000004</v>
      </c>
      <c r="M13" s="252">
        <v>0.22</v>
      </c>
      <c r="N13" s="252">
        <v>0.23</v>
      </c>
      <c r="O13" s="252">
        <v>0.51</v>
      </c>
      <c r="P13" s="252">
        <v>0.38</v>
      </c>
      <c r="Q13" s="252">
        <v>0.25</v>
      </c>
      <c r="R13" s="252">
        <v>0.21</v>
      </c>
      <c r="S13" s="252">
        <v>0.23</v>
      </c>
      <c r="T13" s="252">
        <v>0.23499999999999999</v>
      </c>
      <c r="U13" s="252">
        <v>0.435</v>
      </c>
      <c r="V13" s="252">
        <v>0.53</v>
      </c>
      <c r="W13" s="252">
        <v>0.78500000000000003</v>
      </c>
      <c r="X13" s="252">
        <v>0.95</v>
      </c>
      <c r="Y13" s="252">
        <v>0.61499999999999999</v>
      </c>
      <c r="Z13" s="252">
        <v>0.51</v>
      </c>
      <c r="AA13" s="252">
        <v>0.37</v>
      </c>
      <c r="AB13" s="252">
        <v>0.36</v>
      </c>
      <c r="AC13" s="252">
        <v>0.47499999999999998</v>
      </c>
      <c r="AD13" s="252">
        <v>0.505</v>
      </c>
      <c r="AE13" s="252">
        <v>0.43</v>
      </c>
      <c r="AF13" s="252">
        <v>0.41</v>
      </c>
      <c r="AG13" s="252">
        <v>0.4</v>
      </c>
      <c r="AH13" s="252">
        <v>0.36</v>
      </c>
      <c r="AI13" s="252">
        <v>0.375</v>
      </c>
      <c r="AJ13" s="252">
        <v>0.41499999999999998</v>
      </c>
      <c r="AK13" s="252">
        <v>0.375</v>
      </c>
      <c r="AL13" s="252">
        <v>0.37</v>
      </c>
      <c r="AM13" s="252">
        <v>0.37</v>
      </c>
      <c r="AN13" s="252">
        <v>0.36</v>
      </c>
      <c r="AO13" s="252">
        <v>0.32</v>
      </c>
      <c r="AP13" s="252">
        <v>0.33</v>
      </c>
      <c r="AQ13" s="252">
        <v>0.28499999999999998</v>
      </c>
      <c r="AR13" s="252">
        <v>0.33</v>
      </c>
      <c r="AS13" s="252">
        <v>0.31</v>
      </c>
      <c r="AT13" s="252">
        <v>0.25</v>
      </c>
      <c r="AU13" s="252">
        <v>0.31</v>
      </c>
      <c r="AV13" s="252">
        <v>0.55000000000000004</v>
      </c>
      <c r="AW13" s="252">
        <v>0.57999999999999996</v>
      </c>
      <c r="AX13" s="252">
        <v>0.62</v>
      </c>
      <c r="AY13" s="757">
        <v>0.67800000000000005</v>
      </c>
      <c r="AZ13" s="252">
        <v>0.69</v>
      </c>
      <c r="BA13" s="409" t="s">
        <v>1308</v>
      </c>
      <c r="BB13" s="409" t="s">
        <v>1308</v>
      </c>
      <c r="BC13" s="409" t="s">
        <v>1308</v>
      </c>
      <c r="BD13" s="409" t="s">
        <v>1308</v>
      </c>
      <c r="BE13" s="409" t="s">
        <v>1308</v>
      </c>
      <c r="BF13" s="409" t="s">
        <v>1308</v>
      </c>
      <c r="BG13" s="409" t="s">
        <v>1308</v>
      </c>
      <c r="BH13" s="409" t="s">
        <v>1308</v>
      </c>
      <c r="BI13" s="409" t="s">
        <v>1308</v>
      </c>
      <c r="BJ13" s="252" t="s">
        <v>1308</v>
      </c>
      <c r="BK13" s="252" t="s">
        <v>1308</v>
      </c>
      <c r="BL13" s="252" t="s">
        <v>1308</v>
      </c>
      <c r="BM13" s="252" t="s">
        <v>1308</v>
      </c>
      <c r="BN13" s="252" t="s">
        <v>1308</v>
      </c>
      <c r="BO13" s="252" t="s">
        <v>1308</v>
      </c>
      <c r="BP13" s="252" t="s">
        <v>1308</v>
      </c>
      <c r="BQ13" s="252" t="s">
        <v>1308</v>
      </c>
      <c r="BR13" s="252" t="s">
        <v>1308</v>
      </c>
      <c r="BS13" s="252" t="s">
        <v>1308</v>
      </c>
      <c r="BT13" s="252" t="s">
        <v>1308</v>
      </c>
      <c r="BU13" s="252" t="s">
        <v>1308</v>
      </c>
      <c r="BV13" s="252" t="s">
        <v>1308</v>
      </c>
    </row>
    <row r="14" spans="1:74" ht="11.1" customHeight="1" x14ac:dyDescent="0.2">
      <c r="A14" s="162" t="s">
        <v>351</v>
      </c>
      <c r="B14" s="173" t="s">
        <v>341</v>
      </c>
      <c r="C14" s="252">
        <v>2</v>
      </c>
      <c r="D14" s="252">
        <v>1.9</v>
      </c>
      <c r="E14" s="252">
        <v>2</v>
      </c>
      <c r="F14" s="252">
        <v>1.98</v>
      </c>
      <c r="G14" s="252">
        <v>2</v>
      </c>
      <c r="H14" s="252">
        <v>1.85</v>
      </c>
      <c r="I14" s="252">
        <v>1.98</v>
      </c>
      <c r="J14" s="252">
        <v>1.95</v>
      </c>
      <c r="K14" s="252">
        <v>2</v>
      </c>
      <c r="L14" s="252">
        <v>1.95</v>
      </c>
      <c r="M14" s="252">
        <v>1.85</v>
      </c>
      <c r="N14" s="252">
        <v>1.93</v>
      </c>
      <c r="O14" s="252">
        <v>2.0499999999999998</v>
      </c>
      <c r="P14" s="252">
        <v>2</v>
      </c>
      <c r="Q14" s="252">
        <v>1.95</v>
      </c>
      <c r="R14" s="252">
        <v>2</v>
      </c>
      <c r="S14" s="252">
        <v>1.9</v>
      </c>
      <c r="T14" s="252">
        <v>2</v>
      </c>
      <c r="U14" s="252">
        <v>2.0499999999999998</v>
      </c>
      <c r="V14" s="252">
        <v>2.1</v>
      </c>
      <c r="W14" s="252">
        <v>2.0499999999999998</v>
      </c>
      <c r="X14" s="252">
        <v>1.9</v>
      </c>
      <c r="Y14" s="252">
        <v>2.02</v>
      </c>
      <c r="Z14" s="252">
        <v>2.02</v>
      </c>
      <c r="AA14" s="252">
        <v>2.0249999999999999</v>
      </c>
      <c r="AB14" s="252">
        <v>2.0249999999999999</v>
      </c>
      <c r="AC14" s="252">
        <v>1.95</v>
      </c>
      <c r="AD14" s="252">
        <v>2</v>
      </c>
      <c r="AE14" s="252">
        <v>1.7250000000000001</v>
      </c>
      <c r="AF14" s="252">
        <v>1.7749999999999999</v>
      </c>
      <c r="AG14" s="252">
        <v>1.825</v>
      </c>
      <c r="AH14" s="252">
        <v>1.875</v>
      </c>
      <c r="AI14" s="252">
        <v>1.875</v>
      </c>
      <c r="AJ14" s="252">
        <v>1.925</v>
      </c>
      <c r="AK14" s="252">
        <v>1.925</v>
      </c>
      <c r="AL14" s="252">
        <v>1.85</v>
      </c>
      <c r="AM14" s="252">
        <v>1.825</v>
      </c>
      <c r="AN14" s="252">
        <v>1.78</v>
      </c>
      <c r="AO14" s="252">
        <v>1.7</v>
      </c>
      <c r="AP14" s="252">
        <v>1.68</v>
      </c>
      <c r="AQ14" s="252">
        <v>1.43</v>
      </c>
      <c r="AR14" s="252">
        <v>1.56</v>
      </c>
      <c r="AS14" s="252">
        <v>1.46</v>
      </c>
      <c r="AT14" s="252">
        <v>1.5</v>
      </c>
      <c r="AU14" s="252">
        <v>1.53</v>
      </c>
      <c r="AV14" s="252">
        <v>1.575</v>
      </c>
      <c r="AW14" s="252">
        <v>1.61</v>
      </c>
      <c r="AX14" s="252">
        <v>1.4750000000000001</v>
      </c>
      <c r="AY14" s="757">
        <v>1.51</v>
      </c>
      <c r="AZ14" s="252">
        <v>1.585</v>
      </c>
      <c r="BA14" s="409" t="s">
        <v>1308</v>
      </c>
      <c r="BB14" s="409" t="s">
        <v>1308</v>
      </c>
      <c r="BC14" s="409" t="s">
        <v>1308</v>
      </c>
      <c r="BD14" s="409" t="s">
        <v>1308</v>
      </c>
      <c r="BE14" s="409" t="s">
        <v>1308</v>
      </c>
      <c r="BF14" s="409" t="s">
        <v>1308</v>
      </c>
      <c r="BG14" s="409" t="s">
        <v>1308</v>
      </c>
      <c r="BH14" s="409" t="s">
        <v>1308</v>
      </c>
      <c r="BI14" s="409" t="s">
        <v>1308</v>
      </c>
      <c r="BJ14" s="252" t="s">
        <v>1308</v>
      </c>
      <c r="BK14" s="252" t="s">
        <v>1308</v>
      </c>
      <c r="BL14" s="252" t="s">
        <v>1308</v>
      </c>
      <c r="BM14" s="252" t="s">
        <v>1308</v>
      </c>
      <c r="BN14" s="252" t="s">
        <v>1308</v>
      </c>
      <c r="BO14" s="252" t="s">
        <v>1308</v>
      </c>
      <c r="BP14" s="252" t="s">
        <v>1308</v>
      </c>
      <c r="BQ14" s="252" t="s">
        <v>1308</v>
      </c>
      <c r="BR14" s="252" t="s">
        <v>1308</v>
      </c>
      <c r="BS14" s="252" t="s">
        <v>1308</v>
      </c>
      <c r="BT14" s="252" t="s">
        <v>1308</v>
      </c>
      <c r="BU14" s="252" t="s">
        <v>1308</v>
      </c>
      <c r="BV14" s="252" t="s">
        <v>1308</v>
      </c>
    </row>
    <row r="15" spans="1:74" ht="11.1" customHeight="1" x14ac:dyDescent="0.2">
      <c r="A15" s="162" t="s">
        <v>352</v>
      </c>
      <c r="B15" s="173" t="s">
        <v>342</v>
      </c>
      <c r="C15" s="252">
        <v>0.73</v>
      </c>
      <c r="D15" s="252">
        <v>0.73</v>
      </c>
      <c r="E15" s="252">
        <v>0.73</v>
      </c>
      <c r="F15" s="252">
        <v>0.73</v>
      </c>
      <c r="G15" s="252">
        <v>0.73</v>
      </c>
      <c r="H15" s="252">
        <v>0.73</v>
      </c>
      <c r="I15" s="252">
        <v>0.73</v>
      </c>
      <c r="J15" s="252">
        <v>0.73</v>
      </c>
      <c r="K15" s="252">
        <v>0.73</v>
      </c>
      <c r="L15" s="252">
        <v>0.73</v>
      </c>
      <c r="M15" s="252">
        <v>0.73</v>
      </c>
      <c r="N15" s="252">
        <v>0.73</v>
      </c>
      <c r="O15" s="252">
        <v>0.74</v>
      </c>
      <c r="P15" s="252">
        <v>0.74</v>
      </c>
      <c r="Q15" s="252">
        <v>0.74</v>
      </c>
      <c r="R15" s="252">
        <v>0.73</v>
      </c>
      <c r="S15" s="252">
        <v>0.73</v>
      </c>
      <c r="T15" s="252">
        <v>0.73</v>
      </c>
      <c r="U15" s="252">
        <v>0.73</v>
      </c>
      <c r="V15" s="252">
        <v>0.73</v>
      </c>
      <c r="W15" s="252">
        <v>0.69</v>
      </c>
      <c r="X15" s="252">
        <v>0.69</v>
      </c>
      <c r="Y15" s="252">
        <v>0.68</v>
      </c>
      <c r="Z15" s="252">
        <v>0.68</v>
      </c>
      <c r="AA15" s="252">
        <v>0.68</v>
      </c>
      <c r="AB15" s="252">
        <v>0.68</v>
      </c>
      <c r="AC15" s="252">
        <v>0.68</v>
      </c>
      <c r="AD15" s="252">
        <v>0.68</v>
      </c>
      <c r="AE15" s="252">
        <v>0.68</v>
      </c>
      <c r="AF15" s="252">
        <v>0.68</v>
      </c>
      <c r="AG15" s="252">
        <v>0.68</v>
      </c>
      <c r="AH15" s="252">
        <v>0.68</v>
      </c>
      <c r="AI15" s="252">
        <v>0.68</v>
      </c>
      <c r="AJ15" s="252">
        <v>0.68</v>
      </c>
      <c r="AK15" s="252">
        <v>0.68</v>
      </c>
      <c r="AL15" s="252">
        <v>0.68</v>
      </c>
      <c r="AM15" s="252">
        <v>0.64</v>
      </c>
      <c r="AN15" s="252">
        <v>0.66</v>
      </c>
      <c r="AO15" s="252">
        <v>0.68</v>
      </c>
      <c r="AP15" s="252">
        <v>0.68</v>
      </c>
      <c r="AQ15" s="252">
        <v>0.68</v>
      </c>
      <c r="AR15" s="252">
        <v>0.68</v>
      </c>
      <c r="AS15" s="252">
        <v>0.68</v>
      </c>
      <c r="AT15" s="252">
        <v>0.68</v>
      </c>
      <c r="AU15" s="252">
        <v>0.62</v>
      </c>
      <c r="AV15" s="252">
        <v>0.65</v>
      </c>
      <c r="AW15" s="252">
        <v>0.67</v>
      </c>
      <c r="AX15" s="252">
        <v>0.67</v>
      </c>
      <c r="AY15" s="757">
        <v>0.63</v>
      </c>
      <c r="AZ15" s="252">
        <v>0.61</v>
      </c>
      <c r="BA15" s="409" t="s">
        <v>1308</v>
      </c>
      <c r="BB15" s="409" t="s">
        <v>1308</v>
      </c>
      <c r="BC15" s="409" t="s">
        <v>1308</v>
      </c>
      <c r="BD15" s="409" t="s">
        <v>1308</v>
      </c>
      <c r="BE15" s="409" t="s">
        <v>1308</v>
      </c>
      <c r="BF15" s="409" t="s">
        <v>1308</v>
      </c>
      <c r="BG15" s="409" t="s">
        <v>1308</v>
      </c>
      <c r="BH15" s="409" t="s">
        <v>1308</v>
      </c>
      <c r="BI15" s="409" t="s">
        <v>1308</v>
      </c>
      <c r="BJ15" s="252" t="s">
        <v>1308</v>
      </c>
      <c r="BK15" s="252" t="s">
        <v>1308</v>
      </c>
      <c r="BL15" s="252" t="s">
        <v>1308</v>
      </c>
      <c r="BM15" s="252" t="s">
        <v>1308</v>
      </c>
      <c r="BN15" s="252" t="s">
        <v>1308</v>
      </c>
      <c r="BO15" s="252" t="s">
        <v>1308</v>
      </c>
      <c r="BP15" s="252" t="s">
        <v>1308</v>
      </c>
      <c r="BQ15" s="252" t="s">
        <v>1308</v>
      </c>
      <c r="BR15" s="252" t="s">
        <v>1308</v>
      </c>
      <c r="BS15" s="252" t="s">
        <v>1308</v>
      </c>
      <c r="BT15" s="252" t="s">
        <v>1308</v>
      </c>
      <c r="BU15" s="252" t="s">
        <v>1308</v>
      </c>
      <c r="BV15" s="252" t="s">
        <v>1308</v>
      </c>
    </row>
    <row r="16" spans="1:74" ht="11.1" customHeight="1" x14ac:dyDescent="0.2">
      <c r="A16" s="162" t="s">
        <v>353</v>
      </c>
      <c r="B16" s="173" t="s">
        <v>343</v>
      </c>
      <c r="C16" s="252">
        <v>9.1</v>
      </c>
      <c r="D16" s="252">
        <v>9.1</v>
      </c>
      <c r="E16" s="252">
        <v>9.1</v>
      </c>
      <c r="F16" s="252">
        <v>9.4</v>
      </c>
      <c r="G16" s="252">
        <v>9.6</v>
      </c>
      <c r="H16" s="252">
        <v>9.8000000000000007</v>
      </c>
      <c r="I16" s="252">
        <v>10</v>
      </c>
      <c r="J16" s="252">
        <v>10.199999999999999</v>
      </c>
      <c r="K16" s="252">
        <v>10.1</v>
      </c>
      <c r="L16" s="252">
        <v>9.8000000000000007</v>
      </c>
      <c r="M16" s="252">
        <v>9.8000000000000007</v>
      </c>
      <c r="N16" s="252">
        <v>9.8000000000000007</v>
      </c>
      <c r="O16" s="252">
        <v>9.9</v>
      </c>
      <c r="P16" s="252">
        <v>9.85</v>
      </c>
      <c r="Q16" s="252">
        <v>9.65</v>
      </c>
      <c r="R16" s="252">
        <v>9.65</v>
      </c>
      <c r="S16" s="252">
        <v>9.65</v>
      </c>
      <c r="T16" s="252">
        <v>9.65</v>
      </c>
      <c r="U16" s="252">
        <v>9.8000000000000007</v>
      </c>
      <c r="V16" s="252">
        <v>9.6999999999999993</v>
      </c>
      <c r="W16" s="252">
        <v>9.6</v>
      </c>
      <c r="X16" s="252">
        <v>9.6999999999999993</v>
      </c>
      <c r="Y16" s="252">
        <v>9.6</v>
      </c>
      <c r="Z16" s="252">
        <v>9.6</v>
      </c>
      <c r="AA16" s="252">
        <v>9.6</v>
      </c>
      <c r="AB16" s="252">
        <v>9.6999999999999993</v>
      </c>
      <c r="AC16" s="252">
        <v>10.1</v>
      </c>
      <c r="AD16" s="252">
        <v>10.1</v>
      </c>
      <c r="AE16" s="252">
        <v>10.3</v>
      </c>
      <c r="AF16" s="252">
        <v>10.45</v>
      </c>
      <c r="AG16" s="252">
        <v>10.36</v>
      </c>
      <c r="AH16" s="252">
        <v>10.25</v>
      </c>
      <c r="AI16" s="252">
        <v>10.25</v>
      </c>
      <c r="AJ16" s="252">
        <v>10.199999999999999</v>
      </c>
      <c r="AK16" s="252">
        <v>10.1</v>
      </c>
      <c r="AL16" s="252">
        <v>10.1</v>
      </c>
      <c r="AM16" s="252">
        <v>10.199999999999999</v>
      </c>
      <c r="AN16" s="252">
        <v>10.199999999999999</v>
      </c>
      <c r="AO16" s="252">
        <v>10.199999999999999</v>
      </c>
      <c r="AP16" s="252">
        <v>10.199999999999999</v>
      </c>
      <c r="AQ16" s="252">
        <v>10.3</v>
      </c>
      <c r="AR16" s="252">
        <v>10.5</v>
      </c>
      <c r="AS16" s="252">
        <v>10.63</v>
      </c>
      <c r="AT16" s="252">
        <v>10.6</v>
      </c>
      <c r="AU16" s="252">
        <v>10.56</v>
      </c>
      <c r="AV16" s="252">
        <v>10.55</v>
      </c>
      <c r="AW16" s="252">
        <v>10.6</v>
      </c>
      <c r="AX16" s="252">
        <v>10.5</v>
      </c>
      <c r="AY16" s="757">
        <v>9.98</v>
      </c>
      <c r="AZ16" s="252">
        <v>9.9</v>
      </c>
      <c r="BA16" s="409" t="s">
        <v>1308</v>
      </c>
      <c r="BB16" s="409" t="s">
        <v>1308</v>
      </c>
      <c r="BC16" s="409" t="s">
        <v>1308</v>
      </c>
      <c r="BD16" s="409" t="s">
        <v>1308</v>
      </c>
      <c r="BE16" s="409" t="s">
        <v>1308</v>
      </c>
      <c r="BF16" s="409" t="s">
        <v>1308</v>
      </c>
      <c r="BG16" s="409" t="s">
        <v>1308</v>
      </c>
      <c r="BH16" s="409" t="s">
        <v>1308</v>
      </c>
      <c r="BI16" s="409" t="s">
        <v>1308</v>
      </c>
      <c r="BJ16" s="252" t="s">
        <v>1308</v>
      </c>
      <c r="BK16" s="252" t="s">
        <v>1308</v>
      </c>
      <c r="BL16" s="252" t="s">
        <v>1308</v>
      </c>
      <c r="BM16" s="252" t="s">
        <v>1308</v>
      </c>
      <c r="BN16" s="252" t="s">
        <v>1308</v>
      </c>
      <c r="BO16" s="252" t="s">
        <v>1308</v>
      </c>
      <c r="BP16" s="252" t="s">
        <v>1308</v>
      </c>
      <c r="BQ16" s="252" t="s">
        <v>1308</v>
      </c>
      <c r="BR16" s="252" t="s">
        <v>1308</v>
      </c>
      <c r="BS16" s="252" t="s">
        <v>1308</v>
      </c>
      <c r="BT16" s="252" t="s">
        <v>1308</v>
      </c>
      <c r="BU16" s="252" t="s">
        <v>1308</v>
      </c>
      <c r="BV16" s="252" t="s">
        <v>1308</v>
      </c>
    </row>
    <row r="17" spans="1:74" ht="11.1" customHeight="1" x14ac:dyDescent="0.2">
      <c r="A17" s="162" t="s">
        <v>354</v>
      </c>
      <c r="B17" s="173" t="s">
        <v>344</v>
      </c>
      <c r="C17" s="252">
        <v>2.7</v>
      </c>
      <c r="D17" s="252">
        <v>2.7</v>
      </c>
      <c r="E17" s="252">
        <v>2.7</v>
      </c>
      <c r="F17" s="252">
        <v>2.7</v>
      </c>
      <c r="G17" s="252">
        <v>2.7</v>
      </c>
      <c r="H17" s="252">
        <v>2.7</v>
      </c>
      <c r="I17" s="252">
        <v>2.7</v>
      </c>
      <c r="J17" s="252">
        <v>2.7</v>
      </c>
      <c r="K17" s="252">
        <v>2.7</v>
      </c>
      <c r="L17" s="252">
        <v>2.7</v>
      </c>
      <c r="M17" s="252">
        <v>2.7</v>
      </c>
      <c r="N17" s="252">
        <v>2.7</v>
      </c>
      <c r="O17" s="252">
        <v>2.7</v>
      </c>
      <c r="P17" s="252">
        <v>2.7</v>
      </c>
      <c r="Q17" s="252">
        <v>2.8</v>
      </c>
      <c r="R17" s="252">
        <v>2.6</v>
      </c>
      <c r="S17" s="252">
        <v>2.8</v>
      </c>
      <c r="T17" s="252">
        <v>2.85</v>
      </c>
      <c r="U17" s="252">
        <v>2.85</v>
      </c>
      <c r="V17" s="252">
        <v>2.88</v>
      </c>
      <c r="W17" s="252">
        <v>2.78</v>
      </c>
      <c r="X17" s="252">
        <v>2.74</v>
      </c>
      <c r="Y17" s="252">
        <v>2.77</v>
      </c>
      <c r="Z17" s="252">
        <v>2.81</v>
      </c>
      <c r="AA17" s="252">
        <v>2.84</v>
      </c>
      <c r="AB17" s="252">
        <v>2.85</v>
      </c>
      <c r="AC17" s="252">
        <v>2.86</v>
      </c>
      <c r="AD17" s="252">
        <v>2.89</v>
      </c>
      <c r="AE17" s="252">
        <v>2.9</v>
      </c>
      <c r="AF17" s="252">
        <v>2.91</v>
      </c>
      <c r="AG17" s="252">
        <v>2.91</v>
      </c>
      <c r="AH17" s="252">
        <v>2.92</v>
      </c>
      <c r="AI17" s="252">
        <v>2.92</v>
      </c>
      <c r="AJ17" s="252">
        <v>2.93</v>
      </c>
      <c r="AK17" s="252">
        <v>2.92</v>
      </c>
      <c r="AL17" s="252">
        <v>2.94</v>
      </c>
      <c r="AM17" s="252">
        <v>2.9849999999999999</v>
      </c>
      <c r="AN17" s="252">
        <v>2.7650000000000001</v>
      </c>
      <c r="AO17" s="252">
        <v>2.79</v>
      </c>
      <c r="AP17" s="252">
        <v>2.8</v>
      </c>
      <c r="AQ17" s="252">
        <v>2.98</v>
      </c>
      <c r="AR17" s="252">
        <v>3.01</v>
      </c>
      <c r="AS17" s="252">
        <v>2.72</v>
      </c>
      <c r="AT17" s="252">
        <v>2.72</v>
      </c>
      <c r="AU17" s="252">
        <v>3.09</v>
      </c>
      <c r="AV17" s="252">
        <v>3.07</v>
      </c>
      <c r="AW17" s="252">
        <v>3.1</v>
      </c>
      <c r="AX17" s="252">
        <v>3.1</v>
      </c>
      <c r="AY17" s="757">
        <v>2.96</v>
      </c>
      <c r="AZ17" s="252">
        <v>2.95</v>
      </c>
      <c r="BA17" s="409" t="s">
        <v>1308</v>
      </c>
      <c r="BB17" s="409" t="s">
        <v>1308</v>
      </c>
      <c r="BC17" s="409" t="s">
        <v>1308</v>
      </c>
      <c r="BD17" s="409" t="s">
        <v>1308</v>
      </c>
      <c r="BE17" s="409" t="s">
        <v>1308</v>
      </c>
      <c r="BF17" s="409" t="s">
        <v>1308</v>
      </c>
      <c r="BG17" s="409" t="s">
        <v>1308</v>
      </c>
      <c r="BH17" s="409" t="s">
        <v>1308</v>
      </c>
      <c r="BI17" s="409" t="s">
        <v>1308</v>
      </c>
      <c r="BJ17" s="252" t="s">
        <v>1308</v>
      </c>
      <c r="BK17" s="252" t="s">
        <v>1308</v>
      </c>
      <c r="BL17" s="252" t="s">
        <v>1308</v>
      </c>
      <c r="BM17" s="252" t="s">
        <v>1308</v>
      </c>
      <c r="BN17" s="252" t="s">
        <v>1308</v>
      </c>
      <c r="BO17" s="252" t="s">
        <v>1308</v>
      </c>
      <c r="BP17" s="252" t="s">
        <v>1308</v>
      </c>
      <c r="BQ17" s="252" t="s">
        <v>1308</v>
      </c>
      <c r="BR17" s="252" t="s">
        <v>1308</v>
      </c>
      <c r="BS17" s="252" t="s">
        <v>1308</v>
      </c>
      <c r="BT17" s="252" t="s">
        <v>1308</v>
      </c>
      <c r="BU17" s="252" t="s">
        <v>1308</v>
      </c>
      <c r="BV17" s="252" t="s">
        <v>1308</v>
      </c>
    </row>
    <row r="18" spans="1:74" ht="11.1" customHeight="1" x14ac:dyDescent="0.2">
      <c r="A18" s="162" t="s">
        <v>355</v>
      </c>
      <c r="B18" s="173" t="s">
        <v>345</v>
      </c>
      <c r="C18" s="252">
        <v>2.4</v>
      </c>
      <c r="D18" s="252">
        <v>2.4</v>
      </c>
      <c r="E18" s="252">
        <v>2.4</v>
      </c>
      <c r="F18" s="252">
        <v>2.4</v>
      </c>
      <c r="G18" s="252">
        <v>2.4</v>
      </c>
      <c r="H18" s="252">
        <v>2.4</v>
      </c>
      <c r="I18" s="252">
        <v>2.4</v>
      </c>
      <c r="J18" s="252">
        <v>2.4</v>
      </c>
      <c r="K18" s="252">
        <v>2.4</v>
      </c>
      <c r="L18" s="252">
        <v>2.4</v>
      </c>
      <c r="M18" s="252">
        <v>2.4</v>
      </c>
      <c r="N18" s="252">
        <v>2.4</v>
      </c>
      <c r="O18" s="252">
        <v>2.4</v>
      </c>
      <c r="P18" s="252">
        <v>2.4</v>
      </c>
      <c r="Q18" s="252">
        <v>2.4</v>
      </c>
      <c r="R18" s="252">
        <v>2.4</v>
      </c>
      <c r="S18" s="252">
        <v>2.4</v>
      </c>
      <c r="T18" s="252">
        <v>2.4</v>
      </c>
      <c r="U18" s="252">
        <v>2.4</v>
      </c>
      <c r="V18" s="252">
        <v>2.4</v>
      </c>
      <c r="W18" s="252">
        <v>2.4</v>
      </c>
      <c r="X18" s="252">
        <v>2.4</v>
      </c>
      <c r="Y18" s="252">
        <v>2.4</v>
      </c>
      <c r="Z18" s="252">
        <v>2.4</v>
      </c>
      <c r="AA18" s="252">
        <v>2.4</v>
      </c>
      <c r="AB18" s="252">
        <v>2.4</v>
      </c>
      <c r="AC18" s="252">
        <v>2.4</v>
      </c>
      <c r="AD18" s="252">
        <v>2.4</v>
      </c>
      <c r="AE18" s="252">
        <v>2.4</v>
      </c>
      <c r="AF18" s="252">
        <v>2.4</v>
      </c>
      <c r="AG18" s="252">
        <v>2.4</v>
      </c>
      <c r="AH18" s="252">
        <v>2.4</v>
      </c>
      <c r="AI18" s="252">
        <v>2.4</v>
      </c>
      <c r="AJ18" s="252">
        <v>2.4</v>
      </c>
      <c r="AK18" s="252">
        <v>2.4</v>
      </c>
      <c r="AL18" s="252">
        <v>2.4</v>
      </c>
      <c r="AM18" s="252">
        <v>2.2999999999999998</v>
      </c>
      <c r="AN18" s="252">
        <v>2.2999999999999998</v>
      </c>
      <c r="AO18" s="252">
        <v>2.2999999999999998</v>
      </c>
      <c r="AP18" s="252">
        <v>2.2999999999999998</v>
      </c>
      <c r="AQ18" s="252">
        <v>2.2000000000000002</v>
      </c>
      <c r="AR18" s="252">
        <v>2.1800000000000002</v>
      </c>
      <c r="AS18" s="252">
        <v>2.12</v>
      </c>
      <c r="AT18" s="252">
        <v>2.11</v>
      </c>
      <c r="AU18" s="252">
        <v>2.1</v>
      </c>
      <c r="AV18" s="252">
        <v>2.09</v>
      </c>
      <c r="AW18" s="252">
        <v>2.08</v>
      </c>
      <c r="AX18" s="252">
        <v>2.0499999999999998</v>
      </c>
      <c r="AY18" s="757">
        <v>2</v>
      </c>
      <c r="AZ18" s="252">
        <v>1.99</v>
      </c>
      <c r="BA18" s="409" t="s">
        <v>1308</v>
      </c>
      <c r="BB18" s="409" t="s">
        <v>1308</v>
      </c>
      <c r="BC18" s="409" t="s">
        <v>1308</v>
      </c>
      <c r="BD18" s="409" t="s">
        <v>1308</v>
      </c>
      <c r="BE18" s="409" t="s">
        <v>1308</v>
      </c>
      <c r="BF18" s="409" t="s">
        <v>1308</v>
      </c>
      <c r="BG18" s="409" t="s">
        <v>1308</v>
      </c>
      <c r="BH18" s="409" t="s">
        <v>1308</v>
      </c>
      <c r="BI18" s="409" t="s">
        <v>1308</v>
      </c>
      <c r="BJ18" s="252" t="s">
        <v>1308</v>
      </c>
      <c r="BK18" s="252" t="s">
        <v>1308</v>
      </c>
      <c r="BL18" s="252" t="s">
        <v>1308</v>
      </c>
      <c r="BM18" s="252" t="s">
        <v>1308</v>
      </c>
      <c r="BN18" s="252" t="s">
        <v>1308</v>
      </c>
      <c r="BO18" s="252" t="s">
        <v>1308</v>
      </c>
      <c r="BP18" s="252" t="s">
        <v>1308</v>
      </c>
      <c r="BQ18" s="252" t="s">
        <v>1308</v>
      </c>
      <c r="BR18" s="252" t="s">
        <v>1308</v>
      </c>
      <c r="BS18" s="252" t="s">
        <v>1308</v>
      </c>
      <c r="BT18" s="252" t="s">
        <v>1308</v>
      </c>
      <c r="BU18" s="252" t="s">
        <v>1308</v>
      </c>
      <c r="BV18" s="252" t="s">
        <v>1308</v>
      </c>
    </row>
    <row r="19" spans="1:74" ht="11.1" customHeight="1" x14ac:dyDescent="0.2">
      <c r="A19" s="162" t="s">
        <v>320</v>
      </c>
      <c r="B19" s="173" t="s">
        <v>89</v>
      </c>
      <c r="C19" s="252">
        <v>30.285335</v>
      </c>
      <c r="D19" s="252">
        <v>30.085861000000001</v>
      </c>
      <c r="E19" s="252">
        <v>30.234235000000002</v>
      </c>
      <c r="F19" s="252">
        <v>30.790727</v>
      </c>
      <c r="G19" s="252">
        <v>30.921507999999999</v>
      </c>
      <c r="H19" s="252">
        <v>30.68904088</v>
      </c>
      <c r="I19" s="252">
        <v>30.815287999999999</v>
      </c>
      <c r="J19" s="252">
        <v>30.736654999999999</v>
      </c>
      <c r="K19" s="252">
        <v>29.945118999999998</v>
      </c>
      <c r="L19" s="252">
        <v>29.929886</v>
      </c>
      <c r="M19" s="252">
        <v>29.424997999999999</v>
      </c>
      <c r="N19" s="252">
        <v>29.708234000000001</v>
      </c>
      <c r="O19" s="252">
        <v>30.270137999999999</v>
      </c>
      <c r="P19" s="252">
        <v>30.410793999999999</v>
      </c>
      <c r="Q19" s="252">
        <v>29.926615000000002</v>
      </c>
      <c r="R19" s="252">
        <v>29.775195</v>
      </c>
      <c r="S19" s="252">
        <v>29.954281999999999</v>
      </c>
      <c r="T19" s="252">
        <v>30.040274</v>
      </c>
      <c r="U19" s="252">
        <v>30.413309989999998</v>
      </c>
      <c r="V19" s="252">
        <v>30.668334000000002</v>
      </c>
      <c r="W19" s="252">
        <v>30.925858999999999</v>
      </c>
      <c r="X19" s="252">
        <v>30.982185000000001</v>
      </c>
      <c r="Y19" s="252">
        <v>30.617816789999999</v>
      </c>
      <c r="Z19" s="252">
        <v>30.821075</v>
      </c>
      <c r="AA19" s="252">
        <v>30.537714999999999</v>
      </c>
      <c r="AB19" s="252">
        <v>30.433126000000001</v>
      </c>
      <c r="AC19" s="252">
        <v>31.232721999999999</v>
      </c>
      <c r="AD19" s="252">
        <v>31.467893</v>
      </c>
      <c r="AE19" s="252">
        <v>31.463193</v>
      </c>
      <c r="AF19" s="252">
        <v>32.061036999999999</v>
      </c>
      <c r="AG19" s="252">
        <v>32.117797000000003</v>
      </c>
      <c r="AH19" s="252">
        <v>31.987131999999999</v>
      </c>
      <c r="AI19" s="252">
        <v>32.133975</v>
      </c>
      <c r="AJ19" s="252">
        <v>31.952985000000002</v>
      </c>
      <c r="AK19" s="252">
        <v>32.052000999999997</v>
      </c>
      <c r="AL19" s="252">
        <v>32.038276000000003</v>
      </c>
      <c r="AM19" s="252">
        <v>32.094000000000001</v>
      </c>
      <c r="AN19" s="252">
        <v>31.75</v>
      </c>
      <c r="AO19" s="252">
        <v>31.861999999999998</v>
      </c>
      <c r="AP19" s="252">
        <v>32.18</v>
      </c>
      <c r="AQ19" s="252">
        <v>32.280999999999999</v>
      </c>
      <c r="AR19" s="252">
        <v>32.715000000000003</v>
      </c>
      <c r="AS19" s="252">
        <v>32.456000000000003</v>
      </c>
      <c r="AT19" s="252">
        <v>32.475000000000001</v>
      </c>
      <c r="AU19" s="252">
        <v>32.814</v>
      </c>
      <c r="AV19" s="252">
        <v>33.027000000000001</v>
      </c>
      <c r="AW19" s="252">
        <v>33.374000000000002</v>
      </c>
      <c r="AX19" s="252">
        <v>33.185000000000002</v>
      </c>
      <c r="AY19" s="757">
        <v>32.271999999999998</v>
      </c>
      <c r="AZ19" s="252">
        <v>32.085000000000001</v>
      </c>
      <c r="BA19" s="409">
        <v>32.29</v>
      </c>
      <c r="BB19" s="409">
        <v>32.5</v>
      </c>
      <c r="BC19" s="409">
        <v>32.59545</v>
      </c>
      <c r="BD19" s="409">
        <v>32.625450000000001</v>
      </c>
      <c r="BE19" s="409">
        <v>32.874450000000003</v>
      </c>
      <c r="BF19" s="409">
        <v>32.992489999999997</v>
      </c>
      <c r="BG19" s="409">
        <v>32.986809000000001</v>
      </c>
      <c r="BH19" s="409">
        <v>33.045797999999998</v>
      </c>
      <c r="BI19" s="409">
        <v>33.069794999999999</v>
      </c>
      <c r="BJ19" s="748">
        <v>32.970995000000002</v>
      </c>
      <c r="BK19" s="409">
        <v>32.980713000000002</v>
      </c>
      <c r="BL19" s="409">
        <v>33.000813999999998</v>
      </c>
      <c r="BM19" s="409">
        <v>33.073054999999997</v>
      </c>
      <c r="BN19" s="409">
        <v>33.238155999999996</v>
      </c>
      <c r="BO19" s="409">
        <v>33.339176000000002</v>
      </c>
      <c r="BP19" s="409">
        <v>33.333055000000002</v>
      </c>
      <c r="BQ19" s="409">
        <v>33.417954999999999</v>
      </c>
      <c r="BR19" s="409">
        <v>33.228045000000002</v>
      </c>
      <c r="BS19" s="409">
        <v>33.232306999999999</v>
      </c>
      <c r="BT19" s="409">
        <v>33.241286000000002</v>
      </c>
      <c r="BU19" s="409">
        <v>33.250273</v>
      </c>
      <c r="BV19" s="409">
        <v>33.091434999999997</v>
      </c>
    </row>
    <row r="20" spans="1:74" ht="11.1" customHeight="1" x14ac:dyDescent="0.2">
      <c r="C20" s="480"/>
      <c r="D20" s="223"/>
      <c r="E20" s="223"/>
      <c r="F20" s="223"/>
      <c r="G20" s="223"/>
      <c r="H20" s="223"/>
      <c r="I20" s="223"/>
      <c r="J20" s="223"/>
      <c r="K20" s="223"/>
      <c r="L20" s="223"/>
      <c r="M20" s="223"/>
      <c r="N20" s="223"/>
      <c r="O20" s="223"/>
      <c r="P20" s="223"/>
      <c r="Q20" s="223"/>
      <c r="R20" s="223"/>
      <c r="S20" s="223"/>
      <c r="T20" s="223"/>
      <c r="U20" s="223"/>
      <c r="V20" s="223"/>
      <c r="W20" s="223"/>
      <c r="X20" s="223"/>
      <c r="Y20" s="223"/>
      <c r="Z20" s="223"/>
      <c r="AA20" s="223"/>
      <c r="AB20" s="223"/>
      <c r="AC20" s="223"/>
      <c r="AD20" s="223"/>
      <c r="AE20" s="223"/>
      <c r="AF20" s="223"/>
      <c r="AG20" s="223"/>
      <c r="AH20" s="223"/>
      <c r="AI20" s="223"/>
      <c r="AJ20" s="223"/>
      <c r="AK20" s="223"/>
      <c r="AL20" s="223"/>
      <c r="AM20" s="223"/>
      <c r="AN20" s="223"/>
      <c r="AO20" s="223"/>
      <c r="AP20" s="223"/>
      <c r="AQ20" s="223"/>
      <c r="AR20" s="223"/>
      <c r="AS20" s="223"/>
      <c r="AT20" s="223"/>
      <c r="AU20" s="223"/>
      <c r="AV20" s="223"/>
      <c r="AW20" s="223"/>
      <c r="AX20" s="223"/>
      <c r="AY20" s="758"/>
      <c r="AZ20" s="756"/>
      <c r="BA20" s="492"/>
      <c r="BB20" s="492"/>
      <c r="BC20" s="492"/>
      <c r="BD20" s="492"/>
      <c r="BE20" s="492"/>
      <c r="BF20" s="492"/>
      <c r="BG20" s="492"/>
      <c r="BH20" s="492"/>
      <c r="BI20" s="492"/>
      <c r="BJ20" s="223"/>
      <c r="BK20" s="492"/>
      <c r="BL20" s="492"/>
      <c r="BM20" s="492"/>
      <c r="BN20" s="492"/>
      <c r="BO20" s="492"/>
      <c r="BP20" s="492"/>
      <c r="BQ20" s="492"/>
      <c r="BR20" s="492"/>
      <c r="BS20" s="492"/>
      <c r="BT20" s="492"/>
      <c r="BU20" s="492"/>
      <c r="BV20" s="492"/>
    </row>
    <row r="21" spans="1:74" ht="11.1" customHeight="1" x14ac:dyDescent="0.2">
      <c r="A21" s="162" t="s">
        <v>528</v>
      </c>
      <c r="B21" s="172" t="s">
        <v>1267</v>
      </c>
      <c r="C21" s="252">
        <v>6.2751970000000004</v>
      </c>
      <c r="D21" s="252">
        <v>6.3121970000000003</v>
      </c>
      <c r="E21" s="252">
        <v>6.3361970000000003</v>
      </c>
      <c r="F21" s="252">
        <v>6.3111969999999999</v>
      </c>
      <c r="G21" s="252">
        <v>6.2611970000000001</v>
      </c>
      <c r="H21" s="252">
        <v>6.2461970000000004</v>
      </c>
      <c r="I21" s="252">
        <v>6.282197</v>
      </c>
      <c r="J21" s="252">
        <v>6.2531970000000001</v>
      </c>
      <c r="K21" s="252">
        <v>6.2071969999999999</v>
      </c>
      <c r="L21" s="252">
        <v>6.274197</v>
      </c>
      <c r="M21" s="252">
        <v>6.2861969999999996</v>
      </c>
      <c r="N21" s="252">
        <v>6.2751970000000004</v>
      </c>
      <c r="O21" s="252">
        <v>6.2161970000000002</v>
      </c>
      <c r="P21" s="252">
        <v>6.2211970000000001</v>
      </c>
      <c r="Q21" s="252">
        <v>6.2461970000000004</v>
      </c>
      <c r="R21" s="252">
        <v>6.2311969999999999</v>
      </c>
      <c r="S21" s="252">
        <v>6.2411969999999997</v>
      </c>
      <c r="T21" s="252">
        <v>6.1711970000000003</v>
      </c>
      <c r="U21" s="252">
        <v>6.1711970000000003</v>
      </c>
      <c r="V21" s="252">
        <v>6.2211970000000001</v>
      </c>
      <c r="W21" s="252">
        <v>6.2711969999999999</v>
      </c>
      <c r="X21" s="252">
        <v>6.3211969999999997</v>
      </c>
      <c r="Y21" s="252">
        <v>6.2911970000000004</v>
      </c>
      <c r="Z21" s="252">
        <v>6.2911970000000004</v>
      </c>
      <c r="AA21" s="252">
        <v>6.3731970000000002</v>
      </c>
      <c r="AB21" s="252">
        <v>6.3611969999999998</v>
      </c>
      <c r="AC21" s="252">
        <v>6.3891970000000002</v>
      </c>
      <c r="AD21" s="252">
        <v>6.3951969999999996</v>
      </c>
      <c r="AE21" s="252">
        <v>6.3981969999999997</v>
      </c>
      <c r="AF21" s="252">
        <v>6.4031969999999996</v>
      </c>
      <c r="AG21" s="252">
        <v>6.4081970000000004</v>
      </c>
      <c r="AH21" s="252">
        <v>6.4131970000000003</v>
      </c>
      <c r="AI21" s="252">
        <v>6.4131970000000003</v>
      </c>
      <c r="AJ21" s="252">
        <v>6.4131970000000003</v>
      </c>
      <c r="AK21" s="252">
        <v>6.4331969999999998</v>
      </c>
      <c r="AL21" s="252">
        <v>6.4481970000000004</v>
      </c>
      <c r="AM21" s="252">
        <v>6.4101970000000001</v>
      </c>
      <c r="AN21" s="252">
        <v>6.4101970000000001</v>
      </c>
      <c r="AO21" s="252">
        <v>6.4101970000000001</v>
      </c>
      <c r="AP21" s="252">
        <v>6.4101970000000001</v>
      </c>
      <c r="AQ21" s="252">
        <v>6.3801969999999999</v>
      </c>
      <c r="AR21" s="252">
        <v>6.3801969999999999</v>
      </c>
      <c r="AS21" s="252">
        <v>6.4201969999999999</v>
      </c>
      <c r="AT21" s="252">
        <v>6.4201969999999999</v>
      </c>
      <c r="AU21" s="252">
        <v>6.6178672204</v>
      </c>
      <c r="AV21" s="252">
        <v>6.5765833724</v>
      </c>
      <c r="AW21" s="252">
        <v>6.6208789011000002</v>
      </c>
      <c r="AX21" s="252">
        <v>6.6869080555</v>
      </c>
      <c r="AY21" s="757">
        <v>6.709018124</v>
      </c>
      <c r="AZ21" s="252">
        <v>6.7637753771</v>
      </c>
      <c r="BA21" s="409">
        <v>6.7791091767999996</v>
      </c>
      <c r="BB21" s="409">
        <v>6.798443561</v>
      </c>
      <c r="BC21" s="409">
        <v>6.8277834320000004</v>
      </c>
      <c r="BD21" s="409">
        <v>6.7977854247999998</v>
      </c>
      <c r="BE21" s="409">
        <v>6.8225295113</v>
      </c>
      <c r="BF21" s="409">
        <v>6.846926217</v>
      </c>
      <c r="BG21" s="409">
        <v>6.8834738289999997</v>
      </c>
      <c r="BH21" s="409">
        <v>6.8974397919000001</v>
      </c>
      <c r="BI21" s="409">
        <v>6.9122027655</v>
      </c>
      <c r="BJ21" s="748">
        <v>6.9320209572999998</v>
      </c>
      <c r="BK21" s="409">
        <v>6.9057388030000002</v>
      </c>
      <c r="BL21" s="409">
        <v>6.9202493184999998</v>
      </c>
      <c r="BM21" s="409">
        <v>6.9342716003999998</v>
      </c>
      <c r="BN21" s="409">
        <v>6.9483964505999998</v>
      </c>
      <c r="BO21" s="409">
        <v>6.9625100808999996</v>
      </c>
      <c r="BP21" s="409">
        <v>6.9773120631000003</v>
      </c>
      <c r="BQ21" s="409">
        <v>7.0168123402999996</v>
      </c>
      <c r="BR21" s="409">
        <v>7.0310090643000001</v>
      </c>
      <c r="BS21" s="409">
        <v>7.0453391296000003</v>
      </c>
      <c r="BT21" s="409">
        <v>7.0591464743000003</v>
      </c>
      <c r="BU21" s="409">
        <v>7.0737195209000001</v>
      </c>
      <c r="BV21" s="409">
        <v>7.0883820139999996</v>
      </c>
    </row>
    <row r="22" spans="1:74" ht="11.1" customHeight="1" x14ac:dyDescent="0.2">
      <c r="C22" s="223"/>
      <c r="D22" s="223"/>
      <c r="E22" s="223"/>
      <c r="F22" s="223"/>
      <c r="G22" s="223"/>
      <c r="H22" s="223"/>
      <c r="I22" s="223"/>
      <c r="J22" s="223"/>
      <c r="K22" s="223"/>
      <c r="L22" s="223"/>
      <c r="M22" s="223"/>
      <c r="N22" s="223"/>
      <c r="O22" s="223"/>
      <c r="P22" s="223"/>
      <c r="Q22" s="223"/>
      <c r="R22" s="223"/>
      <c r="S22" s="223"/>
      <c r="T22" s="223"/>
      <c r="U22" s="223"/>
      <c r="V22" s="223"/>
      <c r="W22" s="223"/>
      <c r="X22" s="223"/>
      <c r="Y22" s="223"/>
      <c r="Z22" s="223"/>
      <c r="AA22" s="223"/>
      <c r="AB22" s="223"/>
      <c r="AC22" s="223"/>
      <c r="AD22" s="223"/>
      <c r="AE22" s="223"/>
      <c r="AF22" s="223"/>
      <c r="AG22" s="223"/>
      <c r="AH22" s="223"/>
      <c r="AI22" s="223"/>
      <c r="AJ22" s="223"/>
      <c r="AK22" s="223"/>
      <c r="AL22" s="223"/>
      <c r="AM22" s="223"/>
      <c r="AN22" s="223"/>
      <c r="AO22" s="223"/>
      <c r="AP22" s="223"/>
      <c r="AQ22" s="223"/>
      <c r="AR22" s="223"/>
      <c r="AS22" s="223"/>
      <c r="AT22" s="223"/>
      <c r="AU22" s="223"/>
      <c r="AV22" s="223"/>
      <c r="AW22" s="223"/>
      <c r="AX22" s="223"/>
      <c r="AY22" s="758"/>
      <c r="AZ22" s="756"/>
      <c r="BA22" s="492"/>
      <c r="BB22" s="492"/>
      <c r="BC22" s="492"/>
      <c r="BD22" s="492"/>
      <c r="BE22" s="492"/>
      <c r="BF22" s="492"/>
      <c r="BG22" s="492"/>
      <c r="BH22" s="492"/>
      <c r="BI22" s="492"/>
      <c r="BJ22" s="223"/>
      <c r="BK22" s="492"/>
      <c r="BL22" s="492"/>
      <c r="BM22" s="492"/>
      <c r="BN22" s="492"/>
      <c r="BO22" s="492"/>
      <c r="BP22" s="492"/>
      <c r="BQ22" s="492"/>
      <c r="BR22" s="492"/>
      <c r="BS22" s="492"/>
      <c r="BT22" s="492"/>
      <c r="BU22" s="492"/>
      <c r="BV22" s="492"/>
    </row>
    <row r="23" spans="1:74" ht="11.1" customHeight="1" x14ac:dyDescent="0.2">
      <c r="A23" s="162" t="s">
        <v>319</v>
      </c>
      <c r="B23" s="172" t="s">
        <v>90</v>
      </c>
      <c r="C23" s="252">
        <v>36.560532000000002</v>
      </c>
      <c r="D23" s="252">
        <v>36.398057999999999</v>
      </c>
      <c r="E23" s="252">
        <v>36.570431999999997</v>
      </c>
      <c r="F23" s="252">
        <v>37.101923999999997</v>
      </c>
      <c r="G23" s="252">
        <v>37.182704999999999</v>
      </c>
      <c r="H23" s="252">
        <v>36.935237880000003</v>
      </c>
      <c r="I23" s="252">
        <v>37.097484999999999</v>
      </c>
      <c r="J23" s="252">
        <v>36.989851999999999</v>
      </c>
      <c r="K23" s="252">
        <v>36.152315999999999</v>
      </c>
      <c r="L23" s="252">
        <v>36.204082999999997</v>
      </c>
      <c r="M23" s="252">
        <v>35.711194999999996</v>
      </c>
      <c r="N23" s="252">
        <v>35.983431000000003</v>
      </c>
      <c r="O23" s="252">
        <v>36.486334999999997</v>
      </c>
      <c r="P23" s="252">
        <v>36.631990999999999</v>
      </c>
      <c r="Q23" s="252">
        <v>36.172812</v>
      </c>
      <c r="R23" s="252">
        <v>36.006391999999998</v>
      </c>
      <c r="S23" s="252">
        <v>36.195478999999999</v>
      </c>
      <c r="T23" s="252">
        <v>36.211471000000003</v>
      </c>
      <c r="U23" s="252">
        <v>36.584506990000001</v>
      </c>
      <c r="V23" s="252">
        <v>36.889530999999998</v>
      </c>
      <c r="W23" s="252">
        <v>37.197056000000003</v>
      </c>
      <c r="X23" s="252">
        <v>37.303381999999999</v>
      </c>
      <c r="Y23" s="252">
        <v>36.909013790000003</v>
      </c>
      <c r="Z23" s="252">
        <v>37.112271999999997</v>
      </c>
      <c r="AA23" s="252">
        <v>36.910912000000003</v>
      </c>
      <c r="AB23" s="252">
        <v>36.794322999999999</v>
      </c>
      <c r="AC23" s="252">
        <v>37.621918999999998</v>
      </c>
      <c r="AD23" s="252">
        <v>37.86309</v>
      </c>
      <c r="AE23" s="252">
        <v>37.86139</v>
      </c>
      <c r="AF23" s="252">
        <v>38.464233999999998</v>
      </c>
      <c r="AG23" s="252">
        <v>38.525993999999997</v>
      </c>
      <c r="AH23" s="252">
        <v>38.400328999999999</v>
      </c>
      <c r="AI23" s="252">
        <v>38.547172000000003</v>
      </c>
      <c r="AJ23" s="252">
        <v>38.366182000000002</v>
      </c>
      <c r="AK23" s="252">
        <v>38.485197999999997</v>
      </c>
      <c r="AL23" s="252">
        <v>38.486472999999997</v>
      </c>
      <c r="AM23" s="252">
        <v>38.504196999999998</v>
      </c>
      <c r="AN23" s="252">
        <v>38.160196999999997</v>
      </c>
      <c r="AO23" s="252">
        <v>38.272196999999998</v>
      </c>
      <c r="AP23" s="252">
        <v>38.590197000000003</v>
      </c>
      <c r="AQ23" s="252">
        <v>38.661197000000001</v>
      </c>
      <c r="AR23" s="252">
        <v>39.095196999999999</v>
      </c>
      <c r="AS23" s="252">
        <v>38.876196999999998</v>
      </c>
      <c r="AT23" s="252">
        <v>38.895197000000003</v>
      </c>
      <c r="AU23" s="252">
        <v>39.431867220000001</v>
      </c>
      <c r="AV23" s="252">
        <v>39.603583372000003</v>
      </c>
      <c r="AW23" s="252">
        <v>39.994878901</v>
      </c>
      <c r="AX23" s="252">
        <v>39.871908056000002</v>
      </c>
      <c r="AY23" s="757">
        <v>38.981018124000002</v>
      </c>
      <c r="AZ23" s="252">
        <v>38.848775377000003</v>
      </c>
      <c r="BA23" s="409">
        <v>39.069109177000001</v>
      </c>
      <c r="BB23" s="409">
        <v>39.298443560999999</v>
      </c>
      <c r="BC23" s="409">
        <v>39.423233432000004</v>
      </c>
      <c r="BD23" s="409">
        <v>39.423235425000001</v>
      </c>
      <c r="BE23" s="409">
        <v>39.696979511000002</v>
      </c>
      <c r="BF23" s="409">
        <v>39.839416217</v>
      </c>
      <c r="BG23" s="409">
        <v>39.870282828999997</v>
      </c>
      <c r="BH23" s="409">
        <v>39.943237791999998</v>
      </c>
      <c r="BI23" s="409">
        <v>39.981997765999999</v>
      </c>
      <c r="BJ23" s="748">
        <v>39.903015957000001</v>
      </c>
      <c r="BK23" s="409">
        <v>39.886451803</v>
      </c>
      <c r="BL23" s="409">
        <v>39.921063318999998</v>
      </c>
      <c r="BM23" s="409">
        <v>40.007326599999999</v>
      </c>
      <c r="BN23" s="409">
        <v>40.186552450999997</v>
      </c>
      <c r="BO23" s="409">
        <v>40.301686081</v>
      </c>
      <c r="BP23" s="409">
        <v>40.310367063000001</v>
      </c>
      <c r="BQ23" s="409">
        <v>40.434767340000001</v>
      </c>
      <c r="BR23" s="409">
        <v>40.259054063999997</v>
      </c>
      <c r="BS23" s="409">
        <v>40.277646130000001</v>
      </c>
      <c r="BT23" s="409">
        <v>40.300432473999997</v>
      </c>
      <c r="BU23" s="409">
        <v>40.323992521000001</v>
      </c>
      <c r="BV23" s="409">
        <v>40.179817014000001</v>
      </c>
    </row>
    <row r="24" spans="1:74" ht="11.1" customHeight="1" x14ac:dyDescent="0.2">
      <c r="C24" s="223"/>
      <c r="D24" s="223"/>
      <c r="E24" s="223"/>
      <c r="F24" s="223"/>
      <c r="G24" s="223"/>
      <c r="H24" s="223"/>
      <c r="I24" s="223"/>
      <c r="J24" s="223"/>
      <c r="K24" s="223"/>
      <c r="L24" s="223"/>
      <c r="M24" s="223"/>
      <c r="N24" s="223"/>
      <c r="O24" s="223"/>
      <c r="P24" s="223"/>
      <c r="Q24" s="223"/>
      <c r="R24" s="223"/>
      <c r="S24" s="223"/>
      <c r="T24" s="223"/>
      <c r="U24" s="223"/>
      <c r="V24" s="223"/>
      <c r="W24" s="223"/>
      <c r="X24" s="223"/>
      <c r="Y24" s="223"/>
      <c r="Z24" s="223"/>
      <c r="AA24" s="223"/>
      <c r="AB24" s="223"/>
      <c r="AC24" s="223"/>
      <c r="AD24" s="223"/>
      <c r="AE24" s="223"/>
      <c r="AF24" s="223"/>
      <c r="AG24" s="223"/>
      <c r="AH24" s="223"/>
      <c r="AI24" s="223"/>
      <c r="AJ24" s="223"/>
      <c r="AK24" s="223"/>
      <c r="AL24" s="223"/>
      <c r="AM24" s="223"/>
      <c r="AN24" s="223"/>
      <c r="AO24" s="223"/>
      <c r="AP24" s="223"/>
      <c r="AQ24" s="223"/>
      <c r="AR24" s="223"/>
      <c r="AS24" s="223"/>
      <c r="AT24" s="223"/>
      <c r="AU24" s="223"/>
      <c r="AV24" s="223"/>
      <c r="AW24" s="223"/>
      <c r="AX24" s="223"/>
      <c r="AY24" s="758"/>
      <c r="AZ24" s="756"/>
      <c r="BA24" s="492"/>
      <c r="BB24" s="492"/>
      <c r="BC24" s="492"/>
      <c r="BD24" s="492"/>
      <c r="BE24" s="492"/>
      <c r="BF24" s="492"/>
      <c r="BG24" s="492"/>
      <c r="BH24" s="492"/>
      <c r="BI24" s="492"/>
      <c r="BJ24" s="223"/>
      <c r="BK24" s="492"/>
      <c r="BL24" s="492"/>
      <c r="BM24" s="492"/>
      <c r="BN24" s="492"/>
      <c r="BO24" s="492"/>
      <c r="BP24" s="492"/>
      <c r="BQ24" s="492"/>
      <c r="BR24" s="492"/>
      <c r="BS24" s="492"/>
      <c r="BT24" s="492"/>
      <c r="BU24" s="492"/>
      <c r="BV24" s="492"/>
    </row>
    <row r="25" spans="1:74" ht="11.1" customHeight="1" x14ac:dyDescent="0.2">
      <c r="B25" s="254" t="s">
        <v>348</v>
      </c>
      <c r="C25" s="252"/>
      <c r="D25" s="252"/>
      <c r="E25" s="252"/>
      <c r="F25" s="252"/>
      <c r="G25" s="252"/>
      <c r="H25" s="252"/>
      <c r="I25" s="252"/>
      <c r="J25" s="252"/>
      <c r="K25" s="252"/>
      <c r="L25" s="252"/>
      <c r="M25" s="252"/>
      <c r="N25" s="252"/>
      <c r="O25" s="252"/>
      <c r="P25" s="252"/>
      <c r="Q25" s="252"/>
      <c r="R25" s="252"/>
      <c r="S25" s="252"/>
      <c r="T25" s="252"/>
      <c r="U25" s="252"/>
      <c r="V25" s="252"/>
      <c r="W25" s="252"/>
      <c r="X25" s="252"/>
      <c r="Y25" s="252"/>
      <c r="Z25" s="252"/>
      <c r="AA25" s="252"/>
      <c r="AB25" s="252"/>
      <c r="AC25" s="252"/>
      <c r="AD25" s="252"/>
      <c r="AE25" s="252"/>
      <c r="AF25" s="252"/>
      <c r="AG25" s="252"/>
      <c r="AH25" s="252"/>
      <c r="AI25" s="252"/>
      <c r="AJ25" s="252"/>
      <c r="AK25" s="252"/>
      <c r="AL25" s="252"/>
      <c r="AM25" s="252"/>
      <c r="AN25" s="252"/>
      <c r="AO25" s="252"/>
      <c r="AP25" s="252"/>
      <c r="AQ25" s="252"/>
      <c r="AR25" s="252"/>
      <c r="AS25" s="252"/>
      <c r="AT25" s="252"/>
      <c r="AU25" s="252"/>
      <c r="AV25" s="252"/>
      <c r="AW25" s="252"/>
      <c r="AX25" s="252"/>
      <c r="AY25" s="757"/>
      <c r="AZ25" s="252"/>
      <c r="BA25" s="409"/>
      <c r="BB25" s="409"/>
      <c r="BC25" s="409"/>
      <c r="BD25" s="409"/>
      <c r="BE25" s="409"/>
      <c r="BF25" s="409"/>
      <c r="BG25" s="409"/>
      <c r="BH25" s="409"/>
      <c r="BI25" s="409"/>
      <c r="BJ25" s="748"/>
      <c r="BK25" s="409"/>
      <c r="BL25" s="409"/>
      <c r="BM25" s="409"/>
      <c r="BN25" s="409"/>
      <c r="BO25" s="409"/>
      <c r="BP25" s="409"/>
      <c r="BQ25" s="409"/>
      <c r="BR25" s="409"/>
      <c r="BS25" s="409"/>
      <c r="BT25" s="409"/>
      <c r="BU25" s="409"/>
      <c r="BV25" s="409"/>
    </row>
    <row r="26" spans="1:74" ht="11.1" customHeight="1" x14ac:dyDescent="0.2">
      <c r="A26" s="162" t="s">
        <v>706</v>
      </c>
      <c r="B26" s="173" t="s">
        <v>707</v>
      </c>
      <c r="C26" s="252">
        <v>6.52</v>
      </c>
      <c r="D26" s="252">
        <v>6.42</v>
      </c>
      <c r="E26" s="252">
        <v>6.57</v>
      </c>
      <c r="F26" s="252">
        <v>6.6150000000000002</v>
      </c>
      <c r="G26" s="252">
        <v>6.64</v>
      </c>
      <c r="H26" s="252">
        <v>6.18</v>
      </c>
      <c r="I26" s="252">
        <v>6.1</v>
      </c>
      <c r="J26" s="252">
        <v>5.64</v>
      </c>
      <c r="K26" s="252">
        <v>5.5</v>
      </c>
      <c r="L26" s="252">
        <v>5.63</v>
      </c>
      <c r="M26" s="252">
        <v>5.12</v>
      </c>
      <c r="N26" s="252">
        <v>5.33</v>
      </c>
      <c r="O26" s="252">
        <v>5.53</v>
      </c>
      <c r="P26" s="252">
        <v>5.42</v>
      </c>
      <c r="Q26" s="252">
        <v>5.18</v>
      </c>
      <c r="R26" s="252">
        <v>5.26</v>
      </c>
      <c r="S26" s="252">
        <v>5.12</v>
      </c>
      <c r="T26" s="252">
        <v>5.2050000000000001</v>
      </c>
      <c r="U26" s="252">
        <v>5.5049999999999999</v>
      </c>
      <c r="V26" s="252">
        <v>5.75</v>
      </c>
      <c r="W26" s="252">
        <v>5.9649999999999999</v>
      </c>
      <c r="X26" s="252">
        <v>6.0049999999999999</v>
      </c>
      <c r="Y26" s="252">
        <v>5.7549999999999999</v>
      </c>
      <c r="Z26" s="252">
        <v>5.57</v>
      </c>
      <c r="AA26" s="252">
        <v>5.51</v>
      </c>
      <c r="AB26" s="252">
        <v>5.45</v>
      </c>
      <c r="AC26" s="252">
        <v>5.44</v>
      </c>
      <c r="AD26" s="252">
        <v>5.58</v>
      </c>
      <c r="AE26" s="252">
        <v>5.21</v>
      </c>
      <c r="AF26" s="252">
        <v>5.3</v>
      </c>
      <c r="AG26" s="252">
        <v>5.37</v>
      </c>
      <c r="AH26" s="252">
        <v>5.4</v>
      </c>
      <c r="AI26" s="252">
        <v>5.3449999999999998</v>
      </c>
      <c r="AJ26" s="252">
        <v>5.4050000000000002</v>
      </c>
      <c r="AK26" s="252">
        <v>5.415</v>
      </c>
      <c r="AL26" s="252">
        <v>5.335</v>
      </c>
      <c r="AM26" s="252">
        <v>5.2350000000000003</v>
      </c>
      <c r="AN26" s="252">
        <v>5.1749999999999998</v>
      </c>
      <c r="AO26" s="252">
        <v>5.0599999999999996</v>
      </c>
      <c r="AP26" s="252">
        <v>5.0449999999999999</v>
      </c>
      <c r="AQ26" s="252">
        <v>4.7750000000000004</v>
      </c>
      <c r="AR26" s="252">
        <v>4.9349999999999996</v>
      </c>
      <c r="AS26" s="252">
        <v>4.8410000000000002</v>
      </c>
      <c r="AT26" s="252">
        <v>4.8250000000000002</v>
      </c>
      <c r="AU26" s="252">
        <v>4.8499999999999996</v>
      </c>
      <c r="AV26" s="252">
        <v>4.9749999999999996</v>
      </c>
      <c r="AW26" s="252">
        <v>5.14</v>
      </c>
      <c r="AX26" s="252">
        <v>5.0149999999999997</v>
      </c>
      <c r="AY26" s="757">
        <v>5.0780000000000003</v>
      </c>
      <c r="AZ26" s="252">
        <v>5.17</v>
      </c>
      <c r="BA26" s="409">
        <v>5.23</v>
      </c>
      <c r="BB26" s="409">
        <v>5.25</v>
      </c>
      <c r="BC26" s="409">
        <v>5.3</v>
      </c>
      <c r="BD26" s="409">
        <v>5.3250000000000002</v>
      </c>
      <c r="BE26" s="409">
        <v>5.3849999999999998</v>
      </c>
      <c r="BF26" s="409">
        <v>5.4249999999999998</v>
      </c>
      <c r="BG26" s="409">
        <v>5.48</v>
      </c>
      <c r="BH26" s="409">
        <v>5.51</v>
      </c>
      <c r="BI26" s="409">
        <v>5.5250000000000004</v>
      </c>
      <c r="BJ26" s="750">
        <v>5.53</v>
      </c>
      <c r="BK26" s="493">
        <v>5.52</v>
      </c>
      <c r="BL26" s="493">
        <v>5.5350000000000001</v>
      </c>
      <c r="BM26" s="493">
        <v>5.54</v>
      </c>
      <c r="BN26" s="493">
        <v>5.54</v>
      </c>
      <c r="BO26" s="493">
        <v>5.5350000000000001</v>
      </c>
      <c r="BP26" s="493">
        <v>5.5250000000000004</v>
      </c>
      <c r="BQ26" s="493">
        <v>5.53</v>
      </c>
      <c r="BR26" s="493">
        <v>5.5350000000000001</v>
      </c>
      <c r="BS26" s="493">
        <v>5.54</v>
      </c>
      <c r="BT26" s="493">
        <v>5.5449999999999999</v>
      </c>
      <c r="BU26" s="493">
        <v>5.55</v>
      </c>
      <c r="BV26" s="493">
        <v>5.54</v>
      </c>
    </row>
    <row r="27" spans="1:74" ht="11.1" customHeight="1" x14ac:dyDescent="0.2">
      <c r="A27" s="162" t="s">
        <v>708</v>
      </c>
      <c r="B27" s="173" t="s">
        <v>709</v>
      </c>
      <c r="C27" s="252">
        <v>23.56</v>
      </c>
      <c r="D27" s="252">
        <v>23.46</v>
      </c>
      <c r="E27" s="252">
        <v>23.46</v>
      </c>
      <c r="F27" s="252">
        <v>23.66</v>
      </c>
      <c r="G27" s="252">
        <v>23.66</v>
      </c>
      <c r="H27" s="252">
        <v>23.585000000000001</v>
      </c>
      <c r="I27" s="252">
        <v>23.585000000000001</v>
      </c>
      <c r="J27" s="252">
        <v>23.76</v>
      </c>
      <c r="K27" s="252">
        <v>23.21</v>
      </c>
      <c r="L27" s="252">
        <v>23.36</v>
      </c>
      <c r="M27" s="252">
        <v>23.36</v>
      </c>
      <c r="N27" s="252">
        <v>23.43</v>
      </c>
      <c r="O27" s="252">
        <v>23.69</v>
      </c>
      <c r="P27" s="252">
        <v>23.99</v>
      </c>
      <c r="Q27" s="252">
        <v>23.94</v>
      </c>
      <c r="R27" s="252">
        <v>23.704999999999998</v>
      </c>
      <c r="S27" s="252">
        <v>24.03</v>
      </c>
      <c r="T27" s="252">
        <v>24.03</v>
      </c>
      <c r="U27" s="252">
        <v>23.95</v>
      </c>
      <c r="V27" s="252">
        <v>24.06</v>
      </c>
      <c r="W27" s="252">
        <v>24.21</v>
      </c>
      <c r="X27" s="252">
        <v>24.045000000000002</v>
      </c>
      <c r="Y27" s="252">
        <v>23.95</v>
      </c>
      <c r="Z27" s="252">
        <v>24.34</v>
      </c>
      <c r="AA27" s="252">
        <v>24.12</v>
      </c>
      <c r="AB27" s="252">
        <v>23.98</v>
      </c>
      <c r="AC27" s="252">
        <v>24.39</v>
      </c>
      <c r="AD27" s="252">
        <v>24.49</v>
      </c>
      <c r="AE27" s="252">
        <v>24.61</v>
      </c>
      <c r="AF27" s="252">
        <v>24.92</v>
      </c>
      <c r="AG27" s="252">
        <v>25</v>
      </c>
      <c r="AH27" s="252">
        <v>24.95</v>
      </c>
      <c r="AI27" s="252">
        <v>25.15</v>
      </c>
      <c r="AJ27" s="252">
        <v>24.96</v>
      </c>
      <c r="AK27" s="252">
        <v>25.15</v>
      </c>
      <c r="AL27" s="252">
        <v>25.22</v>
      </c>
      <c r="AM27" s="252">
        <v>25.524999999999999</v>
      </c>
      <c r="AN27" s="252">
        <v>25.335000000000001</v>
      </c>
      <c r="AO27" s="252">
        <v>25.7</v>
      </c>
      <c r="AP27" s="252">
        <v>25.73</v>
      </c>
      <c r="AQ27" s="252">
        <v>26</v>
      </c>
      <c r="AR27" s="252">
        <v>26.1</v>
      </c>
      <c r="AS27" s="252">
        <v>26.18</v>
      </c>
      <c r="AT27" s="252">
        <v>26.285</v>
      </c>
      <c r="AU27" s="252">
        <v>26.295000000000002</v>
      </c>
      <c r="AV27" s="252">
        <v>26.41</v>
      </c>
      <c r="AW27" s="252">
        <v>26.56</v>
      </c>
      <c r="AX27" s="252">
        <v>26.62</v>
      </c>
      <c r="AY27" s="757">
        <v>26.68</v>
      </c>
      <c r="AZ27" s="252">
        <v>26.7</v>
      </c>
      <c r="BA27" s="409">
        <v>26.68</v>
      </c>
      <c r="BB27" s="409">
        <v>26.675000000000001</v>
      </c>
      <c r="BC27" s="409">
        <v>26.68</v>
      </c>
      <c r="BD27" s="409">
        <v>26.594999999999999</v>
      </c>
      <c r="BE27" s="409">
        <v>26.62</v>
      </c>
      <c r="BF27" s="409">
        <v>26.375</v>
      </c>
      <c r="BG27" s="409">
        <v>26.385000000000002</v>
      </c>
      <c r="BH27" s="409">
        <v>26.405000000000001</v>
      </c>
      <c r="BI27" s="409">
        <v>26.405000000000001</v>
      </c>
      <c r="BJ27" s="750">
        <v>26.395</v>
      </c>
      <c r="BK27" s="493">
        <v>26.466999999999999</v>
      </c>
      <c r="BL27" s="493">
        <v>26.466999999999999</v>
      </c>
      <c r="BM27" s="493">
        <v>26.472000000000001</v>
      </c>
      <c r="BN27" s="493">
        <v>26.481999999999999</v>
      </c>
      <c r="BO27" s="493">
        <v>26.486999999999998</v>
      </c>
      <c r="BP27" s="493">
        <v>26.497</v>
      </c>
      <c r="BQ27" s="493">
        <v>26.532</v>
      </c>
      <c r="BR27" s="493">
        <v>26.532</v>
      </c>
      <c r="BS27" s="493">
        <v>26.536999999999999</v>
      </c>
      <c r="BT27" s="493">
        <v>26.542000000000002</v>
      </c>
      <c r="BU27" s="493">
        <v>26.547000000000001</v>
      </c>
      <c r="BV27" s="493">
        <v>26.552</v>
      </c>
    </row>
    <row r="28" spans="1:74" ht="11.1" customHeight="1" x14ac:dyDescent="0.2">
      <c r="A28" s="162" t="s">
        <v>1297</v>
      </c>
      <c r="B28" s="173" t="s">
        <v>1305</v>
      </c>
      <c r="C28" s="252">
        <v>2.905335</v>
      </c>
      <c r="D28" s="252">
        <v>2.9058609999999998</v>
      </c>
      <c r="E28" s="252">
        <v>2.9042349999999999</v>
      </c>
      <c r="F28" s="252">
        <v>2.915727</v>
      </c>
      <c r="G28" s="252">
        <v>2.9215080000000002</v>
      </c>
      <c r="H28" s="252">
        <v>2.9240409999999999</v>
      </c>
      <c r="I28" s="252">
        <v>2.930288</v>
      </c>
      <c r="J28" s="252">
        <v>2.936655</v>
      </c>
      <c r="K28" s="252">
        <v>2.9351189999999998</v>
      </c>
      <c r="L28" s="252">
        <v>2.939886</v>
      </c>
      <c r="M28" s="252">
        <v>2.944998</v>
      </c>
      <c r="N28" s="252">
        <v>2.9482339999999998</v>
      </c>
      <c r="O28" s="252">
        <v>2.9501379999999999</v>
      </c>
      <c r="P28" s="252">
        <v>2.9507940000000001</v>
      </c>
      <c r="Q28" s="252">
        <v>2.9566150000000002</v>
      </c>
      <c r="R28" s="252">
        <v>2.9601950000000001</v>
      </c>
      <c r="S28" s="252">
        <v>2.9542820000000001</v>
      </c>
      <c r="T28" s="252">
        <v>2.9552740000000002</v>
      </c>
      <c r="U28" s="252">
        <v>2.95831</v>
      </c>
      <c r="V28" s="252">
        <v>2.9583339999999998</v>
      </c>
      <c r="W28" s="252">
        <v>2.9508589999999999</v>
      </c>
      <c r="X28" s="252">
        <v>2.957185</v>
      </c>
      <c r="Y28" s="252">
        <v>2.9628169999999998</v>
      </c>
      <c r="Z28" s="252">
        <v>2.9610750000000001</v>
      </c>
      <c r="AA28" s="252">
        <v>2.9577230000000001</v>
      </c>
      <c r="AB28" s="252">
        <v>2.9531260000000001</v>
      </c>
      <c r="AC28" s="252">
        <v>2.9527239999999999</v>
      </c>
      <c r="AD28" s="252">
        <v>2.9478930000000001</v>
      </c>
      <c r="AE28" s="252">
        <v>2.9431929999999999</v>
      </c>
      <c r="AF28" s="252">
        <v>2.9410440000000002</v>
      </c>
      <c r="AG28" s="252">
        <v>2.9377970000000002</v>
      </c>
      <c r="AH28" s="252">
        <v>2.9371320000000001</v>
      </c>
      <c r="AI28" s="252">
        <v>2.9389750000000001</v>
      </c>
      <c r="AJ28" s="252">
        <v>2.9379849999999998</v>
      </c>
      <c r="AK28" s="252">
        <v>2.937001</v>
      </c>
      <c r="AL28" s="252">
        <v>2.9332760000000002</v>
      </c>
      <c r="AM28" s="252">
        <v>2.8340000000000001</v>
      </c>
      <c r="AN28" s="252">
        <v>2.84</v>
      </c>
      <c r="AO28" s="252">
        <v>2.8519999999999999</v>
      </c>
      <c r="AP28" s="252">
        <v>2.855</v>
      </c>
      <c r="AQ28" s="252">
        <v>2.7559999999999998</v>
      </c>
      <c r="AR28" s="252">
        <v>2.73</v>
      </c>
      <c r="AS28" s="252">
        <v>2.665</v>
      </c>
      <c r="AT28" s="252">
        <v>2.66</v>
      </c>
      <c r="AU28" s="252">
        <v>2.6589999999999998</v>
      </c>
      <c r="AV28" s="252">
        <v>2.6419999999999999</v>
      </c>
      <c r="AW28" s="252">
        <v>2.6240000000000001</v>
      </c>
      <c r="AX28" s="252">
        <v>2.6</v>
      </c>
      <c r="AY28" s="757">
        <v>2.524</v>
      </c>
      <c r="AZ28" s="252">
        <v>2.5099999999999998</v>
      </c>
      <c r="BA28" s="409">
        <v>2.5099999999999998</v>
      </c>
      <c r="BB28" s="409">
        <v>2.52</v>
      </c>
      <c r="BC28" s="409">
        <v>2.5304500000000001</v>
      </c>
      <c r="BD28" s="409">
        <v>2.5004499999999998</v>
      </c>
      <c r="BE28" s="409">
        <v>2.5004499999999998</v>
      </c>
      <c r="BF28" s="409">
        <v>2.50549</v>
      </c>
      <c r="BG28" s="409">
        <v>2.4998089999999999</v>
      </c>
      <c r="BH28" s="409">
        <v>2.4987979999999999</v>
      </c>
      <c r="BI28" s="409">
        <v>2.497795</v>
      </c>
      <c r="BJ28" s="750">
        <v>2.493995</v>
      </c>
      <c r="BK28" s="493">
        <v>2.4437129999999998</v>
      </c>
      <c r="BL28" s="493">
        <v>2.448814</v>
      </c>
      <c r="BM28" s="493">
        <v>2.4110550000000002</v>
      </c>
      <c r="BN28" s="493">
        <v>2.416156</v>
      </c>
      <c r="BO28" s="493">
        <v>2.417176</v>
      </c>
      <c r="BP28" s="493">
        <v>2.3610549999999999</v>
      </c>
      <c r="BQ28" s="493">
        <v>2.3559549999999998</v>
      </c>
      <c r="BR28" s="493">
        <v>2.311045</v>
      </c>
      <c r="BS28" s="493">
        <v>2.305307</v>
      </c>
      <c r="BT28" s="493">
        <v>2.3042859999999998</v>
      </c>
      <c r="BU28" s="493">
        <v>2.3032729999999999</v>
      </c>
      <c r="BV28" s="493">
        <v>2.2994349999999999</v>
      </c>
    </row>
    <row r="29" spans="1:74" ht="11.1" customHeight="1" x14ac:dyDescent="0.2">
      <c r="A29" s="162" t="s">
        <v>722</v>
      </c>
      <c r="B29" s="173" t="s">
        <v>89</v>
      </c>
      <c r="C29" s="252">
        <v>32.985334999999999</v>
      </c>
      <c r="D29" s="252">
        <v>32.785860999999997</v>
      </c>
      <c r="E29" s="252">
        <v>32.934235000000001</v>
      </c>
      <c r="F29" s="252">
        <v>33.190727000000003</v>
      </c>
      <c r="G29" s="252">
        <v>33.221508</v>
      </c>
      <c r="H29" s="252">
        <v>32.689041000000003</v>
      </c>
      <c r="I29" s="252">
        <v>32.615288</v>
      </c>
      <c r="J29" s="252">
        <v>32.336655</v>
      </c>
      <c r="K29" s="252">
        <v>31.645119000000001</v>
      </c>
      <c r="L29" s="252">
        <v>31.929886</v>
      </c>
      <c r="M29" s="252">
        <v>31.424997999999999</v>
      </c>
      <c r="N29" s="252">
        <v>31.708234000000001</v>
      </c>
      <c r="O29" s="252">
        <v>32.170138000000001</v>
      </c>
      <c r="P29" s="252">
        <v>32.360793999999999</v>
      </c>
      <c r="Q29" s="252">
        <v>32.076614999999997</v>
      </c>
      <c r="R29" s="252">
        <v>31.925194999999999</v>
      </c>
      <c r="S29" s="252">
        <v>32.104281999999998</v>
      </c>
      <c r="T29" s="252">
        <v>32.190274000000002</v>
      </c>
      <c r="U29" s="252">
        <v>32.413310000000003</v>
      </c>
      <c r="V29" s="252">
        <v>32.768334000000003</v>
      </c>
      <c r="W29" s="252">
        <v>33.125858999999998</v>
      </c>
      <c r="X29" s="252">
        <v>33.007185</v>
      </c>
      <c r="Y29" s="252">
        <v>32.667816999999999</v>
      </c>
      <c r="Z29" s="252">
        <v>32.871074999999998</v>
      </c>
      <c r="AA29" s="252">
        <v>32.587722999999997</v>
      </c>
      <c r="AB29" s="252">
        <v>32.383125999999997</v>
      </c>
      <c r="AC29" s="252">
        <v>32.782724000000002</v>
      </c>
      <c r="AD29" s="252">
        <v>33.017893000000001</v>
      </c>
      <c r="AE29" s="252">
        <v>32.763193000000001</v>
      </c>
      <c r="AF29" s="252">
        <v>33.161043999999997</v>
      </c>
      <c r="AG29" s="252">
        <v>33.307797000000001</v>
      </c>
      <c r="AH29" s="252">
        <v>33.287132</v>
      </c>
      <c r="AI29" s="252">
        <v>33.433974999999997</v>
      </c>
      <c r="AJ29" s="252">
        <v>33.302985</v>
      </c>
      <c r="AK29" s="252">
        <v>33.502001</v>
      </c>
      <c r="AL29" s="252">
        <v>33.488275999999999</v>
      </c>
      <c r="AM29" s="252">
        <v>33.594000000000001</v>
      </c>
      <c r="AN29" s="252">
        <v>33.35</v>
      </c>
      <c r="AO29" s="252">
        <v>33.612000000000002</v>
      </c>
      <c r="AP29" s="252">
        <v>33.630000000000003</v>
      </c>
      <c r="AQ29" s="252">
        <v>33.530999999999999</v>
      </c>
      <c r="AR29" s="252">
        <v>33.765000000000001</v>
      </c>
      <c r="AS29" s="252">
        <v>33.686</v>
      </c>
      <c r="AT29" s="252">
        <v>33.770000000000003</v>
      </c>
      <c r="AU29" s="252">
        <v>33.804000000000002</v>
      </c>
      <c r="AV29" s="252">
        <v>34.027000000000001</v>
      </c>
      <c r="AW29" s="252">
        <v>34.323999999999998</v>
      </c>
      <c r="AX29" s="252">
        <v>34.234999999999999</v>
      </c>
      <c r="AY29" s="757">
        <v>34.281999999999996</v>
      </c>
      <c r="AZ29" s="252">
        <v>34.380000000000003</v>
      </c>
      <c r="BA29" s="409">
        <v>34.42</v>
      </c>
      <c r="BB29" s="409">
        <v>34.445</v>
      </c>
      <c r="BC29" s="409">
        <v>34.510449999999999</v>
      </c>
      <c r="BD29" s="409">
        <v>34.420450000000002</v>
      </c>
      <c r="BE29" s="409">
        <v>34.505450000000003</v>
      </c>
      <c r="BF29" s="409">
        <v>34.305489999999999</v>
      </c>
      <c r="BG29" s="409">
        <v>34.364809000000001</v>
      </c>
      <c r="BH29" s="409">
        <v>34.413798</v>
      </c>
      <c r="BI29" s="409">
        <v>34.427795000000003</v>
      </c>
      <c r="BJ29" s="748">
        <v>34.418995000000002</v>
      </c>
      <c r="BK29" s="409">
        <v>34.430712999999997</v>
      </c>
      <c r="BL29" s="409">
        <v>34.450814000000001</v>
      </c>
      <c r="BM29" s="409">
        <v>34.423054999999998</v>
      </c>
      <c r="BN29" s="409">
        <v>34.438155999999999</v>
      </c>
      <c r="BO29" s="409">
        <v>34.439176000000003</v>
      </c>
      <c r="BP29" s="409">
        <v>34.383054999999999</v>
      </c>
      <c r="BQ29" s="409">
        <v>34.417954999999999</v>
      </c>
      <c r="BR29" s="409">
        <v>34.378045</v>
      </c>
      <c r="BS29" s="409">
        <v>34.382306999999997</v>
      </c>
      <c r="BT29" s="409">
        <v>34.391286000000001</v>
      </c>
      <c r="BU29" s="409">
        <v>34.400272999999999</v>
      </c>
      <c r="BV29" s="409">
        <v>34.391435000000001</v>
      </c>
    </row>
    <row r="30" spans="1:74" ht="11.1" customHeight="1" x14ac:dyDescent="0.2">
      <c r="B30" s="172"/>
      <c r="C30" s="252"/>
      <c r="D30" s="252"/>
      <c r="E30" s="252"/>
      <c r="F30" s="252"/>
      <c r="G30" s="252"/>
      <c r="H30" s="252"/>
      <c r="I30" s="252"/>
      <c r="J30" s="252"/>
      <c r="K30" s="252"/>
      <c r="L30" s="252"/>
      <c r="M30" s="252"/>
      <c r="N30" s="252"/>
      <c r="O30" s="252"/>
      <c r="P30" s="252"/>
      <c r="Q30" s="252"/>
      <c r="R30" s="252"/>
      <c r="S30" s="252"/>
      <c r="T30" s="252"/>
      <c r="U30" s="252"/>
      <c r="V30" s="252"/>
      <c r="W30" s="252"/>
      <c r="X30" s="252"/>
      <c r="Y30" s="252"/>
      <c r="Z30" s="252"/>
      <c r="AA30" s="252"/>
      <c r="AB30" s="252"/>
      <c r="AC30" s="252"/>
      <c r="AD30" s="252"/>
      <c r="AE30" s="252"/>
      <c r="AF30" s="252"/>
      <c r="AG30" s="252"/>
      <c r="AH30" s="252"/>
      <c r="AI30" s="252"/>
      <c r="AJ30" s="252"/>
      <c r="AK30" s="252"/>
      <c r="AL30" s="252"/>
      <c r="AM30" s="252"/>
      <c r="AN30" s="252"/>
      <c r="AO30" s="252"/>
      <c r="AP30" s="252"/>
      <c r="AQ30" s="252"/>
      <c r="AR30" s="252"/>
      <c r="AS30" s="252"/>
      <c r="AT30" s="252"/>
      <c r="AU30" s="252"/>
      <c r="AV30" s="252"/>
      <c r="AW30" s="252"/>
      <c r="AX30" s="252"/>
      <c r="AY30" s="757"/>
      <c r="AZ30" s="252"/>
      <c r="BA30" s="409"/>
      <c r="BB30" s="409"/>
      <c r="BC30" s="409"/>
      <c r="BD30" s="409"/>
      <c r="BE30" s="409"/>
      <c r="BF30" s="409"/>
      <c r="BG30" s="409"/>
      <c r="BH30" s="409"/>
      <c r="BI30" s="409"/>
      <c r="BJ30" s="748"/>
      <c r="BK30" s="409"/>
      <c r="BL30" s="409"/>
      <c r="BM30" s="409"/>
      <c r="BN30" s="409"/>
      <c r="BO30" s="409"/>
      <c r="BP30" s="409"/>
      <c r="BQ30" s="409"/>
      <c r="BR30" s="409"/>
      <c r="BS30" s="409"/>
      <c r="BT30" s="409"/>
      <c r="BU30" s="409"/>
      <c r="BV30" s="409"/>
    </row>
    <row r="31" spans="1:74" ht="11.1" customHeight="1" x14ac:dyDescent="0.2">
      <c r="B31" s="254" t="s">
        <v>18</v>
      </c>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c r="AA31" s="252"/>
      <c r="AB31" s="252"/>
      <c r="AC31" s="252"/>
      <c r="AD31" s="252"/>
      <c r="AE31" s="252"/>
      <c r="AF31" s="252"/>
      <c r="AG31" s="252"/>
      <c r="AH31" s="252"/>
      <c r="AI31" s="252"/>
      <c r="AJ31" s="252"/>
      <c r="AK31" s="252"/>
      <c r="AL31" s="252"/>
      <c r="AM31" s="252"/>
      <c r="AN31" s="252"/>
      <c r="AO31" s="252"/>
      <c r="AP31" s="252"/>
      <c r="AQ31" s="252"/>
      <c r="AR31" s="252"/>
      <c r="AS31" s="252"/>
      <c r="AT31" s="252"/>
      <c r="AU31" s="252"/>
      <c r="AV31" s="252"/>
      <c r="AW31" s="252"/>
      <c r="AX31" s="252"/>
      <c r="AY31" s="757"/>
      <c r="AZ31" s="252"/>
      <c r="BA31" s="409"/>
      <c r="BB31" s="409"/>
      <c r="BC31" s="409"/>
      <c r="BD31" s="409"/>
      <c r="BE31" s="409"/>
      <c r="BF31" s="409"/>
      <c r="BG31" s="409"/>
      <c r="BH31" s="409"/>
      <c r="BI31" s="409"/>
      <c r="BJ31" s="748"/>
      <c r="BK31" s="409"/>
      <c r="BL31" s="409"/>
      <c r="BM31" s="409"/>
      <c r="BN31" s="409"/>
      <c r="BO31" s="409"/>
      <c r="BP31" s="409"/>
      <c r="BQ31" s="409"/>
      <c r="BR31" s="409"/>
      <c r="BS31" s="409"/>
      <c r="BT31" s="409"/>
      <c r="BU31" s="409"/>
      <c r="BV31" s="409"/>
    </row>
    <row r="32" spans="1:74" ht="11.1" customHeight="1" x14ac:dyDescent="0.2">
      <c r="A32" s="162" t="s">
        <v>710</v>
      </c>
      <c r="B32" s="173" t="s">
        <v>707</v>
      </c>
      <c r="C32" s="252">
        <v>0</v>
      </c>
      <c r="D32" s="252">
        <v>0</v>
      </c>
      <c r="E32" s="252">
        <v>0</v>
      </c>
      <c r="F32" s="252">
        <v>0</v>
      </c>
      <c r="G32" s="252">
        <v>0</v>
      </c>
      <c r="H32" s="252">
        <v>0</v>
      </c>
      <c r="I32" s="252">
        <v>0</v>
      </c>
      <c r="J32" s="252">
        <v>0</v>
      </c>
      <c r="K32" s="252">
        <v>0</v>
      </c>
      <c r="L32" s="252">
        <v>0</v>
      </c>
      <c r="M32" s="252">
        <v>0</v>
      </c>
      <c r="N32" s="252">
        <v>0</v>
      </c>
      <c r="O32" s="252">
        <v>0</v>
      </c>
      <c r="P32" s="252">
        <v>0</v>
      </c>
      <c r="Q32" s="252">
        <v>0</v>
      </c>
      <c r="R32" s="252">
        <v>0</v>
      </c>
      <c r="S32" s="252">
        <v>0</v>
      </c>
      <c r="T32" s="252">
        <v>0</v>
      </c>
      <c r="U32" s="252">
        <v>0</v>
      </c>
      <c r="V32" s="252">
        <v>0</v>
      </c>
      <c r="W32" s="252">
        <v>0</v>
      </c>
      <c r="X32" s="252">
        <v>0</v>
      </c>
      <c r="Y32" s="252">
        <v>0</v>
      </c>
      <c r="Z32" s="252">
        <v>0</v>
      </c>
      <c r="AA32" s="252">
        <v>0</v>
      </c>
      <c r="AB32" s="252">
        <v>0</v>
      </c>
      <c r="AC32" s="252">
        <v>0</v>
      </c>
      <c r="AD32" s="252">
        <v>0</v>
      </c>
      <c r="AE32" s="252">
        <v>0</v>
      </c>
      <c r="AF32" s="252">
        <v>0</v>
      </c>
      <c r="AG32" s="252">
        <v>0</v>
      </c>
      <c r="AH32" s="252">
        <v>0</v>
      </c>
      <c r="AI32" s="252">
        <v>0</v>
      </c>
      <c r="AJ32" s="252">
        <v>0</v>
      </c>
      <c r="AK32" s="252">
        <v>0</v>
      </c>
      <c r="AL32" s="252">
        <v>0</v>
      </c>
      <c r="AM32" s="252">
        <v>0</v>
      </c>
      <c r="AN32" s="252">
        <v>0</v>
      </c>
      <c r="AO32" s="252">
        <v>0</v>
      </c>
      <c r="AP32" s="252">
        <v>0</v>
      </c>
      <c r="AQ32" s="252">
        <v>0</v>
      </c>
      <c r="AR32" s="252">
        <v>0</v>
      </c>
      <c r="AS32" s="252">
        <v>0</v>
      </c>
      <c r="AT32" s="252">
        <v>0</v>
      </c>
      <c r="AU32" s="252">
        <v>0</v>
      </c>
      <c r="AV32" s="252">
        <v>0</v>
      </c>
      <c r="AW32" s="252">
        <v>0</v>
      </c>
      <c r="AX32" s="252">
        <v>0</v>
      </c>
      <c r="AY32" s="757">
        <v>0</v>
      </c>
      <c r="AZ32" s="252">
        <v>0</v>
      </c>
      <c r="BA32" s="409">
        <v>0</v>
      </c>
      <c r="BB32" s="409">
        <v>0</v>
      </c>
      <c r="BC32" s="409">
        <v>0</v>
      </c>
      <c r="BD32" s="409">
        <v>0</v>
      </c>
      <c r="BE32" s="409">
        <v>0</v>
      </c>
      <c r="BF32" s="409">
        <v>0</v>
      </c>
      <c r="BG32" s="409">
        <v>0</v>
      </c>
      <c r="BH32" s="409">
        <v>0</v>
      </c>
      <c r="BI32" s="409">
        <v>0</v>
      </c>
      <c r="BJ32" s="750">
        <v>0</v>
      </c>
      <c r="BK32" s="493">
        <v>0</v>
      </c>
      <c r="BL32" s="493">
        <v>0</v>
      </c>
      <c r="BM32" s="493">
        <v>0</v>
      </c>
      <c r="BN32" s="493">
        <v>0</v>
      </c>
      <c r="BO32" s="493">
        <v>0</v>
      </c>
      <c r="BP32" s="493">
        <v>0</v>
      </c>
      <c r="BQ32" s="493">
        <v>0</v>
      </c>
      <c r="BR32" s="493">
        <v>0</v>
      </c>
      <c r="BS32" s="493">
        <v>0</v>
      </c>
      <c r="BT32" s="493">
        <v>0</v>
      </c>
      <c r="BU32" s="493">
        <v>0</v>
      </c>
      <c r="BV32" s="493">
        <v>0</v>
      </c>
    </row>
    <row r="33" spans="1:74" ht="11.1" customHeight="1" x14ac:dyDescent="0.2">
      <c r="A33" s="162" t="s">
        <v>711</v>
      </c>
      <c r="B33" s="173" t="s">
        <v>709</v>
      </c>
      <c r="C33" s="252">
        <v>2.7</v>
      </c>
      <c r="D33" s="252">
        <v>2.7</v>
      </c>
      <c r="E33" s="252">
        <v>2.7</v>
      </c>
      <c r="F33" s="252">
        <v>2.4</v>
      </c>
      <c r="G33" s="252">
        <v>2.2999999999999998</v>
      </c>
      <c r="H33" s="252">
        <v>2</v>
      </c>
      <c r="I33" s="252">
        <v>1.8</v>
      </c>
      <c r="J33" s="252">
        <v>1.6</v>
      </c>
      <c r="K33" s="252">
        <v>1.7</v>
      </c>
      <c r="L33" s="252">
        <v>2</v>
      </c>
      <c r="M33" s="252">
        <v>2</v>
      </c>
      <c r="N33" s="252">
        <v>2</v>
      </c>
      <c r="O33" s="252">
        <v>1.9</v>
      </c>
      <c r="P33" s="252">
        <v>1.95</v>
      </c>
      <c r="Q33" s="252">
        <v>2.15</v>
      </c>
      <c r="R33" s="252">
        <v>2.15</v>
      </c>
      <c r="S33" s="252">
        <v>2.15</v>
      </c>
      <c r="T33" s="252">
        <v>2.15</v>
      </c>
      <c r="U33" s="252">
        <v>2</v>
      </c>
      <c r="V33" s="252">
        <v>2.1</v>
      </c>
      <c r="W33" s="252">
        <v>2.2000000000000002</v>
      </c>
      <c r="X33" s="252">
        <v>2.0249999999999999</v>
      </c>
      <c r="Y33" s="252">
        <v>2.0499999999999998</v>
      </c>
      <c r="Z33" s="252">
        <v>2.0499999999999998</v>
      </c>
      <c r="AA33" s="252">
        <v>2.0499999999999998</v>
      </c>
      <c r="AB33" s="252">
        <v>1.95</v>
      </c>
      <c r="AC33" s="252">
        <v>1.55</v>
      </c>
      <c r="AD33" s="252">
        <v>1.55</v>
      </c>
      <c r="AE33" s="252">
        <v>1.3</v>
      </c>
      <c r="AF33" s="252">
        <v>1.1000000000000001</v>
      </c>
      <c r="AG33" s="252">
        <v>1.19</v>
      </c>
      <c r="AH33" s="252">
        <v>1.3</v>
      </c>
      <c r="AI33" s="252">
        <v>1.3</v>
      </c>
      <c r="AJ33" s="252">
        <v>1.35</v>
      </c>
      <c r="AK33" s="252">
        <v>1.45</v>
      </c>
      <c r="AL33" s="252">
        <v>1.45</v>
      </c>
      <c r="AM33" s="252">
        <v>1.5</v>
      </c>
      <c r="AN33" s="252">
        <v>1.6</v>
      </c>
      <c r="AO33" s="252">
        <v>1.75</v>
      </c>
      <c r="AP33" s="252">
        <v>1.45</v>
      </c>
      <c r="AQ33" s="252">
        <v>1.25</v>
      </c>
      <c r="AR33" s="252">
        <v>1.05</v>
      </c>
      <c r="AS33" s="252">
        <v>1.23</v>
      </c>
      <c r="AT33" s="252">
        <v>1.2949999999999999</v>
      </c>
      <c r="AU33" s="252">
        <v>0.99</v>
      </c>
      <c r="AV33" s="252">
        <v>1</v>
      </c>
      <c r="AW33" s="252">
        <v>0.95</v>
      </c>
      <c r="AX33" s="252">
        <v>1.05</v>
      </c>
      <c r="AY33" s="757">
        <v>2.0099999999999998</v>
      </c>
      <c r="AZ33" s="252">
        <v>2.2949999999999999</v>
      </c>
      <c r="BA33" s="409">
        <v>2.13</v>
      </c>
      <c r="BB33" s="409">
        <v>1.9450000000000001</v>
      </c>
      <c r="BC33" s="409">
        <v>1.915</v>
      </c>
      <c r="BD33" s="409">
        <v>1.7949999999999999</v>
      </c>
      <c r="BE33" s="409">
        <v>1.631</v>
      </c>
      <c r="BF33" s="409">
        <v>1.3129999999999999</v>
      </c>
      <c r="BG33" s="409">
        <v>1.3779999999999999</v>
      </c>
      <c r="BH33" s="409">
        <v>1.3680000000000001</v>
      </c>
      <c r="BI33" s="409">
        <v>1.3580000000000001</v>
      </c>
      <c r="BJ33" s="750">
        <v>1.448</v>
      </c>
      <c r="BK33" s="493">
        <v>1.45</v>
      </c>
      <c r="BL33" s="493">
        <v>1.45</v>
      </c>
      <c r="BM33" s="493">
        <v>1.35</v>
      </c>
      <c r="BN33" s="493">
        <v>1.2</v>
      </c>
      <c r="BO33" s="493">
        <v>1.1000000000000001</v>
      </c>
      <c r="BP33" s="493">
        <v>1.05</v>
      </c>
      <c r="BQ33" s="493">
        <v>1</v>
      </c>
      <c r="BR33" s="493">
        <v>1.1499999999999999</v>
      </c>
      <c r="BS33" s="493">
        <v>1.1499999999999999</v>
      </c>
      <c r="BT33" s="493">
        <v>1.1499999999999999</v>
      </c>
      <c r="BU33" s="493">
        <v>1.1499999999999999</v>
      </c>
      <c r="BV33" s="493">
        <v>1.3</v>
      </c>
    </row>
    <row r="34" spans="1:74" ht="11.1" customHeight="1" x14ac:dyDescent="0.2">
      <c r="A34" s="162" t="s">
        <v>1298</v>
      </c>
      <c r="B34" s="173" t="s">
        <v>1305</v>
      </c>
      <c r="C34" s="252">
        <v>0</v>
      </c>
      <c r="D34" s="252">
        <v>0</v>
      </c>
      <c r="E34" s="252">
        <v>0</v>
      </c>
      <c r="F34" s="252">
        <v>1.1102230246E-16</v>
      </c>
      <c r="G34" s="252">
        <v>0</v>
      </c>
      <c r="H34" s="252">
        <v>1.1999999993999999E-7</v>
      </c>
      <c r="I34" s="252">
        <v>0</v>
      </c>
      <c r="J34" s="252">
        <v>0</v>
      </c>
      <c r="K34" s="252">
        <v>0</v>
      </c>
      <c r="L34" s="252">
        <v>0</v>
      </c>
      <c r="M34" s="252">
        <v>0</v>
      </c>
      <c r="N34" s="252">
        <v>0</v>
      </c>
      <c r="O34" s="252">
        <v>0</v>
      </c>
      <c r="P34" s="252">
        <v>0</v>
      </c>
      <c r="Q34" s="252">
        <v>0</v>
      </c>
      <c r="R34" s="252">
        <v>0</v>
      </c>
      <c r="S34" s="252">
        <v>0</v>
      </c>
      <c r="T34" s="252">
        <v>0</v>
      </c>
      <c r="U34" s="252">
        <v>1.0000000049999999E-8</v>
      </c>
      <c r="V34" s="252">
        <v>0</v>
      </c>
      <c r="W34" s="252">
        <v>0</v>
      </c>
      <c r="X34" s="252">
        <v>1.1102230246E-16</v>
      </c>
      <c r="Y34" s="252">
        <v>2.1000000006E-7</v>
      </c>
      <c r="Z34" s="252">
        <v>0</v>
      </c>
      <c r="AA34" s="252">
        <v>7.9999999999000006E-6</v>
      </c>
      <c r="AB34" s="252">
        <v>0</v>
      </c>
      <c r="AC34" s="252">
        <v>2.0000000001000002E-6</v>
      </c>
      <c r="AD34" s="252">
        <v>0</v>
      </c>
      <c r="AE34" s="252">
        <v>0</v>
      </c>
      <c r="AF34" s="252">
        <v>6.9999999999999999E-6</v>
      </c>
      <c r="AG34" s="252">
        <v>0</v>
      </c>
      <c r="AH34" s="252">
        <v>1.1102230246E-16</v>
      </c>
      <c r="AI34" s="252">
        <v>0</v>
      </c>
      <c r="AJ34" s="252">
        <v>0</v>
      </c>
      <c r="AK34" s="252">
        <v>0</v>
      </c>
      <c r="AL34" s="252">
        <v>0</v>
      </c>
      <c r="AM34" s="252">
        <v>0</v>
      </c>
      <c r="AN34" s="252">
        <v>0</v>
      </c>
      <c r="AO34" s="252">
        <v>0</v>
      </c>
      <c r="AP34" s="252">
        <v>0</v>
      </c>
      <c r="AQ34" s="252">
        <v>0</v>
      </c>
      <c r="AR34" s="252">
        <v>0</v>
      </c>
      <c r="AS34" s="252">
        <v>0</v>
      </c>
      <c r="AT34" s="252">
        <v>0</v>
      </c>
      <c r="AU34" s="252">
        <v>0</v>
      </c>
      <c r="AV34" s="252">
        <v>0</v>
      </c>
      <c r="AW34" s="252">
        <v>0</v>
      </c>
      <c r="AX34" s="252">
        <v>0</v>
      </c>
      <c r="AY34" s="757">
        <v>0</v>
      </c>
      <c r="AZ34" s="252">
        <v>0</v>
      </c>
      <c r="BA34" s="409">
        <v>0</v>
      </c>
      <c r="BB34" s="409">
        <v>0</v>
      </c>
      <c r="BC34" s="409">
        <v>0</v>
      </c>
      <c r="BD34" s="409">
        <v>0</v>
      </c>
      <c r="BE34" s="409">
        <v>0</v>
      </c>
      <c r="BF34" s="409">
        <v>0</v>
      </c>
      <c r="BG34" s="409">
        <v>0</v>
      </c>
      <c r="BH34" s="409">
        <v>0</v>
      </c>
      <c r="BI34" s="409">
        <v>0</v>
      </c>
      <c r="BJ34" s="750">
        <v>0</v>
      </c>
      <c r="BK34" s="493">
        <v>0</v>
      </c>
      <c r="BL34" s="493">
        <v>0</v>
      </c>
      <c r="BM34" s="493">
        <v>0</v>
      </c>
      <c r="BN34" s="493">
        <v>0</v>
      </c>
      <c r="BO34" s="493">
        <v>0</v>
      </c>
      <c r="BP34" s="493">
        <v>0</v>
      </c>
      <c r="BQ34" s="493">
        <v>0</v>
      </c>
      <c r="BR34" s="493">
        <v>0</v>
      </c>
      <c r="BS34" s="493">
        <v>0</v>
      </c>
      <c r="BT34" s="493">
        <v>0</v>
      </c>
      <c r="BU34" s="493">
        <v>0</v>
      </c>
      <c r="BV34" s="493">
        <v>0</v>
      </c>
    </row>
    <row r="35" spans="1:74" ht="11.1" customHeight="1" x14ac:dyDescent="0.2">
      <c r="A35" s="162" t="s">
        <v>1035</v>
      </c>
      <c r="B35" s="173" t="s">
        <v>89</v>
      </c>
      <c r="C35" s="252">
        <v>2.7</v>
      </c>
      <c r="D35" s="252">
        <v>2.7</v>
      </c>
      <c r="E35" s="252">
        <v>2.7</v>
      </c>
      <c r="F35" s="252">
        <v>2.4</v>
      </c>
      <c r="G35" s="252">
        <v>2.2999999999999998</v>
      </c>
      <c r="H35" s="252">
        <v>2.0000001200000002</v>
      </c>
      <c r="I35" s="252">
        <v>1.8</v>
      </c>
      <c r="J35" s="252">
        <v>1.6</v>
      </c>
      <c r="K35" s="252">
        <v>1.7</v>
      </c>
      <c r="L35" s="252">
        <v>2</v>
      </c>
      <c r="M35" s="252">
        <v>2</v>
      </c>
      <c r="N35" s="252">
        <v>2</v>
      </c>
      <c r="O35" s="252">
        <v>1.9</v>
      </c>
      <c r="P35" s="252">
        <v>1.95</v>
      </c>
      <c r="Q35" s="252">
        <v>2.15</v>
      </c>
      <c r="R35" s="252">
        <v>2.15</v>
      </c>
      <c r="S35" s="252">
        <v>2.15</v>
      </c>
      <c r="T35" s="252">
        <v>2.15</v>
      </c>
      <c r="U35" s="252">
        <v>2.0000000099999999</v>
      </c>
      <c r="V35" s="252">
        <v>2.1</v>
      </c>
      <c r="W35" s="252">
        <v>2.2000000000000002</v>
      </c>
      <c r="X35" s="252">
        <v>2.0249999999999999</v>
      </c>
      <c r="Y35" s="252">
        <v>2.0500002099999999</v>
      </c>
      <c r="Z35" s="252">
        <v>2.0499999999999998</v>
      </c>
      <c r="AA35" s="252">
        <v>2.0500080000000001</v>
      </c>
      <c r="AB35" s="252">
        <v>1.95</v>
      </c>
      <c r="AC35" s="252">
        <v>1.5500020000000001</v>
      </c>
      <c r="AD35" s="252">
        <v>1.55</v>
      </c>
      <c r="AE35" s="252">
        <v>1.3</v>
      </c>
      <c r="AF35" s="252">
        <v>1.100007</v>
      </c>
      <c r="AG35" s="252">
        <v>1.19</v>
      </c>
      <c r="AH35" s="252">
        <v>1.3</v>
      </c>
      <c r="AI35" s="252">
        <v>1.3</v>
      </c>
      <c r="AJ35" s="252">
        <v>1.35</v>
      </c>
      <c r="AK35" s="252">
        <v>1.45</v>
      </c>
      <c r="AL35" s="252">
        <v>1.45</v>
      </c>
      <c r="AM35" s="252">
        <v>1.5</v>
      </c>
      <c r="AN35" s="252">
        <v>1.6</v>
      </c>
      <c r="AO35" s="252">
        <v>1.75</v>
      </c>
      <c r="AP35" s="252">
        <v>1.45</v>
      </c>
      <c r="AQ35" s="252">
        <v>1.25</v>
      </c>
      <c r="AR35" s="252">
        <v>1.05</v>
      </c>
      <c r="AS35" s="252">
        <v>1.23</v>
      </c>
      <c r="AT35" s="252">
        <v>1.2949999999999999</v>
      </c>
      <c r="AU35" s="252">
        <v>0.99</v>
      </c>
      <c r="AV35" s="252">
        <v>1</v>
      </c>
      <c r="AW35" s="252">
        <v>0.95</v>
      </c>
      <c r="AX35" s="252">
        <v>1.05</v>
      </c>
      <c r="AY35" s="757">
        <v>2.0099999999999998</v>
      </c>
      <c r="AZ35" s="252">
        <v>2.2949999999999999</v>
      </c>
      <c r="BA35" s="409">
        <v>2.13</v>
      </c>
      <c r="BB35" s="409">
        <v>1.9450000000000001</v>
      </c>
      <c r="BC35" s="409">
        <v>1.915</v>
      </c>
      <c r="BD35" s="409">
        <v>1.7949999999999999</v>
      </c>
      <c r="BE35" s="409">
        <v>1.631</v>
      </c>
      <c r="BF35" s="409">
        <v>1.3129999999999999</v>
      </c>
      <c r="BG35" s="409">
        <v>1.3779999999999999</v>
      </c>
      <c r="BH35" s="409">
        <v>1.3680000000000001</v>
      </c>
      <c r="BI35" s="409">
        <v>1.3580000000000001</v>
      </c>
      <c r="BJ35" s="748">
        <v>1.448</v>
      </c>
      <c r="BK35" s="409">
        <v>1.45</v>
      </c>
      <c r="BL35" s="409">
        <v>1.45</v>
      </c>
      <c r="BM35" s="409">
        <v>1.35</v>
      </c>
      <c r="BN35" s="409">
        <v>1.2</v>
      </c>
      <c r="BO35" s="409">
        <v>1.1000000000000001</v>
      </c>
      <c r="BP35" s="409">
        <v>1.05</v>
      </c>
      <c r="BQ35" s="409">
        <v>1</v>
      </c>
      <c r="BR35" s="409">
        <v>1.1499999999999999</v>
      </c>
      <c r="BS35" s="409">
        <v>1.1499999999999999</v>
      </c>
      <c r="BT35" s="409">
        <v>1.1499999999999999</v>
      </c>
      <c r="BU35" s="409">
        <v>1.1499999999999999</v>
      </c>
      <c r="BV35" s="409">
        <v>1.3</v>
      </c>
    </row>
    <row r="36" spans="1:74" ht="11.1" customHeight="1" x14ac:dyDescent="0.2">
      <c r="B36" s="173"/>
      <c r="C36" s="252"/>
      <c r="D36" s="252"/>
      <c r="E36" s="252"/>
      <c r="F36" s="252"/>
      <c r="G36" s="252"/>
      <c r="H36" s="252"/>
      <c r="I36" s="252"/>
      <c r="J36" s="252"/>
      <c r="K36" s="252"/>
      <c r="L36" s="252"/>
      <c r="M36" s="252"/>
      <c r="N36" s="252"/>
      <c r="O36" s="252"/>
      <c r="P36" s="252"/>
      <c r="Q36" s="252"/>
      <c r="R36" s="252"/>
      <c r="S36" s="252"/>
      <c r="T36" s="252"/>
      <c r="U36" s="252"/>
      <c r="V36" s="252"/>
      <c r="W36" s="252"/>
      <c r="X36" s="252"/>
      <c r="Y36" s="252"/>
      <c r="Z36" s="252"/>
      <c r="AA36" s="252"/>
      <c r="AB36" s="252"/>
      <c r="AC36" s="252"/>
      <c r="AD36" s="252"/>
      <c r="AE36" s="252"/>
      <c r="AF36" s="252"/>
      <c r="AG36" s="252"/>
      <c r="AH36" s="252"/>
      <c r="AI36" s="252"/>
      <c r="AJ36" s="252"/>
      <c r="AK36" s="252"/>
      <c r="AL36" s="252"/>
      <c r="AM36" s="252"/>
      <c r="AN36" s="252"/>
      <c r="AO36" s="252"/>
      <c r="AP36" s="252"/>
      <c r="AQ36" s="252"/>
      <c r="AR36" s="252"/>
      <c r="AS36" s="252"/>
      <c r="AT36" s="252"/>
      <c r="AU36" s="252"/>
      <c r="AV36" s="252"/>
      <c r="AW36" s="252"/>
      <c r="AX36" s="252"/>
      <c r="AY36" s="757"/>
      <c r="AZ36" s="252"/>
      <c r="BA36" s="409"/>
      <c r="BB36" s="409"/>
      <c r="BC36" s="409"/>
      <c r="BD36" s="409"/>
      <c r="BE36" s="409"/>
      <c r="BF36" s="409"/>
      <c r="BG36" s="409"/>
      <c r="BH36" s="409"/>
      <c r="BI36" s="409"/>
      <c r="BJ36" s="748"/>
      <c r="BK36" s="409"/>
      <c r="BL36" s="409"/>
      <c r="BM36" s="409"/>
      <c r="BN36" s="409"/>
      <c r="BO36" s="409"/>
      <c r="BP36" s="409"/>
      <c r="BQ36" s="409"/>
      <c r="BR36" s="409"/>
      <c r="BS36" s="409"/>
      <c r="BT36" s="409"/>
      <c r="BU36" s="409"/>
      <c r="BV36" s="409"/>
    </row>
    <row r="37" spans="1:74" ht="11.1" customHeight="1" x14ac:dyDescent="0.2">
      <c r="A37" s="162" t="s">
        <v>1150</v>
      </c>
      <c r="B37" s="174" t="s">
        <v>1151</v>
      </c>
      <c r="C37" s="253">
        <v>1.3754200000000001</v>
      </c>
      <c r="D37" s="253">
        <v>1.2802500000000001</v>
      </c>
      <c r="E37" s="253">
        <v>1.3105850000000001</v>
      </c>
      <c r="F37" s="253">
        <v>1.18801</v>
      </c>
      <c r="G37" s="253">
        <v>1.23092</v>
      </c>
      <c r="H37" s="253">
        <v>1.785955</v>
      </c>
      <c r="I37" s="253">
        <v>1.8038650000000001</v>
      </c>
      <c r="J37" s="253">
        <v>2.1346500000000002</v>
      </c>
      <c r="K37" s="253">
        <v>2.6767750000000001</v>
      </c>
      <c r="L37" s="253">
        <v>2.3567749999999998</v>
      </c>
      <c r="M37" s="253">
        <v>2.536775</v>
      </c>
      <c r="N37" s="253">
        <v>2.6067749999999998</v>
      </c>
      <c r="O37" s="253">
        <v>2.1938411289999999</v>
      </c>
      <c r="P37" s="253">
        <v>2.1581999999999999</v>
      </c>
      <c r="Q37" s="253">
        <v>2.6052</v>
      </c>
      <c r="R37" s="253">
        <v>2.5312000000000001</v>
      </c>
      <c r="S37" s="253">
        <v>2.6012</v>
      </c>
      <c r="T37" s="253">
        <v>2.5962000000000001</v>
      </c>
      <c r="U37" s="253">
        <v>2.4462000000000002</v>
      </c>
      <c r="V37" s="253">
        <v>2.2559999999999998</v>
      </c>
      <c r="W37" s="253">
        <v>2.0606</v>
      </c>
      <c r="X37" s="253">
        <v>2.1301999999999999</v>
      </c>
      <c r="Y37" s="253">
        <v>2.5497999999999998</v>
      </c>
      <c r="Z37" s="253">
        <v>2.6095999999999999</v>
      </c>
      <c r="AA37" s="253">
        <v>2.6507499999999999</v>
      </c>
      <c r="AB37" s="253">
        <v>2.5939000000000001</v>
      </c>
      <c r="AC37" s="253">
        <v>2.4468999999999999</v>
      </c>
      <c r="AD37" s="253">
        <v>2.3030499999999998</v>
      </c>
      <c r="AE37" s="253">
        <v>2.7580499999999999</v>
      </c>
      <c r="AF37" s="253">
        <v>2.7900499999999999</v>
      </c>
      <c r="AG37" s="253">
        <v>2.7500499999999999</v>
      </c>
      <c r="AH37" s="253">
        <v>2.7508875000000002</v>
      </c>
      <c r="AI37" s="253">
        <v>2.7293866250000001</v>
      </c>
      <c r="AJ37" s="253">
        <v>2.8432472588</v>
      </c>
      <c r="AK37" s="253">
        <v>2.7071192862000002</v>
      </c>
      <c r="AL37" s="253">
        <v>2.7906525932999999</v>
      </c>
      <c r="AM37" s="253">
        <v>1.8809165167999999</v>
      </c>
      <c r="AN37" s="253">
        <v>2.1528573515999998</v>
      </c>
      <c r="AO37" s="253">
        <v>2.2516287781000002</v>
      </c>
      <c r="AP37" s="253">
        <v>2.444</v>
      </c>
      <c r="AQ37" s="253">
        <v>2.5842083653999999</v>
      </c>
      <c r="AR37" s="253">
        <v>2.2890162817999999</v>
      </c>
      <c r="AS37" s="253">
        <v>2.3178361189999999</v>
      </c>
      <c r="AT37" s="253">
        <v>2.4166677578</v>
      </c>
      <c r="AU37" s="253">
        <v>2.2935110802000001</v>
      </c>
      <c r="AV37" s="253">
        <v>1.9973659694000001</v>
      </c>
      <c r="AW37" s="253">
        <v>1.9082323097</v>
      </c>
      <c r="AX37" s="253">
        <v>1.8971099866000001</v>
      </c>
      <c r="AY37" s="759">
        <v>1.874754467</v>
      </c>
      <c r="AZ37" s="253">
        <v>1.8113269223999999</v>
      </c>
      <c r="BA37" s="634" t="s">
        <v>1307</v>
      </c>
      <c r="BB37" s="634" t="s">
        <v>1307</v>
      </c>
      <c r="BC37" s="634" t="s">
        <v>1307</v>
      </c>
      <c r="BD37" s="634" t="s">
        <v>1307</v>
      </c>
      <c r="BE37" s="634" t="s">
        <v>1307</v>
      </c>
      <c r="BF37" s="634" t="s">
        <v>1307</v>
      </c>
      <c r="BG37" s="634" t="s">
        <v>1307</v>
      </c>
      <c r="BH37" s="634" t="s">
        <v>1307</v>
      </c>
      <c r="BI37" s="634" t="s">
        <v>1307</v>
      </c>
      <c r="BJ37" s="749" t="s">
        <v>1307</v>
      </c>
      <c r="BK37" s="634" t="s">
        <v>1307</v>
      </c>
      <c r="BL37" s="634" t="s">
        <v>1307</v>
      </c>
      <c r="BM37" s="634" t="s">
        <v>1307</v>
      </c>
      <c r="BN37" s="634" t="s">
        <v>1307</v>
      </c>
      <c r="BO37" s="634" t="s">
        <v>1307</v>
      </c>
      <c r="BP37" s="634" t="s">
        <v>1307</v>
      </c>
      <c r="BQ37" s="634" t="s">
        <v>1307</v>
      </c>
      <c r="BR37" s="634" t="s">
        <v>1307</v>
      </c>
      <c r="BS37" s="634" t="s">
        <v>1307</v>
      </c>
      <c r="BT37" s="634" t="s">
        <v>1307</v>
      </c>
      <c r="BU37" s="634" t="s">
        <v>1307</v>
      </c>
      <c r="BV37" s="634" t="s">
        <v>1307</v>
      </c>
    </row>
    <row r="38" spans="1:74" ht="11.1" customHeight="1" x14ac:dyDescent="0.2">
      <c r="B38" s="172"/>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409"/>
      <c r="AZ38" s="409"/>
      <c r="BA38" s="409"/>
      <c r="BB38" s="409"/>
      <c r="BC38" s="409"/>
      <c r="BD38" s="409"/>
      <c r="BE38" s="409"/>
      <c r="BF38" s="252"/>
      <c r="BG38" s="409"/>
      <c r="BH38" s="252"/>
      <c r="BI38" s="409"/>
      <c r="BJ38" s="409"/>
      <c r="BK38" s="409"/>
      <c r="BL38" s="409"/>
      <c r="BM38" s="409"/>
      <c r="BN38" s="409"/>
      <c r="BO38" s="409"/>
      <c r="BP38" s="409"/>
      <c r="BQ38" s="409"/>
      <c r="BR38" s="409"/>
      <c r="BS38" s="409"/>
      <c r="BT38" s="409"/>
      <c r="BU38" s="409"/>
      <c r="BV38" s="409"/>
    </row>
    <row r="39" spans="1:74" ht="12" customHeight="1" x14ac:dyDescent="0.2">
      <c r="B39" s="800" t="s">
        <v>1127</v>
      </c>
      <c r="C39" s="764"/>
      <c r="D39" s="764"/>
      <c r="E39" s="764"/>
      <c r="F39" s="764"/>
      <c r="G39" s="764"/>
      <c r="H39" s="764"/>
      <c r="I39" s="764"/>
      <c r="J39" s="764"/>
      <c r="K39" s="764"/>
      <c r="L39" s="764"/>
      <c r="M39" s="764"/>
      <c r="N39" s="764"/>
      <c r="O39" s="764"/>
      <c r="P39" s="764"/>
      <c r="Q39" s="764"/>
    </row>
    <row r="40" spans="1:74" ht="24" customHeight="1" x14ac:dyDescent="0.2">
      <c r="B40" s="796" t="s">
        <v>1302</v>
      </c>
      <c r="C40" s="786"/>
      <c r="D40" s="786"/>
      <c r="E40" s="786"/>
      <c r="F40" s="786"/>
      <c r="G40" s="786"/>
      <c r="H40" s="786"/>
      <c r="I40" s="786"/>
      <c r="J40" s="786"/>
      <c r="K40" s="786"/>
      <c r="L40" s="786"/>
      <c r="M40" s="786"/>
      <c r="N40" s="786"/>
      <c r="O40" s="786"/>
      <c r="P40" s="786"/>
      <c r="Q40" s="782"/>
    </row>
    <row r="41" spans="1:74" ht="13.15" customHeight="1" x14ac:dyDescent="0.2">
      <c r="B41" s="801" t="s">
        <v>1296</v>
      </c>
      <c r="C41" s="782"/>
      <c r="D41" s="782"/>
      <c r="E41" s="782"/>
      <c r="F41" s="782"/>
      <c r="G41" s="782"/>
      <c r="H41" s="782"/>
      <c r="I41" s="782"/>
      <c r="J41" s="782"/>
      <c r="K41" s="782"/>
      <c r="L41" s="782"/>
      <c r="M41" s="782"/>
      <c r="N41" s="782"/>
      <c r="O41" s="782"/>
      <c r="P41" s="782"/>
      <c r="Q41" s="782"/>
    </row>
    <row r="42" spans="1:74" s="440" customFormat="1" ht="12" customHeight="1" x14ac:dyDescent="0.2">
      <c r="A42" s="441"/>
      <c r="B42" s="785" t="s">
        <v>1064</v>
      </c>
      <c r="C42" s="786"/>
      <c r="D42" s="786"/>
      <c r="E42" s="786"/>
      <c r="F42" s="786"/>
      <c r="G42" s="786"/>
      <c r="H42" s="786"/>
      <c r="I42" s="786"/>
      <c r="J42" s="786"/>
      <c r="K42" s="786"/>
      <c r="L42" s="786"/>
      <c r="M42" s="786"/>
      <c r="N42" s="786"/>
      <c r="O42" s="786"/>
      <c r="P42" s="786"/>
      <c r="Q42" s="782"/>
      <c r="AY42" s="537"/>
      <c r="AZ42" s="537"/>
      <c r="BA42" s="537"/>
      <c r="BB42" s="537"/>
      <c r="BC42" s="537"/>
      <c r="BD42" s="537"/>
      <c r="BE42" s="537"/>
      <c r="BF42" s="652"/>
      <c r="BG42" s="537"/>
      <c r="BH42" s="537"/>
      <c r="BI42" s="537"/>
      <c r="BJ42" s="537"/>
    </row>
    <row r="43" spans="1:74" s="440" customFormat="1" ht="14.1" customHeight="1" x14ac:dyDescent="0.2">
      <c r="A43" s="441"/>
      <c r="B43" s="799" t="s">
        <v>1089</v>
      </c>
      <c r="C43" s="782"/>
      <c r="D43" s="782"/>
      <c r="E43" s="782"/>
      <c r="F43" s="782"/>
      <c r="G43" s="782"/>
      <c r="H43" s="782"/>
      <c r="I43" s="782"/>
      <c r="J43" s="782"/>
      <c r="K43" s="782"/>
      <c r="L43" s="782"/>
      <c r="M43" s="782"/>
      <c r="N43" s="782"/>
      <c r="O43" s="782"/>
      <c r="P43" s="782"/>
      <c r="Q43" s="782"/>
      <c r="AY43" s="537"/>
      <c r="AZ43" s="537"/>
      <c r="BA43" s="537"/>
      <c r="BB43" s="537"/>
      <c r="BC43" s="537"/>
      <c r="BD43" s="537"/>
      <c r="BE43" s="537"/>
      <c r="BF43" s="652"/>
      <c r="BG43" s="537"/>
      <c r="BH43" s="537"/>
      <c r="BI43" s="537"/>
      <c r="BJ43" s="537"/>
    </row>
    <row r="44" spans="1:74" s="440" customFormat="1" ht="12" customHeight="1" x14ac:dyDescent="0.2">
      <c r="A44" s="441"/>
      <c r="B44" s="780" t="s">
        <v>1068</v>
      </c>
      <c r="C44" s="781"/>
      <c r="D44" s="781"/>
      <c r="E44" s="781"/>
      <c r="F44" s="781"/>
      <c r="G44" s="781"/>
      <c r="H44" s="781"/>
      <c r="I44" s="781"/>
      <c r="J44" s="781"/>
      <c r="K44" s="781"/>
      <c r="L44" s="781"/>
      <c r="M44" s="781"/>
      <c r="N44" s="781"/>
      <c r="O44" s="781"/>
      <c r="P44" s="781"/>
      <c r="Q44" s="782"/>
      <c r="AY44" s="537"/>
      <c r="AZ44" s="537"/>
      <c r="BA44" s="537"/>
      <c r="BB44" s="537"/>
      <c r="BC44" s="537"/>
      <c r="BD44" s="537"/>
      <c r="BE44" s="537"/>
      <c r="BF44" s="652"/>
      <c r="BG44" s="537"/>
      <c r="BH44" s="537"/>
      <c r="BI44" s="537"/>
      <c r="BJ44" s="537"/>
    </row>
    <row r="45" spans="1:74" s="440" customFormat="1" ht="12" customHeight="1" x14ac:dyDescent="0.2">
      <c r="A45" s="436"/>
      <c r="B45" s="794" t="s">
        <v>1179</v>
      </c>
      <c r="C45" s="782"/>
      <c r="D45" s="782"/>
      <c r="E45" s="782"/>
      <c r="F45" s="782"/>
      <c r="G45" s="782"/>
      <c r="H45" s="782"/>
      <c r="I45" s="782"/>
      <c r="J45" s="782"/>
      <c r="K45" s="782"/>
      <c r="L45" s="782"/>
      <c r="M45" s="782"/>
      <c r="N45" s="782"/>
      <c r="O45" s="782"/>
      <c r="P45" s="782"/>
      <c r="Q45" s="782"/>
      <c r="AY45" s="537"/>
      <c r="AZ45" s="537"/>
      <c r="BA45" s="537"/>
      <c r="BB45" s="537"/>
      <c r="BC45" s="537"/>
      <c r="BD45" s="537"/>
      <c r="BE45" s="537"/>
      <c r="BF45" s="652"/>
      <c r="BG45" s="537"/>
      <c r="BH45" s="537"/>
      <c r="BI45" s="537"/>
      <c r="BJ45" s="537"/>
    </row>
    <row r="46" spans="1:74" x14ac:dyDescent="0.2">
      <c r="BK46" s="411"/>
      <c r="BL46" s="411"/>
      <c r="BM46" s="411"/>
      <c r="BN46" s="411"/>
      <c r="BO46" s="411"/>
      <c r="BP46" s="411"/>
      <c r="BQ46" s="411"/>
      <c r="BR46" s="411"/>
      <c r="BS46" s="411"/>
      <c r="BT46" s="411"/>
      <c r="BU46" s="411"/>
      <c r="BV46" s="411"/>
    </row>
    <row r="47" spans="1:74" x14ac:dyDescent="0.2">
      <c r="BK47" s="411"/>
      <c r="BL47" s="411"/>
      <c r="BM47" s="411"/>
      <c r="BN47" s="411"/>
      <c r="BO47" s="411"/>
      <c r="BP47" s="411"/>
      <c r="BQ47" s="411"/>
      <c r="BR47" s="411"/>
      <c r="BS47" s="411"/>
      <c r="BT47" s="411"/>
      <c r="BU47" s="411"/>
      <c r="BV47" s="411"/>
    </row>
    <row r="48" spans="1:74" x14ac:dyDescent="0.2">
      <c r="BK48" s="411"/>
      <c r="BL48" s="411"/>
      <c r="BM48" s="411"/>
      <c r="BN48" s="411"/>
      <c r="BO48" s="411"/>
      <c r="BP48" s="411"/>
      <c r="BQ48" s="411"/>
      <c r="BR48" s="411"/>
      <c r="BS48" s="411"/>
      <c r="BT48" s="411"/>
      <c r="BU48" s="411"/>
      <c r="BV48" s="411"/>
    </row>
    <row r="49" spans="63:74" x14ac:dyDescent="0.2">
      <c r="BK49" s="411"/>
      <c r="BL49" s="411"/>
      <c r="BM49" s="411"/>
      <c r="BN49" s="411"/>
      <c r="BO49" s="411"/>
      <c r="BP49" s="411"/>
      <c r="BQ49" s="411"/>
      <c r="BR49" s="411"/>
      <c r="BS49" s="411"/>
      <c r="BT49" s="411"/>
      <c r="BU49" s="411"/>
      <c r="BV49" s="411"/>
    </row>
    <row r="50" spans="63:74" x14ac:dyDescent="0.2">
      <c r="BK50" s="411"/>
      <c r="BL50" s="411"/>
      <c r="BM50" s="411"/>
      <c r="BN50" s="411"/>
      <c r="BO50" s="411"/>
      <c r="BP50" s="411"/>
      <c r="BQ50" s="411"/>
      <c r="BR50" s="411"/>
      <c r="BS50" s="411"/>
      <c r="BT50" s="411"/>
      <c r="BU50" s="411"/>
      <c r="BV50" s="411"/>
    </row>
    <row r="51" spans="63:74" x14ac:dyDescent="0.2">
      <c r="BK51" s="411"/>
      <c r="BL51" s="411"/>
      <c r="BM51" s="411"/>
      <c r="BN51" s="411"/>
      <c r="BO51" s="411"/>
      <c r="BP51" s="411"/>
      <c r="BQ51" s="411"/>
      <c r="BR51" s="411"/>
      <c r="BS51" s="411"/>
      <c r="BT51" s="411"/>
      <c r="BU51" s="411"/>
      <c r="BV51" s="411"/>
    </row>
    <row r="52" spans="63:74" x14ac:dyDescent="0.2">
      <c r="BK52" s="411"/>
      <c r="BL52" s="411"/>
      <c r="BM52" s="411"/>
      <c r="BN52" s="411"/>
      <c r="BO52" s="411"/>
      <c r="BP52" s="411"/>
      <c r="BQ52" s="411"/>
      <c r="BR52" s="411"/>
      <c r="BS52" s="411"/>
      <c r="BT52" s="411"/>
      <c r="BU52" s="411"/>
      <c r="BV52" s="411"/>
    </row>
    <row r="53" spans="63:74" x14ac:dyDescent="0.2">
      <c r="BK53" s="411"/>
      <c r="BL53" s="411"/>
      <c r="BM53" s="411"/>
      <c r="BN53" s="411"/>
      <c r="BO53" s="411"/>
      <c r="BP53" s="411"/>
      <c r="BQ53" s="411"/>
      <c r="BR53" s="411"/>
      <c r="BS53" s="411"/>
      <c r="BT53" s="411"/>
      <c r="BU53" s="411"/>
      <c r="BV53" s="411"/>
    </row>
    <row r="54" spans="63:74" x14ac:dyDescent="0.2">
      <c r="BK54" s="411"/>
      <c r="BL54" s="411"/>
      <c r="BM54" s="411"/>
      <c r="BN54" s="411"/>
      <c r="BO54" s="411"/>
      <c r="BP54" s="411"/>
      <c r="BQ54" s="411"/>
      <c r="BR54" s="411"/>
      <c r="BS54" s="411"/>
      <c r="BT54" s="411"/>
      <c r="BU54" s="411"/>
      <c r="BV54" s="411"/>
    </row>
    <row r="55" spans="63:74" x14ac:dyDescent="0.2">
      <c r="BK55" s="411"/>
      <c r="BL55" s="411"/>
      <c r="BM55" s="411"/>
      <c r="BN55" s="411"/>
      <c r="BO55" s="411"/>
      <c r="BP55" s="411"/>
      <c r="BQ55" s="411"/>
      <c r="BR55" s="411"/>
      <c r="BS55" s="411"/>
      <c r="BT55" s="411"/>
      <c r="BU55" s="411"/>
      <c r="BV55" s="411"/>
    </row>
    <row r="56" spans="63:74" x14ac:dyDescent="0.2">
      <c r="BK56" s="411"/>
      <c r="BL56" s="411"/>
      <c r="BM56" s="411"/>
      <c r="BN56" s="411"/>
      <c r="BO56" s="411"/>
      <c r="BP56" s="411"/>
      <c r="BQ56" s="411"/>
      <c r="BR56" s="411"/>
      <c r="BS56" s="411"/>
      <c r="BT56" s="411"/>
      <c r="BU56" s="411"/>
      <c r="BV56" s="411"/>
    </row>
    <row r="57" spans="63:74" x14ac:dyDescent="0.2">
      <c r="BK57" s="411"/>
      <c r="BL57" s="411"/>
      <c r="BM57" s="411"/>
      <c r="BN57" s="411"/>
      <c r="BO57" s="411"/>
      <c r="BP57" s="411"/>
      <c r="BQ57" s="411"/>
      <c r="BR57" s="411"/>
      <c r="BS57" s="411"/>
      <c r="BT57" s="411"/>
      <c r="BU57" s="411"/>
      <c r="BV57" s="411"/>
    </row>
    <row r="58" spans="63:74" x14ac:dyDescent="0.2">
      <c r="BK58" s="411"/>
      <c r="BL58" s="411"/>
      <c r="BM58" s="411"/>
      <c r="BN58" s="411"/>
      <c r="BO58" s="411"/>
      <c r="BP58" s="411"/>
      <c r="BQ58" s="411"/>
      <c r="BR58" s="411"/>
      <c r="BS58" s="411"/>
      <c r="BT58" s="411"/>
      <c r="BU58" s="411"/>
      <c r="BV58" s="411"/>
    </row>
    <row r="59" spans="63:74" x14ac:dyDescent="0.2">
      <c r="BK59" s="411"/>
      <c r="BL59" s="411"/>
      <c r="BM59" s="411"/>
      <c r="BN59" s="411"/>
      <c r="BO59" s="411"/>
      <c r="BP59" s="411"/>
      <c r="BQ59" s="411"/>
      <c r="BR59" s="411"/>
      <c r="BS59" s="411"/>
      <c r="BT59" s="411"/>
      <c r="BU59" s="411"/>
      <c r="BV59" s="411"/>
    </row>
    <row r="60" spans="63:74" x14ac:dyDescent="0.2">
      <c r="BK60" s="411"/>
      <c r="BL60" s="411"/>
      <c r="BM60" s="411"/>
      <c r="BN60" s="411"/>
      <c r="BO60" s="411"/>
      <c r="BP60" s="411"/>
      <c r="BQ60" s="411"/>
      <c r="BR60" s="411"/>
      <c r="BS60" s="411"/>
      <c r="BT60" s="411"/>
      <c r="BU60" s="411"/>
      <c r="BV60" s="411"/>
    </row>
    <row r="61" spans="63:74" x14ac:dyDescent="0.2">
      <c r="BK61" s="411"/>
      <c r="BL61" s="411"/>
      <c r="BM61" s="411"/>
      <c r="BN61" s="411"/>
      <c r="BO61" s="411"/>
      <c r="BP61" s="411"/>
      <c r="BQ61" s="411"/>
      <c r="BR61" s="411"/>
      <c r="BS61" s="411"/>
      <c r="BT61" s="411"/>
      <c r="BU61" s="411"/>
      <c r="BV61" s="411"/>
    </row>
    <row r="62" spans="63:74" x14ac:dyDescent="0.2">
      <c r="BK62" s="411"/>
      <c r="BL62" s="411"/>
      <c r="BM62" s="411"/>
      <c r="BN62" s="411"/>
      <c r="BO62" s="411"/>
      <c r="BP62" s="411"/>
      <c r="BQ62" s="411"/>
      <c r="BR62" s="411"/>
      <c r="BS62" s="411"/>
      <c r="BT62" s="411"/>
      <c r="BU62" s="411"/>
      <c r="BV62" s="411"/>
    </row>
    <row r="63" spans="63:74" x14ac:dyDescent="0.2">
      <c r="BK63" s="411"/>
      <c r="BL63" s="411"/>
      <c r="BM63" s="411"/>
      <c r="BN63" s="411"/>
      <c r="BO63" s="411"/>
      <c r="BP63" s="411"/>
      <c r="BQ63" s="411"/>
      <c r="BR63" s="411"/>
      <c r="BS63" s="411"/>
      <c r="BT63" s="411"/>
      <c r="BU63" s="411"/>
      <c r="BV63" s="411"/>
    </row>
    <row r="64" spans="63: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sheetData>
  <mergeCells count="15">
    <mergeCell ref="B45:Q45"/>
    <mergeCell ref="B39:Q39"/>
    <mergeCell ref="B42:Q42"/>
    <mergeCell ref="B43:Q43"/>
    <mergeCell ref="B44:Q44"/>
    <mergeCell ref="B40:Q40"/>
    <mergeCell ref="B41:Q41"/>
    <mergeCell ref="A1:A2"/>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AU37" activePane="bottomRight" state="frozen"/>
      <selection activeCell="BC15" sqref="BC15"/>
      <selection pane="topRight" activeCell="BC15" sqref="BC15"/>
      <selection pane="bottomLeft" activeCell="BC15" sqref="BC15"/>
      <selection pane="bottomRight" activeCell="AW40" sqref="AW40"/>
    </sheetView>
  </sheetViews>
  <sheetFormatPr defaultColWidth="8.5703125" defaultRowHeight="11.25" x14ac:dyDescent="0.2"/>
  <cols>
    <col min="1" max="1" width="11.5703125" style="162" customWidth="1"/>
    <col min="2" max="2" width="34.5703125" style="153" customWidth="1"/>
    <col min="3" max="50" width="6.5703125" style="153" customWidth="1"/>
    <col min="51" max="57" width="6.5703125" style="494" customWidth="1"/>
    <col min="58" max="58" width="6.5703125" style="647" customWidth="1"/>
    <col min="59" max="62" width="6.5703125" style="494" customWidth="1"/>
    <col min="63" max="74" width="6.5703125" style="153" customWidth="1"/>
    <col min="75" max="16384" width="8.5703125" style="153"/>
  </cols>
  <sheetData>
    <row r="1" spans="1:74" ht="12.75" customHeight="1" x14ac:dyDescent="0.2">
      <c r="A1" s="773" t="s">
        <v>1016</v>
      </c>
      <c r="B1" s="802" t="s">
        <v>1182</v>
      </c>
      <c r="C1" s="802"/>
      <c r="D1" s="802"/>
      <c r="E1" s="802"/>
      <c r="F1" s="802"/>
      <c r="G1" s="802"/>
      <c r="H1" s="802"/>
      <c r="I1" s="802"/>
      <c r="J1" s="802"/>
      <c r="K1" s="802"/>
      <c r="L1" s="802"/>
      <c r="M1" s="802"/>
      <c r="N1" s="802"/>
      <c r="O1" s="802"/>
      <c r="P1" s="802"/>
      <c r="Q1" s="802"/>
      <c r="R1" s="802"/>
      <c r="S1" s="802"/>
      <c r="T1" s="802"/>
      <c r="U1" s="802"/>
      <c r="V1" s="802"/>
      <c r="W1" s="802"/>
      <c r="X1" s="802"/>
      <c r="Y1" s="802"/>
      <c r="Z1" s="802"/>
      <c r="AA1" s="802"/>
      <c r="AB1" s="802"/>
      <c r="AC1" s="802"/>
      <c r="AD1" s="802"/>
      <c r="AE1" s="802"/>
      <c r="AF1" s="802"/>
      <c r="AG1" s="802"/>
      <c r="AH1" s="802"/>
      <c r="AI1" s="802"/>
      <c r="AJ1" s="802"/>
      <c r="AK1" s="802"/>
      <c r="AL1" s="802"/>
      <c r="AM1" s="802"/>
      <c r="AN1" s="802"/>
      <c r="AO1" s="802"/>
      <c r="AP1" s="802"/>
      <c r="AQ1" s="802"/>
      <c r="AR1" s="802"/>
      <c r="AS1" s="802"/>
      <c r="AT1" s="802"/>
      <c r="AU1" s="802"/>
      <c r="AV1" s="802"/>
      <c r="AW1" s="802"/>
      <c r="AX1" s="802"/>
      <c r="AY1" s="802"/>
      <c r="AZ1" s="802"/>
      <c r="BA1" s="802"/>
      <c r="BB1" s="802"/>
      <c r="BC1" s="802"/>
      <c r="BD1" s="802"/>
      <c r="BE1" s="802"/>
      <c r="BF1" s="802"/>
      <c r="BG1" s="802"/>
      <c r="BH1" s="802"/>
      <c r="BI1" s="802"/>
      <c r="BJ1" s="802"/>
      <c r="BK1" s="802"/>
      <c r="BL1" s="802"/>
      <c r="BM1" s="802"/>
      <c r="BN1" s="802"/>
      <c r="BO1" s="802"/>
      <c r="BP1" s="802"/>
      <c r="BQ1" s="802"/>
      <c r="BR1" s="802"/>
      <c r="BS1" s="802"/>
      <c r="BT1" s="802"/>
      <c r="BU1" s="802"/>
      <c r="BV1" s="802"/>
    </row>
    <row r="2" spans="1:74" ht="12.75" customHeight="1" x14ac:dyDescent="0.2">
      <c r="A2" s="774"/>
      <c r="B2" s="542" t="str">
        <f>"U.S. Energy Information Administration  |  Short-Term Energy Outlook  - "&amp;Dates!D1</f>
        <v>U.S. Energy Information Administration  |  Short-Term Energy Outlook  - March 2017</v>
      </c>
      <c r="C2" s="543"/>
      <c r="D2" s="543"/>
      <c r="E2" s="543"/>
      <c r="F2" s="543"/>
      <c r="G2" s="543"/>
      <c r="H2" s="543"/>
      <c r="I2" s="620"/>
      <c r="J2" s="621"/>
      <c r="K2" s="621"/>
      <c r="L2" s="621"/>
      <c r="M2" s="621"/>
      <c r="N2" s="621"/>
      <c r="O2" s="621"/>
      <c r="P2" s="621"/>
      <c r="Q2" s="621"/>
      <c r="R2" s="621"/>
      <c r="S2" s="621"/>
      <c r="T2" s="621"/>
      <c r="U2" s="621"/>
      <c r="V2" s="621"/>
      <c r="W2" s="621"/>
      <c r="X2" s="621"/>
      <c r="Y2" s="621"/>
      <c r="Z2" s="621"/>
      <c r="AA2" s="621"/>
      <c r="AB2" s="621"/>
      <c r="AC2" s="621"/>
      <c r="AD2" s="621"/>
      <c r="AE2" s="621"/>
      <c r="AF2" s="621"/>
      <c r="AG2" s="621"/>
      <c r="AH2" s="621"/>
      <c r="AI2" s="621"/>
      <c r="AJ2" s="621"/>
      <c r="AK2" s="621"/>
      <c r="AL2" s="621"/>
      <c r="AM2" s="622"/>
      <c r="AN2" s="622"/>
      <c r="AO2" s="622"/>
      <c r="AP2" s="622"/>
      <c r="AQ2" s="622"/>
      <c r="AR2" s="622"/>
      <c r="AS2" s="622"/>
      <c r="AT2" s="622"/>
      <c r="AU2" s="622"/>
      <c r="AV2" s="622"/>
      <c r="AW2" s="622"/>
      <c r="AX2" s="622"/>
      <c r="AY2" s="623"/>
      <c r="AZ2" s="623"/>
      <c r="BA2" s="623"/>
      <c r="BB2" s="623"/>
      <c r="BC2" s="623"/>
      <c r="BD2" s="623"/>
      <c r="BE2" s="623"/>
      <c r="BF2" s="667"/>
      <c r="BG2" s="623"/>
      <c r="BH2" s="623"/>
      <c r="BI2" s="623"/>
      <c r="BJ2" s="623"/>
      <c r="BK2" s="622"/>
      <c r="BL2" s="622"/>
      <c r="BM2" s="622"/>
      <c r="BN2" s="622"/>
      <c r="BO2" s="622"/>
      <c r="BP2" s="622"/>
      <c r="BQ2" s="622"/>
      <c r="BR2" s="622"/>
      <c r="BS2" s="622"/>
      <c r="BT2" s="622"/>
      <c r="BU2" s="622"/>
      <c r="BV2" s="624"/>
    </row>
    <row r="3" spans="1:74" ht="12.75" x14ac:dyDescent="0.2">
      <c r="B3" s="475"/>
      <c r="C3" s="778">
        <f>Dates!D3</f>
        <v>2013</v>
      </c>
      <c r="D3" s="769"/>
      <c r="E3" s="769"/>
      <c r="F3" s="769"/>
      <c r="G3" s="769"/>
      <c r="H3" s="769"/>
      <c r="I3" s="769"/>
      <c r="J3" s="769"/>
      <c r="K3" s="769"/>
      <c r="L3" s="769"/>
      <c r="M3" s="769"/>
      <c r="N3" s="770"/>
      <c r="O3" s="778">
        <f>C3+1</f>
        <v>2014</v>
      </c>
      <c r="P3" s="779"/>
      <c r="Q3" s="779"/>
      <c r="R3" s="779"/>
      <c r="S3" s="779"/>
      <c r="T3" s="779"/>
      <c r="U3" s="779"/>
      <c r="V3" s="779"/>
      <c r="W3" s="779"/>
      <c r="X3" s="769"/>
      <c r="Y3" s="769"/>
      <c r="Z3" s="770"/>
      <c r="AA3" s="768">
        <f>O3+1</f>
        <v>2015</v>
      </c>
      <c r="AB3" s="769"/>
      <c r="AC3" s="769"/>
      <c r="AD3" s="769"/>
      <c r="AE3" s="769"/>
      <c r="AF3" s="769"/>
      <c r="AG3" s="769"/>
      <c r="AH3" s="769"/>
      <c r="AI3" s="769"/>
      <c r="AJ3" s="769"/>
      <c r="AK3" s="769"/>
      <c r="AL3" s="770"/>
      <c r="AM3" s="768">
        <f>AA3+1</f>
        <v>2016</v>
      </c>
      <c r="AN3" s="769"/>
      <c r="AO3" s="769"/>
      <c r="AP3" s="769"/>
      <c r="AQ3" s="769"/>
      <c r="AR3" s="769"/>
      <c r="AS3" s="769"/>
      <c r="AT3" s="769"/>
      <c r="AU3" s="769"/>
      <c r="AV3" s="769"/>
      <c r="AW3" s="769"/>
      <c r="AX3" s="770"/>
      <c r="AY3" s="768">
        <f>AM3+1</f>
        <v>2017</v>
      </c>
      <c r="AZ3" s="775"/>
      <c r="BA3" s="775"/>
      <c r="BB3" s="775"/>
      <c r="BC3" s="775"/>
      <c r="BD3" s="775"/>
      <c r="BE3" s="775"/>
      <c r="BF3" s="775"/>
      <c r="BG3" s="775"/>
      <c r="BH3" s="775"/>
      <c r="BI3" s="775"/>
      <c r="BJ3" s="776"/>
      <c r="BK3" s="768">
        <f>AY3+1</f>
        <v>2018</v>
      </c>
      <c r="BL3" s="769"/>
      <c r="BM3" s="769"/>
      <c r="BN3" s="769"/>
      <c r="BO3" s="769"/>
      <c r="BP3" s="769"/>
      <c r="BQ3" s="769"/>
      <c r="BR3" s="769"/>
      <c r="BS3" s="769"/>
      <c r="BT3" s="769"/>
      <c r="BU3" s="769"/>
      <c r="BV3" s="770"/>
    </row>
    <row r="4" spans="1:74" x14ac:dyDescent="0.2">
      <c r="B4" s="476"/>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row r="6" spans="1:74" ht="11.1" customHeight="1" x14ac:dyDescent="0.2">
      <c r="A6" s="162" t="s">
        <v>754</v>
      </c>
      <c r="B6" s="172" t="s">
        <v>250</v>
      </c>
      <c r="C6" s="252">
        <v>23.383555000000001</v>
      </c>
      <c r="D6" s="252">
        <v>23.304537</v>
      </c>
      <c r="E6" s="252">
        <v>22.956962000000001</v>
      </c>
      <c r="F6" s="252">
        <v>23.153290999999999</v>
      </c>
      <c r="G6" s="252">
        <v>23.361356000000001</v>
      </c>
      <c r="H6" s="252">
        <v>23.384084000000001</v>
      </c>
      <c r="I6" s="252">
        <v>23.863605</v>
      </c>
      <c r="J6" s="252">
        <v>23.757801000000001</v>
      </c>
      <c r="K6" s="252">
        <v>23.661169999999998</v>
      </c>
      <c r="L6" s="252">
        <v>23.838090999999999</v>
      </c>
      <c r="M6" s="252">
        <v>24.008918000000001</v>
      </c>
      <c r="N6" s="252">
        <v>23.489025000000002</v>
      </c>
      <c r="O6" s="252">
        <v>23.516069000000002</v>
      </c>
      <c r="P6" s="252">
        <v>23.493103999999999</v>
      </c>
      <c r="Q6" s="252">
        <v>22.863032</v>
      </c>
      <c r="R6" s="252">
        <v>23.186457000000001</v>
      </c>
      <c r="S6" s="252">
        <v>22.981178</v>
      </c>
      <c r="T6" s="252">
        <v>23.327617</v>
      </c>
      <c r="U6" s="252">
        <v>23.876995000000001</v>
      </c>
      <c r="V6" s="252">
        <v>23.789753999999999</v>
      </c>
      <c r="W6" s="252">
        <v>23.743352000000002</v>
      </c>
      <c r="X6" s="252">
        <v>24.196805000000001</v>
      </c>
      <c r="Y6" s="252">
        <v>23.747239</v>
      </c>
      <c r="Z6" s="252">
        <v>24.005188</v>
      </c>
      <c r="AA6" s="252">
        <v>23.600076752</v>
      </c>
      <c r="AB6" s="252">
        <v>24.170640752000001</v>
      </c>
      <c r="AC6" s="252">
        <v>23.630578752000002</v>
      </c>
      <c r="AD6" s="252">
        <v>23.510232752</v>
      </c>
      <c r="AE6" s="252">
        <v>23.587976751999999</v>
      </c>
      <c r="AF6" s="252">
        <v>24.251083752</v>
      </c>
      <c r="AG6" s="252">
        <v>24.691603751999999</v>
      </c>
      <c r="AH6" s="252">
        <v>24.422255752000002</v>
      </c>
      <c r="AI6" s="252">
        <v>23.944868752000001</v>
      </c>
      <c r="AJ6" s="252">
        <v>23.990578752000001</v>
      </c>
      <c r="AK6" s="252">
        <v>23.530666751999998</v>
      </c>
      <c r="AL6" s="252">
        <v>24.106947752</v>
      </c>
      <c r="AM6" s="252">
        <v>23.443525466000001</v>
      </c>
      <c r="AN6" s="252">
        <v>24.061144465999998</v>
      </c>
      <c r="AO6" s="252">
        <v>23.984594466000001</v>
      </c>
      <c r="AP6" s="252">
        <v>23.492235466</v>
      </c>
      <c r="AQ6" s="252">
        <v>23.496129465999999</v>
      </c>
      <c r="AR6" s="252">
        <v>24.255397466000002</v>
      </c>
      <c r="AS6" s="252">
        <v>24.109149466000002</v>
      </c>
      <c r="AT6" s="252">
        <v>24.700018466</v>
      </c>
      <c r="AU6" s="252">
        <v>24.277683465999999</v>
      </c>
      <c r="AV6" s="252">
        <v>23.925907466000002</v>
      </c>
      <c r="AW6" s="252">
        <v>24.002916465999999</v>
      </c>
      <c r="AX6" s="252">
        <v>24.359680663999999</v>
      </c>
      <c r="AY6" s="252">
        <v>23.309478041999999</v>
      </c>
      <c r="AZ6" s="252">
        <v>23.596882002000001</v>
      </c>
      <c r="BA6" s="409">
        <v>24.003314065000001</v>
      </c>
      <c r="BB6" s="409">
        <v>23.701428142000001</v>
      </c>
      <c r="BC6" s="409">
        <v>23.934836998000002</v>
      </c>
      <c r="BD6" s="409">
        <v>24.474215442999999</v>
      </c>
      <c r="BE6" s="409">
        <v>24.688444836999999</v>
      </c>
      <c r="BF6" s="409">
        <v>24.790995303999999</v>
      </c>
      <c r="BG6" s="409">
        <v>24.480998586999998</v>
      </c>
      <c r="BH6" s="409">
        <v>24.275745647000001</v>
      </c>
      <c r="BI6" s="409">
        <v>24.334090354000001</v>
      </c>
      <c r="BJ6" s="409">
        <v>24.677153567000001</v>
      </c>
      <c r="BK6" s="409">
        <v>24.075989641</v>
      </c>
      <c r="BL6" s="409">
        <v>24.322839426000002</v>
      </c>
      <c r="BM6" s="409">
        <v>24.265398528999999</v>
      </c>
      <c r="BN6" s="409">
        <v>24.088100176000001</v>
      </c>
      <c r="BO6" s="409">
        <v>24.244078686999998</v>
      </c>
      <c r="BP6" s="409">
        <v>24.811740656000001</v>
      </c>
      <c r="BQ6" s="409">
        <v>24.957566495999998</v>
      </c>
      <c r="BR6" s="409">
        <v>25.085413675000002</v>
      </c>
      <c r="BS6" s="409">
        <v>24.712360261000001</v>
      </c>
      <c r="BT6" s="409">
        <v>24.52969981</v>
      </c>
      <c r="BU6" s="409">
        <v>24.562873916000001</v>
      </c>
      <c r="BV6" s="409">
        <v>24.991335713000002</v>
      </c>
    </row>
    <row r="7" spans="1:74" ht="11.1" customHeight="1" x14ac:dyDescent="0.2">
      <c r="A7" s="162" t="s">
        <v>301</v>
      </c>
      <c r="B7" s="173" t="s">
        <v>365</v>
      </c>
      <c r="C7" s="252">
        <v>2.5150000000000001</v>
      </c>
      <c r="D7" s="252">
        <v>2.4820000000000002</v>
      </c>
      <c r="E7" s="252">
        <v>2.4089999999999998</v>
      </c>
      <c r="F7" s="252">
        <v>2.4</v>
      </c>
      <c r="G7" s="252">
        <v>2.4910000000000001</v>
      </c>
      <c r="H7" s="252">
        <v>2.4239999999999999</v>
      </c>
      <c r="I7" s="252">
        <v>2.48</v>
      </c>
      <c r="J7" s="252">
        <v>2.4540000000000002</v>
      </c>
      <c r="K7" s="252">
        <v>2.4670000000000001</v>
      </c>
      <c r="L7" s="252">
        <v>2.4049999999999998</v>
      </c>
      <c r="M7" s="252">
        <v>2.52</v>
      </c>
      <c r="N7" s="252">
        <v>2.4140000000000001</v>
      </c>
      <c r="O7" s="252">
        <v>2.4140000000000001</v>
      </c>
      <c r="P7" s="252">
        <v>2.528</v>
      </c>
      <c r="Q7" s="252">
        <v>2.3380000000000001</v>
      </c>
      <c r="R7" s="252">
        <v>2.2589999999999999</v>
      </c>
      <c r="S7" s="252">
        <v>2.3279999999999998</v>
      </c>
      <c r="T7" s="252">
        <v>2.4089999999999998</v>
      </c>
      <c r="U7" s="252">
        <v>2.48</v>
      </c>
      <c r="V7" s="252">
        <v>2.3940000000000001</v>
      </c>
      <c r="W7" s="252">
        <v>2.4889999999999999</v>
      </c>
      <c r="X7" s="252">
        <v>2.4369999999999998</v>
      </c>
      <c r="Y7" s="252">
        <v>2.3780000000000001</v>
      </c>
      <c r="Z7" s="252">
        <v>2.4340000000000002</v>
      </c>
      <c r="AA7" s="252">
        <v>2.4430000000000001</v>
      </c>
      <c r="AB7" s="252">
        <v>2.528</v>
      </c>
      <c r="AC7" s="252">
        <v>2.339</v>
      </c>
      <c r="AD7" s="252">
        <v>2.282</v>
      </c>
      <c r="AE7" s="252">
        <v>2.3210000000000002</v>
      </c>
      <c r="AF7" s="252">
        <v>2.3929999999999998</v>
      </c>
      <c r="AG7" s="252">
        <v>2.4409999999999998</v>
      </c>
      <c r="AH7" s="252">
        <v>2.4569999999999999</v>
      </c>
      <c r="AI7" s="252">
        <v>2.46</v>
      </c>
      <c r="AJ7" s="252">
        <v>2.4409999999999998</v>
      </c>
      <c r="AK7" s="252">
        <v>2.4049999999999998</v>
      </c>
      <c r="AL7" s="252">
        <v>2.3679999999999999</v>
      </c>
      <c r="AM7" s="252">
        <v>2.4249999999999998</v>
      </c>
      <c r="AN7" s="252">
        <v>2.387</v>
      </c>
      <c r="AO7" s="252">
        <v>2.3580000000000001</v>
      </c>
      <c r="AP7" s="252">
        <v>2.3140000000000001</v>
      </c>
      <c r="AQ7" s="252">
        <v>2.359</v>
      </c>
      <c r="AR7" s="252">
        <v>2.4449999999999998</v>
      </c>
      <c r="AS7" s="252">
        <v>2.456</v>
      </c>
      <c r="AT7" s="252">
        <v>2.5859999999999999</v>
      </c>
      <c r="AU7" s="252">
        <v>2.5110000000000001</v>
      </c>
      <c r="AV7" s="252">
        <v>2.4009999999999998</v>
      </c>
      <c r="AW7" s="252">
        <v>2.4209999999999998</v>
      </c>
      <c r="AX7" s="252">
        <v>2.3590536649999998</v>
      </c>
      <c r="AY7" s="252">
        <v>2.3626824750000002</v>
      </c>
      <c r="AZ7" s="252">
        <v>2.4691480160000001</v>
      </c>
      <c r="BA7" s="409">
        <v>2.3883682070000001</v>
      </c>
      <c r="BB7" s="409">
        <v>2.2585141069999999</v>
      </c>
      <c r="BC7" s="409">
        <v>2.338089928</v>
      </c>
      <c r="BD7" s="409">
        <v>2.4292501130000002</v>
      </c>
      <c r="BE7" s="409">
        <v>2.44172901</v>
      </c>
      <c r="BF7" s="409">
        <v>2.4818924080000002</v>
      </c>
      <c r="BG7" s="409">
        <v>2.4429322189999998</v>
      </c>
      <c r="BH7" s="409">
        <v>2.4197360720000001</v>
      </c>
      <c r="BI7" s="409">
        <v>2.4595756849999999</v>
      </c>
      <c r="BJ7" s="409">
        <v>2.429619781</v>
      </c>
      <c r="BK7" s="409">
        <v>2.343076194</v>
      </c>
      <c r="BL7" s="409">
        <v>2.4486582509999999</v>
      </c>
      <c r="BM7" s="409">
        <v>2.3685487780000001</v>
      </c>
      <c r="BN7" s="409">
        <v>2.239772248</v>
      </c>
      <c r="BO7" s="409">
        <v>2.3186877240000001</v>
      </c>
      <c r="BP7" s="409">
        <v>2.4090914329999999</v>
      </c>
      <c r="BQ7" s="409">
        <v>2.4214667759999999</v>
      </c>
      <c r="BR7" s="409">
        <v>2.461296886</v>
      </c>
      <c r="BS7" s="409">
        <v>2.42266</v>
      </c>
      <c r="BT7" s="409">
        <v>2.3996563420000001</v>
      </c>
      <c r="BU7" s="409">
        <v>2.439165354</v>
      </c>
      <c r="BV7" s="409">
        <v>2.409458034</v>
      </c>
    </row>
    <row r="8" spans="1:74" ht="11.1" customHeight="1" x14ac:dyDescent="0.2">
      <c r="A8" s="162" t="s">
        <v>755</v>
      </c>
      <c r="B8" s="173" t="s">
        <v>366</v>
      </c>
      <c r="C8" s="252">
        <v>2.1110000000000002</v>
      </c>
      <c r="D8" s="252">
        <v>2.1709999999999998</v>
      </c>
      <c r="E8" s="252">
        <v>2.0089999999999999</v>
      </c>
      <c r="F8" s="252">
        <v>2.161</v>
      </c>
      <c r="G8" s="252">
        <v>2.0830000000000002</v>
      </c>
      <c r="H8" s="252">
        <v>2.1459999999999999</v>
      </c>
      <c r="I8" s="252">
        <v>2.1179999999999999</v>
      </c>
      <c r="J8" s="252">
        <v>2.1709999999999998</v>
      </c>
      <c r="K8" s="252">
        <v>1.9339999999999999</v>
      </c>
      <c r="L8" s="252">
        <v>2.113</v>
      </c>
      <c r="M8" s="252">
        <v>1.99</v>
      </c>
      <c r="N8" s="252">
        <v>2.0840000000000001</v>
      </c>
      <c r="O8" s="252">
        <v>1.99</v>
      </c>
      <c r="P8" s="252">
        <v>2.0470000000000002</v>
      </c>
      <c r="Q8" s="252">
        <v>2.0510000000000002</v>
      </c>
      <c r="R8" s="252">
        <v>2.069</v>
      </c>
      <c r="S8" s="252">
        <v>2.0579999999999998</v>
      </c>
      <c r="T8" s="252">
        <v>2.0190000000000001</v>
      </c>
      <c r="U8" s="252">
        <v>2.1040000000000001</v>
      </c>
      <c r="V8" s="252">
        <v>1.986</v>
      </c>
      <c r="W8" s="252">
        <v>1.998</v>
      </c>
      <c r="X8" s="252">
        <v>2.0590000000000002</v>
      </c>
      <c r="Y8" s="252">
        <v>1.9890000000000001</v>
      </c>
      <c r="Z8" s="252">
        <v>2.1040000000000001</v>
      </c>
      <c r="AA8" s="252">
        <v>1.929</v>
      </c>
      <c r="AB8" s="252">
        <v>1.956</v>
      </c>
      <c r="AC8" s="252">
        <v>1.931</v>
      </c>
      <c r="AD8" s="252">
        <v>1.9550000000000001</v>
      </c>
      <c r="AE8" s="252">
        <v>1.956</v>
      </c>
      <c r="AF8" s="252">
        <v>2.008</v>
      </c>
      <c r="AG8" s="252">
        <v>2.1150000000000002</v>
      </c>
      <c r="AH8" s="252">
        <v>2.0259999999999998</v>
      </c>
      <c r="AI8" s="252">
        <v>2.0569999999999999</v>
      </c>
      <c r="AJ8" s="252">
        <v>2.0390000000000001</v>
      </c>
      <c r="AK8" s="252">
        <v>1.9730000000000001</v>
      </c>
      <c r="AL8" s="252">
        <v>2.129</v>
      </c>
      <c r="AM8" s="252">
        <v>1.9530000000000001</v>
      </c>
      <c r="AN8" s="252">
        <v>1.984</v>
      </c>
      <c r="AO8" s="252">
        <v>2</v>
      </c>
      <c r="AP8" s="252">
        <v>1.9039999999999999</v>
      </c>
      <c r="AQ8" s="252">
        <v>1.925</v>
      </c>
      <c r="AR8" s="252">
        <v>2.0009999999999999</v>
      </c>
      <c r="AS8" s="252">
        <v>1.931</v>
      </c>
      <c r="AT8" s="252">
        <v>1.9730000000000001</v>
      </c>
      <c r="AU8" s="252">
        <v>1.893</v>
      </c>
      <c r="AV8" s="252">
        <v>1.893</v>
      </c>
      <c r="AW8" s="252">
        <v>1.917</v>
      </c>
      <c r="AX8" s="252">
        <v>2.0111175330000002</v>
      </c>
      <c r="AY8" s="252">
        <v>1.917108477</v>
      </c>
      <c r="AZ8" s="252">
        <v>1.9263662050000001</v>
      </c>
      <c r="BA8" s="409">
        <v>1.953554781</v>
      </c>
      <c r="BB8" s="409">
        <v>1.9113429580000001</v>
      </c>
      <c r="BC8" s="409">
        <v>1.960485993</v>
      </c>
      <c r="BD8" s="409">
        <v>1.977634253</v>
      </c>
      <c r="BE8" s="409">
        <v>1.95347475</v>
      </c>
      <c r="BF8" s="409">
        <v>1.929131819</v>
      </c>
      <c r="BG8" s="409">
        <v>1.8857052910000001</v>
      </c>
      <c r="BH8" s="409">
        <v>1.8985184980000001</v>
      </c>
      <c r="BI8" s="409">
        <v>1.9039135920000001</v>
      </c>
      <c r="BJ8" s="409">
        <v>1.990532709</v>
      </c>
      <c r="BK8" s="409">
        <v>1.917108477</v>
      </c>
      <c r="BL8" s="409">
        <v>1.9263662050000001</v>
      </c>
      <c r="BM8" s="409">
        <v>1.953554781</v>
      </c>
      <c r="BN8" s="409">
        <v>1.9113429580000001</v>
      </c>
      <c r="BO8" s="409">
        <v>1.960485993</v>
      </c>
      <c r="BP8" s="409">
        <v>1.977634253</v>
      </c>
      <c r="BQ8" s="409">
        <v>1.95347475</v>
      </c>
      <c r="BR8" s="409">
        <v>1.929131819</v>
      </c>
      <c r="BS8" s="409">
        <v>1.8857052910000001</v>
      </c>
      <c r="BT8" s="409">
        <v>1.8985184980000001</v>
      </c>
      <c r="BU8" s="409">
        <v>1.9039135920000001</v>
      </c>
      <c r="BV8" s="409">
        <v>1.990532709</v>
      </c>
    </row>
    <row r="9" spans="1:74" ht="11.1" customHeight="1" x14ac:dyDescent="0.2">
      <c r="A9" s="162" t="s">
        <v>299</v>
      </c>
      <c r="B9" s="173" t="s">
        <v>367</v>
      </c>
      <c r="C9" s="252">
        <v>18.749355000000001</v>
      </c>
      <c r="D9" s="252">
        <v>18.643336999999999</v>
      </c>
      <c r="E9" s="252">
        <v>18.530761999999999</v>
      </c>
      <c r="F9" s="252">
        <v>18.584091000000001</v>
      </c>
      <c r="G9" s="252">
        <v>18.779156</v>
      </c>
      <c r="H9" s="252">
        <v>18.805883999999999</v>
      </c>
      <c r="I9" s="252">
        <v>19.257404999999999</v>
      </c>
      <c r="J9" s="252">
        <v>19.124600999999998</v>
      </c>
      <c r="K9" s="252">
        <v>19.25197</v>
      </c>
      <c r="L9" s="252">
        <v>19.311890999999999</v>
      </c>
      <c r="M9" s="252">
        <v>19.490718000000001</v>
      </c>
      <c r="N9" s="252">
        <v>18.982824999999998</v>
      </c>
      <c r="O9" s="252">
        <v>19.102169</v>
      </c>
      <c r="P9" s="252">
        <v>18.908204000000001</v>
      </c>
      <c r="Q9" s="252">
        <v>18.464131999999999</v>
      </c>
      <c r="R9" s="252">
        <v>18.848557</v>
      </c>
      <c r="S9" s="252">
        <v>18.585277999999999</v>
      </c>
      <c r="T9" s="252">
        <v>18.889717000000001</v>
      </c>
      <c r="U9" s="252">
        <v>19.283094999999999</v>
      </c>
      <c r="V9" s="252">
        <v>19.399854000000001</v>
      </c>
      <c r="W9" s="252">
        <v>19.246452000000001</v>
      </c>
      <c r="X9" s="252">
        <v>19.690905000000001</v>
      </c>
      <c r="Y9" s="252">
        <v>19.370339000000001</v>
      </c>
      <c r="Z9" s="252">
        <v>19.457287999999998</v>
      </c>
      <c r="AA9" s="252">
        <v>19.218243000000001</v>
      </c>
      <c r="AB9" s="252">
        <v>19.676807</v>
      </c>
      <c r="AC9" s="252">
        <v>19.350745</v>
      </c>
      <c r="AD9" s="252">
        <v>19.263399</v>
      </c>
      <c r="AE9" s="252">
        <v>19.301143</v>
      </c>
      <c r="AF9" s="252">
        <v>19.840250000000001</v>
      </c>
      <c r="AG9" s="252">
        <v>20.125769999999999</v>
      </c>
      <c r="AH9" s="252">
        <v>19.929421999999999</v>
      </c>
      <c r="AI9" s="252">
        <v>19.418035</v>
      </c>
      <c r="AJ9" s="252">
        <v>19.500744999999998</v>
      </c>
      <c r="AK9" s="252">
        <v>19.142833</v>
      </c>
      <c r="AL9" s="252">
        <v>19.600114000000001</v>
      </c>
      <c r="AM9" s="252">
        <v>19.055408</v>
      </c>
      <c r="AN9" s="252">
        <v>19.680026999999999</v>
      </c>
      <c r="AO9" s="252">
        <v>19.616477</v>
      </c>
      <c r="AP9" s="252">
        <v>19.264118</v>
      </c>
      <c r="AQ9" s="252">
        <v>19.202012</v>
      </c>
      <c r="AR9" s="252">
        <v>19.79928</v>
      </c>
      <c r="AS9" s="252">
        <v>19.712032000000001</v>
      </c>
      <c r="AT9" s="252">
        <v>20.130901000000001</v>
      </c>
      <c r="AU9" s="252">
        <v>19.863565999999999</v>
      </c>
      <c r="AV9" s="252">
        <v>19.621790000000001</v>
      </c>
      <c r="AW9" s="252">
        <v>19.654799000000001</v>
      </c>
      <c r="AX9" s="252">
        <v>19.979392000000001</v>
      </c>
      <c r="AY9" s="252">
        <v>19.019276012999999</v>
      </c>
      <c r="AZ9" s="252">
        <v>19.190956704000001</v>
      </c>
      <c r="BA9" s="409">
        <v>19.650980000000001</v>
      </c>
      <c r="BB9" s="409">
        <v>19.521159999999998</v>
      </c>
      <c r="BC9" s="409">
        <v>19.62585</v>
      </c>
      <c r="BD9" s="409">
        <v>20.056920000000002</v>
      </c>
      <c r="BE9" s="409">
        <v>20.282830000000001</v>
      </c>
      <c r="BF9" s="409">
        <v>20.36956</v>
      </c>
      <c r="BG9" s="409">
        <v>20.141950000000001</v>
      </c>
      <c r="BH9" s="409">
        <v>19.94708</v>
      </c>
      <c r="BI9" s="409">
        <v>19.960190000000001</v>
      </c>
      <c r="BJ9" s="409">
        <v>20.246590000000001</v>
      </c>
      <c r="BK9" s="409">
        <v>19.80509</v>
      </c>
      <c r="BL9" s="409">
        <v>19.937100000000001</v>
      </c>
      <c r="BM9" s="409">
        <v>19.932580000000002</v>
      </c>
      <c r="BN9" s="409">
        <v>19.926269999999999</v>
      </c>
      <c r="BO9" s="409">
        <v>19.954190000000001</v>
      </c>
      <c r="BP9" s="409">
        <v>20.414300000000001</v>
      </c>
      <c r="BQ9" s="409">
        <v>20.571909999999999</v>
      </c>
      <c r="BR9" s="409">
        <v>20.684270000000001</v>
      </c>
      <c r="BS9" s="409">
        <v>20.393280000000001</v>
      </c>
      <c r="BT9" s="409">
        <v>20.22081</v>
      </c>
      <c r="BU9" s="409">
        <v>20.20908</v>
      </c>
      <c r="BV9" s="409">
        <v>20.580629999999999</v>
      </c>
    </row>
    <row r="10" spans="1:74" ht="11.1" customHeight="1" x14ac:dyDescent="0.2">
      <c r="AY10" s="647"/>
      <c r="AZ10" s="647"/>
      <c r="BF10" s="494"/>
    </row>
    <row r="11" spans="1:74" ht="11.1" customHeight="1" x14ac:dyDescent="0.2">
      <c r="A11" s="162" t="s">
        <v>756</v>
      </c>
      <c r="B11" s="172" t="s">
        <v>532</v>
      </c>
      <c r="C11" s="252">
        <v>6.8470698226</v>
      </c>
      <c r="D11" s="252">
        <v>6.8974498745000004</v>
      </c>
      <c r="E11" s="252">
        <v>6.8732066323999996</v>
      </c>
      <c r="F11" s="252">
        <v>7.1872369417000002</v>
      </c>
      <c r="G11" s="252">
        <v>6.9789461545</v>
      </c>
      <c r="H11" s="252">
        <v>7.1402602196</v>
      </c>
      <c r="I11" s="252">
        <v>7.1751045602000003</v>
      </c>
      <c r="J11" s="252">
        <v>7.3610010125000001</v>
      </c>
      <c r="K11" s="252">
        <v>7.1407579161000001</v>
      </c>
      <c r="L11" s="252">
        <v>7.2664381656000003</v>
      </c>
      <c r="M11" s="252">
        <v>7.3035805622999996</v>
      </c>
      <c r="N11" s="252">
        <v>7.1122912130999998</v>
      </c>
      <c r="O11" s="252">
        <v>6.9006336216999999</v>
      </c>
      <c r="P11" s="252">
        <v>7.2662603369000003</v>
      </c>
      <c r="Q11" s="252">
        <v>7.0399757371999998</v>
      </c>
      <c r="R11" s="252">
        <v>7.2274086601</v>
      </c>
      <c r="S11" s="252">
        <v>7.2004064166999999</v>
      </c>
      <c r="T11" s="252">
        <v>7.3124170766000001</v>
      </c>
      <c r="U11" s="252">
        <v>7.2711574939999997</v>
      </c>
      <c r="V11" s="252">
        <v>7.4380844303</v>
      </c>
      <c r="W11" s="252">
        <v>7.5161816136999997</v>
      </c>
      <c r="X11" s="252">
        <v>7.4681980783000004</v>
      </c>
      <c r="Y11" s="252">
        <v>7.2399954683000001</v>
      </c>
      <c r="Z11" s="252">
        <v>7.4011642672000004</v>
      </c>
      <c r="AA11" s="252">
        <v>6.9551426650000003</v>
      </c>
      <c r="AB11" s="252">
        <v>7.0713138229999997</v>
      </c>
      <c r="AC11" s="252">
        <v>7.1153102730000004</v>
      </c>
      <c r="AD11" s="252">
        <v>7.2508813559999998</v>
      </c>
      <c r="AE11" s="252">
        <v>6.9639454199999999</v>
      </c>
      <c r="AF11" s="252">
        <v>7.2956292149999999</v>
      </c>
      <c r="AG11" s="252">
        <v>7.3453641589999998</v>
      </c>
      <c r="AH11" s="252">
        <v>7.1440941889999996</v>
      </c>
      <c r="AI11" s="252">
        <v>7.1846611449999997</v>
      </c>
      <c r="AJ11" s="252">
        <v>7.23815075</v>
      </c>
      <c r="AK11" s="252">
        <v>7.1397266930000001</v>
      </c>
      <c r="AL11" s="252">
        <v>7.1868294779999999</v>
      </c>
      <c r="AM11" s="252">
        <v>6.7780603580000003</v>
      </c>
      <c r="AN11" s="252">
        <v>7.0788600940000004</v>
      </c>
      <c r="AO11" s="252">
        <v>7.0411833179999999</v>
      </c>
      <c r="AP11" s="252">
        <v>7.1496510400000002</v>
      </c>
      <c r="AQ11" s="252">
        <v>7.0322040350000004</v>
      </c>
      <c r="AR11" s="252">
        <v>7.185718702</v>
      </c>
      <c r="AS11" s="252">
        <v>7.1969017830000004</v>
      </c>
      <c r="AT11" s="252">
        <v>7.2680214769999996</v>
      </c>
      <c r="AU11" s="252">
        <v>7.2095939219999998</v>
      </c>
      <c r="AV11" s="252">
        <v>7.2347005900000001</v>
      </c>
      <c r="AW11" s="252">
        <v>7.1894779030000002</v>
      </c>
      <c r="AX11" s="252">
        <v>7.2460448499999996</v>
      </c>
      <c r="AY11" s="252">
        <v>6.7201575580000004</v>
      </c>
      <c r="AZ11" s="252">
        <v>7.0193429490000003</v>
      </c>
      <c r="BA11" s="409">
        <v>6.9936472119999999</v>
      </c>
      <c r="BB11" s="409">
        <v>7.1135946939999997</v>
      </c>
      <c r="BC11" s="409">
        <v>7.0017219500000003</v>
      </c>
      <c r="BD11" s="409">
        <v>7.1659538439999997</v>
      </c>
      <c r="BE11" s="409">
        <v>7.2016593870000003</v>
      </c>
      <c r="BF11" s="409">
        <v>7.2879848999999997</v>
      </c>
      <c r="BG11" s="409">
        <v>7.215587395</v>
      </c>
      <c r="BH11" s="409">
        <v>7.2586457429999998</v>
      </c>
      <c r="BI11" s="409">
        <v>7.2007217680000002</v>
      </c>
      <c r="BJ11" s="409">
        <v>7.225702633</v>
      </c>
      <c r="BK11" s="409">
        <v>6.7214847649999996</v>
      </c>
      <c r="BL11" s="409">
        <v>7.0112959679999998</v>
      </c>
      <c r="BM11" s="409">
        <v>6.982820931</v>
      </c>
      <c r="BN11" s="409">
        <v>7.1107446010000004</v>
      </c>
      <c r="BO11" s="409">
        <v>6.9982496870000004</v>
      </c>
      <c r="BP11" s="409">
        <v>7.161444447</v>
      </c>
      <c r="BQ11" s="409">
        <v>7.1909168799999996</v>
      </c>
      <c r="BR11" s="409">
        <v>7.2726414740000003</v>
      </c>
      <c r="BS11" s="409">
        <v>7.2017315149999996</v>
      </c>
      <c r="BT11" s="409">
        <v>7.2406321880000002</v>
      </c>
      <c r="BU11" s="409">
        <v>7.1907776969999997</v>
      </c>
      <c r="BV11" s="409">
        <v>7.2283069820000003</v>
      </c>
    </row>
    <row r="12" spans="1:74" ht="11.1" customHeight="1" x14ac:dyDescent="0.2">
      <c r="A12" s="162" t="s">
        <v>757</v>
      </c>
      <c r="B12" s="173" t="s">
        <v>369</v>
      </c>
      <c r="C12" s="252">
        <v>2.8540761273999999</v>
      </c>
      <c r="D12" s="252">
        <v>2.9331364080000002</v>
      </c>
      <c r="E12" s="252">
        <v>2.9534661943999998</v>
      </c>
      <c r="F12" s="252">
        <v>3.1605647093</v>
      </c>
      <c r="G12" s="252">
        <v>2.9186847570999999</v>
      </c>
      <c r="H12" s="252">
        <v>2.9578462730999999</v>
      </c>
      <c r="I12" s="252">
        <v>2.9824963491999998</v>
      </c>
      <c r="J12" s="252">
        <v>3.2366410514999999</v>
      </c>
      <c r="K12" s="252">
        <v>2.9995912844000001</v>
      </c>
      <c r="L12" s="252">
        <v>3.2030345625000001</v>
      </c>
      <c r="M12" s="252">
        <v>3.1917958447000001</v>
      </c>
      <c r="N12" s="252">
        <v>3.0007376427999999</v>
      </c>
      <c r="O12" s="252">
        <v>2.9128926822999999</v>
      </c>
      <c r="P12" s="252">
        <v>3.1876288114000002</v>
      </c>
      <c r="Q12" s="252">
        <v>3.0473869379999998</v>
      </c>
      <c r="R12" s="252">
        <v>3.0397109078</v>
      </c>
      <c r="S12" s="252">
        <v>3.1450754677999999</v>
      </c>
      <c r="T12" s="252">
        <v>3.0929596639999999</v>
      </c>
      <c r="U12" s="252">
        <v>3.0581633209999999</v>
      </c>
      <c r="V12" s="252">
        <v>3.2596878585</v>
      </c>
      <c r="W12" s="252">
        <v>3.2961216732</v>
      </c>
      <c r="X12" s="252">
        <v>3.3710628278999999</v>
      </c>
      <c r="Y12" s="252">
        <v>3.1489560127999998</v>
      </c>
      <c r="Z12" s="252">
        <v>3.1726323738</v>
      </c>
      <c r="AA12" s="252">
        <v>3.0351260440000001</v>
      </c>
      <c r="AB12" s="252">
        <v>3.093070413</v>
      </c>
      <c r="AC12" s="252">
        <v>3.1475381200000001</v>
      </c>
      <c r="AD12" s="252">
        <v>3.1421685899999998</v>
      </c>
      <c r="AE12" s="252">
        <v>2.928634733</v>
      </c>
      <c r="AF12" s="252">
        <v>3.2220946700000002</v>
      </c>
      <c r="AG12" s="252">
        <v>3.2201958730000002</v>
      </c>
      <c r="AH12" s="252">
        <v>3.0934836630000002</v>
      </c>
      <c r="AI12" s="252">
        <v>3.125161716</v>
      </c>
      <c r="AJ12" s="252">
        <v>3.2198762630000002</v>
      </c>
      <c r="AK12" s="252">
        <v>3.0858153989999999</v>
      </c>
      <c r="AL12" s="252">
        <v>3.0652835540000001</v>
      </c>
      <c r="AM12" s="252">
        <v>2.8231205730000002</v>
      </c>
      <c r="AN12" s="252">
        <v>3.0331625139999998</v>
      </c>
      <c r="AO12" s="252">
        <v>3.043599977</v>
      </c>
      <c r="AP12" s="252">
        <v>3.0542758650000001</v>
      </c>
      <c r="AQ12" s="252">
        <v>2.9702045670000001</v>
      </c>
      <c r="AR12" s="252">
        <v>3.043230865</v>
      </c>
      <c r="AS12" s="252">
        <v>3.046711583</v>
      </c>
      <c r="AT12" s="252">
        <v>3.145244012</v>
      </c>
      <c r="AU12" s="252">
        <v>3.0886121430000002</v>
      </c>
      <c r="AV12" s="252">
        <v>3.1606220930000002</v>
      </c>
      <c r="AW12" s="252">
        <v>3.0907646500000001</v>
      </c>
      <c r="AX12" s="252">
        <v>3.0396579290000001</v>
      </c>
      <c r="AY12" s="252">
        <v>2.7521808339999998</v>
      </c>
      <c r="AZ12" s="252">
        <v>2.949302131</v>
      </c>
      <c r="BA12" s="409">
        <v>2.9576249909999999</v>
      </c>
      <c r="BB12" s="409">
        <v>2.9822348010000002</v>
      </c>
      <c r="BC12" s="409">
        <v>2.9062288839999999</v>
      </c>
      <c r="BD12" s="409">
        <v>2.985836522</v>
      </c>
      <c r="BE12" s="409">
        <v>3.0003622339999998</v>
      </c>
      <c r="BF12" s="409">
        <v>3.105614842</v>
      </c>
      <c r="BG12" s="409">
        <v>3.0577149619999999</v>
      </c>
      <c r="BH12" s="409">
        <v>3.142219592</v>
      </c>
      <c r="BI12" s="409">
        <v>3.075390729</v>
      </c>
      <c r="BJ12" s="409">
        <v>3.0216298639999999</v>
      </c>
      <c r="BK12" s="409">
        <v>2.718820123</v>
      </c>
      <c r="BL12" s="409">
        <v>2.9063752460000001</v>
      </c>
      <c r="BM12" s="409">
        <v>2.910727541</v>
      </c>
      <c r="BN12" s="409">
        <v>2.9371326390000001</v>
      </c>
      <c r="BO12" s="409">
        <v>2.860760118</v>
      </c>
      <c r="BP12" s="409">
        <v>2.937156168</v>
      </c>
      <c r="BQ12" s="409">
        <v>2.948491277</v>
      </c>
      <c r="BR12" s="409">
        <v>3.0502195259999998</v>
      </c>
      <c r="BS12" s="409">
        <v>3.001714325</v>
      </c>
      <c r="BT12" s="409">
        <v>3.0798910070000001</v>
      </c>
      <c r="BU12" s="409">
        <v>3.0164078810000001</v>
      </c>
      <c r="BV12" s="409">
        <v>2.9690462559999999</v>
      </c>
    </row>
    <row r="13" spans="1:74" ht="11.1" customHeight="1" x14ac:dyDescent="0.2">
      <c r="AY13" s="647"/>
      <c r="AZ13" s="647"/>
      <c r="BF13" s="494"/>
    </row>
    <row r="14" spans="1:74" ht="11.1" customHeight="1" x14ac:dyDescent="0.2">
      <c r="A14" s="162" t="s">
        <v>758</v>
      </c>
      <c r="B14" s="172" t="s">
        <v>533</v>
      </c>
      <c r="C14" s="252">
        <v>13.478716041</v>
      </c>
      <c r="D14" s="252">
        <v>14.069716041</v>
      </c>
      <c r="E14" s="252">
        <v>13.778716040999999</v>
      </c>
      <c r="F14" s="252">
        <v>14.748424233</v>
      </c>
      <c r="G14" s="252">
        <v>14.506424233000001</v>
      </c>
      <c r="H14" s="252">
        <v>14.403424233000001</v>
      </c>
      <c r="I14" s="252">
        <v>14.946848456</v>
      </c>
      <c r="J14" s="252">
        <v>14.504848456</v>
      </c>
      <c r="K14" s="252">
        <v>14.598848456000001</v>
      </c>
      <c r="L14" s="252">
        <v>14.783998838</v>
      </c>
      <c r="M14" s="252">
        <v>14.275998838</v>
      </c>
      <c r="N14" s="252">
        <v>13.732998838</v>
      </c>
      <c r="O14" s="252">
        <v>13.344980029</v>
      </c>
      <c r="P14" s="252">
        <v>14.055980029000001</v>
      </c>
      <c r="Q14" s="252">
        <v>14.005980029</v>
      </c>
      <c r="R14" s="252">
        <v>14.270953854</v>
      </c>
      <c r="S14" s="252">
        <v>13.945953854000001</v>
      </c>
      <c r="T14" s="252">
        <v>14.429953854000001</v>
      </c>
      <c r="U14" s="252">
        <v>14.798041973</v>
      </c>
      <c r="V14" s="252">
        <v>14.371041973000001</v>
      </c>
      <c r="W14" s="252">
        <v>14.841041972999999</v>
      </c>
      <c r="X14" s="252">
        <v>14.731142773</v>
      </c>
      <c r="Y14" s="252">
        <v>13.848142772999999</v>
      </c>
      <c r="Z14" s="252">
        <v>14.181142772999999</v>
      </c>
      <c r="AA14" s="252">
        <v>13.722578281000001</v>
      </c>
      <c r="AB14" s="252">
        <v>14.614299991999999</v>
      </c>
      <c r="AC14" s="252">
        <v>14.215770851</v>
      </c>
      <c r="AD14" s="252">
        <v>14.415549156000001</v>
      </c>
      <c r="AE14" s="252">
        <v>13.800261654</v>
      </c>
      <c r="AF14" s="252">
        <v>14.731743409</v>
      </c>
      <c r="AG14" s="252">
        <v>14.936769016</v>
      </c>
      <c r="AH14" s="252">
        <v>14.712152464000001</v>
      </c>
      <c r="AI14" s="252">
        <v>15.222517242</v>
      </c>
      <c r="AJ14" s="252">
        <v>14.651135603</v>
      </c>
      <c r="AK14" s="252">
        <v>14.207110276</v>
      </c>
      <c r="AL14" s="252">
        <v>14.612615168</v>
      </c>
      <c r="AM14" s="252">
        <v>13.689319040999999</v>
      </c>
      <c r="AN14" s="252">
        <v>14.726214082</v>
      </c>
      <c r="AO14" s="252">
        <v>14.720596204</v>
      </c>
      <c r="AP14" s="252">
        <v>14.783392378</v>
      </c>
      <c r="AQ14" s="252">
        <v>14.445942954</v>
      </c>
      <c r="AR14" s="252">
        <v>14.818698136</v>
      </c>
      <c r="AS14" s="252">
        <v>14.887780982000001</v>
      </c>
      <c r="AT14" s="252">
        <v>15.37296368</v>
      </c>
      <c r="AU14" s="252">
        <v>15.341365201</v>
      </c>
      <c r="AV14" s="252">
        <v>15.049113720999999</v>
      </c>
      <c r="AW14" s="252">
        <v>14.848977777</v>
      </c>
      <c r="AX14" s="252">
        <v>14.273575331</v>
      </c>
      <c r="AY14" s="252">
        <v>14.2295009</v>
      </c>
      <c r="AZ14" s="252">
        <v>14.870089631999999</v>
      </c>
      <c r="BA14" s="409">
        <v>14.718762579</v>
      </c>
      <c r="BB14" s="409">
        <v>14.664773668</v>
      </c>
      <c r="BC14" s="409">
        <v>14.447886934</v>
      </c>
      <c r="BD14" s="409">
        <v>14.937955884000001</v>
      </c>
      <c r="BE14" s="409">
        <v>15.117229081</v>
      </c>
      <c r="BF14" s="409">
        <v>14.786347167000001</v>
      </c>
      <c r="BG14" s="409">
        <v>15.453090904</v>
      </c>
      <c r="BH14" s="409">
        <v>15.235371203</v>
      </c>
      <c r="BI14" s="409">
        <v>14.841152501</v>
      </c>
      <c r="BJ14" s="409">
        <v>14.427511779</v>
      </c>
      <c r="BK14" s="409">
        <v>14.298074766999999</v>
      </c>
      <c r="BL14" s="409">
        <v>14.926019727</v>
      </c>
      <c r="BM14" s="409">
        <v>14.789897644</v>
      </c>
      <c r="BN14" s="409">
        <v>14.682582821</v>
      </c>
      <c r="BO14" s="409">
        <v>14.462545178999999</v>
      </c>
      <c r="BP14" s="409">
        <v>14.956678346</v>
      </c>
      <c r="BQ14" s="409">
        <v>15.121922215</v>
      </c>
      <c r="BR14" s="409">
        <v>14.786853188</v>
      </c>
      <c r="BS14" s="409">
        <v>15.457469686</v>
      </c>
      <c r="BT14" s="409">
        <v>15.229860798000001</v>
      </c>
      <c r="BU14" s="409">
        <v>14.847175457000001</v>
      </c>
      <c r="BV14" s="409">
        <v>14.461079507999999</v>
      </c>
    </row>
    <row r="15" spans="1:74" ht="11.1" customHeight="1" x14ac:dyDescent="0.2">
      <c r="AY15" s="647"/>
      <c r="AZ15" s="647"/>
      <c r="BF15" s="494"/>
    </row>
    <row r="16" spans="1:74" ht="11.1" customHeight="1" x14ac:dyDescent="0.2">
      <c r="A16" s="162" t="s">
        <v>759</v>
      </c>
      <c r="B16" s="172" t="s">
        <v>1176</v>
      </c>
      <c r="C16" s="252">
        <v>4.3620602098000001</v>
      </c>
      <c r="D16" s="252">
        <v>4.3620602098000001</v>
      </c>
      <c r="E16" s="252">
        <v>4.3620602098000001</v>
      </c>
      <c r="F16" s="252">
        <v>4.4538578769999999</v>
      </c>
      <c r="G16" s="252">
        <v>4.4538578769999999</v>
      </c>
      <c r="H16" s="252">
        <v>4.4538578769999999</v>
      </c>
      <c r="I16" s="252">
        <v>4.8079345933999997</v>
      </c>
      <c r="J16" s="252">
        <v>4.8079345933999997</v>
      </c>
      <c r="K16" s="252">
        <v>4.8079345933999997</v>
      </c>
      <c r="L16" s="252">
        <v>4.7685927360000004</v>
      </c>
      <c r="M16" s="252">
        <v>4.7685927360000004</v>
      </c>
      <c r="N16" s="252">
        <v>4.7685927360000004</v>
      </c>
      <c r="O16" s="252">
        <v>4.6976800223000001</v>
      </c>
      <c r="P16" s="252">
        <v>4.5867092872999997</v>
      </c>
      <c r="Q16" s="252">
        <v>4.6304284510000002</v>
      </c>
      <c r="R16" s="252">
        <v>4.8355120094000004</v>
      </c>
      <c r="S16" s="252">
        <v>4.7950175006000002</v>
      </c>
      <c r="T16" s="252">
        <v>4.7882872058999997</v>
      </c>
      <c r="U16" s="252">
        <v>5.0965167599000001</v>
      </c>
      <c r="V16" s="252">
        <v>5.0027472314999999</v>
      </c>
      <c r="W16" s="252">
        <v>5.0511476048999997</v>
      </c>
      <c r="X16" s="252">
        <v>4.8989987468000002</v>
      </c>
      <c r="Y16" s="252">
        <v>4.8919001915999996</v>
      </c>
      <c r="Z16" s="252">
        <v>4.9049574041000001</v>
      </c>
      <c r="AA16" s="252">
        <v>4.7236116780000001</v>
      </c>
      <c r="AB16" s="252">
        <v>4.6033392510000004</v>
      </c>
      <c r="AC16" s="252">
        <v>4.6233265699999997</v>
      </c>
      <c r="AD16" s="252">
        <v>4.8447683079999999</v>
      </c>
      <c r="AE16" s="252">
        <v>4.7916270900000004</v>
      </c>
      <c r="AF16" s="252">
        <v>4.7833801139999998</v>
      </c>
      <c r="AG16" s="252">
        <v>5.0602353219999996</v>
      </c>
      <c r="AH16" s="252">
        <v>4.9498127209999998</v>
      </c>
      <c r="AI16" s="252">
        <v>5.0086595779999996</v>
      </c>
      <c r="AJ16" s="252">
        <v>4.8546766440000004</v>
      </c>
      <c r="AK16" s="252">
        <v>4.8481287699999998</v>
      </c>
      <c r="AL16" s="252">
        <v>4.8715189390000004</v>
      </c>
      <c r="AM16" s="252">
        <v>4.8173389469999996</v>
      </c>
      <c r="AN16" s="252">
        <v>4.696773844</v>
      </c>
      <c r="AO16" s="252">
        <v>4.7141052190000003</v>
      </c>
      <c r="AP16" s="252">
        <v>4.7062925560000002</v>
      </c>
      <c r="AQ16" s="252">
        <v>4.6545707050000003</v>
      </c>
      <c r="AR16" s="252">
        <v>4.6464872650000002</v>
      </c>
      <c r="AS16" s="252">
        <v>4.9965476410000003</v>
      </c>
      <c r="AT16" s="252">
        <v>4.8882615459999998</v>
      </c>
      <c r="AU16" s="252">
        <v>4.9461690960000002</v>
      </c>
      <c r="AV16" s="252">
        <v>4.926765005</v>
      </c>
      <c r="AW16" s="252">
        <v>4.9202947310000003</v>
      </c>
      <c r="AX16" s="252">
        <v>4.9445480420000001</v>
      </c>
      <c r="AY16" s="252">
        <v>4.818249067</v>
      </c>
      <c r="AZ16" s="252">
        <v>4.6977423050000002</v>
      </c>
      <c r="BA16" s="409">
        <v>4.7150714239999996</v>
      </c>
      <c r="BB16" s="409">
        <v>4.7073741739999999</v>
      </c>
      <c r="BC16" s="409">
        <v>4.6557218899999997</v>
      </c>
      <c r="BD16" s="409">
        <v>4.647735859</v>
      </c>
      <c r="BE16" s="409">
        <v>4.9976457539999997</v>
      </c>
      <c r="BF16" s="409">
        <v>4.8895838469999999</v>
      </c>
      <c r="BG16" s="409">
        <v>4.947389845</v>
      </c>
      <c r="BH16" s="409">
        <v>4.9277766300000003</v>
      </c>
      <c r="BI16" s="409">
        <v>4.9213384080000004</v>
      </c>
      <c r="BJ16" s="409">
        <v>4.9456171800000002</v>
      </c>
      <c r="BK16" s="409">
        <v>4.8202501440000001</v>
      </c>
      <c r="BL16" s="409">
        <v>4.6997708969999996</v>
      </c>
      <c r="BM16" s="409">
        <v>4.7171107069999998</v>
      </c>
      <c r="BN16" s="409">
        <v>4.7095301320000003</v>
      </c>
      <c r="BO16" s="409">
        <v>4.6579387409999997</v>
      </c>
      <c r="BP16" s="409">
        <v>4.6500520009999997</v>
      </c>
      <c r="BQ16" s="409">
        <v>4.9998841389999997</v>
      </c>
      <c r="BR16" s="409">
        <v>4.8920289649999997</v>
      </c>
      <c r="BS16" s="409">
        <v>4.9497429730000002</v>
      </c>
      <c r="BT16" s="409">
        <v>4.9299075520000004</v>
      </c>
      <c r="BU16" s="409">
        <v>4.9235005740000002</v>
      </c>
      <c r="BV16" s="409">
        <v>4.947809565</v>
      </c>
    </row>
    <row r="17" spans="1:74" ht="11.1" customHeight="1" x14ac:dyDescent="0.2">
      <c r="A17" s="162" t="s">
        <v>760</v>
      </c>
      <c r="B17" s="173" t="s">
        <v>517</v>
      </c>
      <c r="C17" s="252">
        <v>3.2522602098000002</v>
      </c>
      <c r="D17" s="252">
        <v>3.2522602098000002</v>
      </c>
      <c r="E17" s="252">
        <v>3.2522602098000002</v>
      </c>
      <c r="F17" s="252">
        <v>3.344057877</v>
      </c>
      <c r="G17" s="252">
        <v>3.344057877</v>
      </c>
      <c r="H17" s="252">
        <v>3.344057877</v>
      </c>
      <c r="I17" s="252">
        <v>3.6981345933999998</v>
      </c>
      <c r="J17" s="252">
        <v>3.6981345933999998</v>
      </c>
      <c r="K17" s="252">
        <v>3.6981345933999998</v>
      </c>
      <c r="L17" s="252">
        <v>3.6587927360000001</v>
      </c>
      <c r="M17" s="252">
        <v>3.6587927360000001</v>
      </c>
      <c r="N17" s="252">
        <v>3.6587927360000001</v>
      </c>
      <c r="O17" s="252">
        <v>3.5406800223000001</v>
      </c>
      <c r="P17" s="252">
        <v>3.4297092873000001</v>
      </c>
      <c r="Q17" s="252">
        <v>3.4734284510000002</v>
      </c>
      <c r="R17" s="252">
        <v>3.6785120093999999</v>
      </c>
      <c r="S17" s="252">
        <v>3.6380175006000002</v>
      </c>
      <c r="T17" s="252">
        <v>3.6312872059000001</v>
      </c>
      <c r="U17" s="252">
        <v>3.9395167599000001</v>
      </c>
      <c r="V17" s="252">
        <v>3.8457472314999999</v>
      </c>
      <c r="W17" s="252">
        <v>3.8941476049000001</v>
      </c>
      <c r="X17" s="252">
        <v>3.7419987468000002</v>
      </c>
      <c r="Y17" s="252">
        <v>3.7349001916</v>
      </c>
      <c r="Z17" s="252">
        <v>3.7479574041000001</v>
      </c>
      <c r="AA17" s="252">
        <v>3.4929848940000001</v>
      </c>
      <c r="AB17" s="252">
        <v>3.3835090029999999</v>
      </c>
      <c r="AC17" s="252">
        <v>3.4266392429999999</v>
      </c>
      <c r="AD17" s="252">
        <v>3.6454577399999999</v>
      </c>
      <c r="AE17" s="252">
        <v>3.6053271050000002</v>
      </c>
      <c r="AF17" s="252">
        <v>3.5986572880000001</v>
      </c>
      <c r="AG17" s="252">
        <v>3.7918618249999998</v>
      </c>
      <c r="AH17" s="252">
        <v>3.701606822</v>
      </c>
      <c r="AI17" s="252">
        <v>3.748193127</v>
      </c>
      <c r="AJ17" s="252">
        <v>3.5972677480000002</v>
      </c>
      <c r="AK17" s="252">
        <v>3.590443746</v>
      </c>
      <c r="AL17" s="252">
        <v>3.6029959379999998</v>
      </c>
      <c r="AM17" s="252">
        <v>3.5502247370000002</v>
      </c>
      <c r="AN17" s="252">
        <v>3.4389548560000001</v>
      </c>
      <c r="AO17" s="252">
        <v>3.4827918740000001</v>
      </c>
      <c r="AP17" s="252">
        <v>3.4720109250000002</v>
      </c>
      <c r="AQ17" s="252">
        <v>3.433789661</v>
      </c>
      <c r="AR17" s="252">
        <v>3.4274371860000001</v>
      </c>
      <c r="AS17" s="252">
        <v>3.6915907510000001</v>
      </c>
      <c r="AT17" s="252">
        <v>3.6037224289999998</v>
      </c>
      <c r="AU17" s="252">
        <v>3.6490768170000001</v>
      </c>
      <c r="AV17" s="252">
        <v>3.6323149909999999</v>
      </c>
      <c r="AW17" s="252">
        <v>3.6254245049999998</v>
      </c>
      <c r="AX17" s="252">
        <v>3.63809899</v>
      </c>
      <c r="AY17" s="252">
        <v>3.5402347600000001</v>
      </c>
      <c r="AZ17" s="252">
        <v>3.4292779800000002</v>
      </c>
      <c r="BA17" s="409">
        <v>3.4729916460000001</v>
      </c>
      <c r="BB17" s="409">
        <v>3.4622410330000002</v>
      </c>
      <c r="BC17" s="409">
        <v>3.4241273200000002</v>
      </c>
      <c r="BD17" s="409">
        <v>3.41779272</v>
      </c>
      <c r="BE17" s="409">
        <v>3.681202984</v>
      </c>
      <c r="BF17" s="409">
        <v>3.5935819150000001</v>
      </c>
      <c r="BG17" s="409">
        <v>3.6388086799999999</v>
      </c>
      <c r="BH17" s="409">
        <v>3.6220940189999999</v>
      </c>
      <c r="BI17" s="409">
        <v>3.6152229230000001</v>
      </c>
      <c r="BJ17" s="409">
        <v>3.627861743</v>
      </c>
      <c r="BK17" s="409">
        <v>3.530244782</v>
      </c>
      <c r="BL17" s="409">
        <v>3.4196011049999999</v>
      </c>
      <c r="BM17" s="409">
        <v>3.463191417</v>
      </c>
      <c r="BN17" s="409">
        <v>3.4524711410000002</v>
      </c>
      <c r="BO17" s="409">
        <v>3.4144649789999999</v>
      </c>
      <c r="BP17" s="409">
        <v>3.408148255</v>
      </c>
      <c r="BQ17" s="409">
        <v>3.6708152159999998</v>
      </c>
      <c r="BR17" s="409">
        <v>3.5834413999999999</v>
      </c>
      <c r="BS17" s="409">
        <v>3.6285405420000001</v>
      </c>
      <c r="BT17" s="409">
        <v>3.6118730480000001</v>
      </c>
      <c r="BU17" s="409">
        <v>3.60502134</v>
      </c>
      <c r="BV17" s="409">
        <v>3.6176244959999999</v>
      </c>
    </row>
    <row r="18" spans="1:74" ht="11.1" customHeight="1" x14ac:dyDescent="0.2">
      <c r="AY18" s="647"/>
      <c r="AZ18" s="647"/>
      <c r="BF18" s="494"/>
    </row>
    <row r="19" spans="1:74" ht="11.1" customHeight="1" x14ac:dyDescent="0.2">
      <c r="A19" s="162" t="s">
        <v>761</v>
      </c>
      <c r="B19" s="172" t="s">
        <v>534</v>
      </c>
      <c r="C19" s="252">
        <v>7.9211830366999996</v>
      </c>
      <c r="D19" s="252">
        <v>7.8901830366999999</v>
      </c>
      <c r="E19" s="252">
        <v>7.8811830367000004</v>
      </c>
      <c r="F19" s="252">
        <v>8.3054889259000007</v>
      </c>
      <c r="G19" s="252">
        <v>8.3154889259000004</v>
      </c>
      <c r="H19" s="252">
        <v>8.3154889259000004</v>
      </c>
      <c r="I19" s="252">
        <v>8.7106312617999997</v>
      </c>
      <c r="J19" s="252">
        <v>8.7026312618000006</v>
      </c>
      <c r="K19" s="252">
        <v>8.6866312618000006</v>
      </c>
      <c r="L19" s="252">
        <v>7.9687299942000003</v>
      </c>
      <c r="M19" s="252">
        <v>7.9657299942000002</v>
      </c>
      <c r="N19" s="252">
        <v>7.9717299942000004</v>
      </c>
      <c r="O19" s="252">
        <v>8.4372068516999992</v>
      </c>
      <c r="P19" s="252">
        <v>8.2498067282999994</v>
      </c>
      <c r="Q19" s="252">
        <v>7.9855275234</v>
      </c>
      <c r="R19" s="252">
        <v>8.2792242471000002</v>
      </c>
      <c r="S19" s="252">
        <v>8.6401692882999992</v>
      </c>
      <c r="T19" s="252">
        <v>9.0661722937999993</v>
      </c>
      <c r="U19" s="252">
        <v>8.8253144653</v>
      </c>
      <c r="V19" s="252">
        <v>8.9053326939000002</v>
      </c>
      <c r="W19" s="252">
        <v>8.7968356245999999</v>
      </c>
      <c r="X19" s="252">
        <v>8.6073079561999997</v>
      </c>
      <c r="Y19" s="252">
        <v>8.2595795771000002</v>
      </c>
      <c r="Z19" s="252">
        <v>8.0962711739</v>
      </c>
      <c r="AA19" s="252">
        <v>7.9313252859999999</v>
      </c>
      <c r="AB19" s="252">
        <v>8.0868138597999994</v>
      </c>
      <c r="AC19" s="252">
        <v>7.7803702680000004</v>
      </c>
      <c r="AD19" s="252">
        <v>8.0775969981000006</v>
      </c>
      <c r="AE19" s="252">
        <v>8.7422740593999997</v>
      </c>
      <c r="AF19" s="252">
        <v>9.0237813271</v>
      </c>
      <c r="AG19" s="252">
        <v>8.7858810091000006</v>
      </c>
      <c r="AH19" s="252">
        <v>8.9209476740000007</v>
      </c>
      <c r="AI19" s="252">
        <v>9.0317373463999999</v>
      </c>
      <c r="AJ19" s="252">
        <v>8.8108060213999995</v>
      </c>
      <c r="AK19" s="252">
        <v>8.3729627990999997</v>
      </c>
      <c r="AL19" s="252">
        <v>8.1252821989000008</v>
      </c>
      <c r="AM19" s="252">
        <v>7.9411742372000003</v>
      </c>
      <c r="AN19" s="252">
        <v>7.9646965619000003</v>
      </c>
      <c r="AO19" s="252">
        <v>7.9402673302000002</v>
      </c>
      <c r="AP19" s="252">
        <v>8.2516292064000005</v>
      </c>
      <c r="AQ19" s="252">
        <v>8.7712513229999995</v>
      </c>
      <c r="AR19" s="252">
        <v>9.0865679490000009</v>
      </c>
      <c r="AS19" s="252">
        <v>9.2111862283000008</v>
      </c>
      <c r="AT19" s="252">
        <v>9.1796095538000007</v>
      </c>
      <c r="AU19" s="252">
        <v>9.1822011677000006</v>
      </c>
      <c r="AV19" s="252">
        <v>8.8099043893999998</v>
      </c>
      <c r="AW19" s="252">
        <v>8.2289378746999997</v>
      </c>
      <c r="AX19" s="252">
        <v>8.1547350283999993</v>
      </c>
      <c r="AY19" s="252">
        <v>8.3055819384999996</v>
      </c>
      <c r="AZ19" s="252">
        <v>8.3064462601999995</v>
      </c>
      <c r="BA19" s="409">
        <v>8.2811350345000001</v>
      </c>
      <c r="BB19" s="409">
        <v>8.4818350678000005</v>
      </c>
      <c r="BC19" s="409">
        <v>9.0515674614999995</v>
      </c>
      <c r="BD19" s="409">
        <v>9.4196011587000008</v>
      </c>
      <c r="BE19" s="409">
        <v>9.5775803222999993</v>
      </c>
      <c r="BF19" s="409">
        <v>9.5295568570999993</v>
      </c>
      <c r="BG19" s="409">
        <v>9.4945056914000006</v>
      </c>
      <c r="BH19" s="409">
        <v>9.1304385015000005</v>
      </c>
      <c r="BI19" s="409">
        <v>8.5195063454</v>
      </c>
      <c r="BJ19" s="409">
        <v>8.5544584256</v>
      </c>
      <c r="BK19" s="409">
        <v>8.6382376644000001</v>
      </c>
      <c r="BL19" s="409">
        <v>8.6460322847000004</v>
      </c>
      <c r="BM19" s="409">
        <v>8.6573949667000001</v>
      </c>
      <c r="BN19" s="409">
        <v>8.7428803788000007</v>
      </c>
      <c r="BO19" s="409">
        <v>9.3305362563000003</v>
      </c>
      <c r="BP19" s="409">
        <v>9.7089314614000006</v>
      </c>
      <c r="BQ19" s="409">
        <v>9.8634800980000001</v>
      </c>
      <c r="BR19" s="409">
        <v>9.8057790787000005</v>
      </c>
      <c r="BS19" s="409">
        <v>9.7150669610999998</v>
      </c>
      <c r="BT19" s="409">
        <v>9.3914168372999995</v>
      </c>
      <c r="BU19" s="409">
        <v>8.7460228623000003</v>
      </c>
      <c r="BV19" s="409">
        <v>8.7873400305999994</v>
      </c>
    </row>
    <row r="20" spans="1:74" ht="11.1" customHeight="1" x14ac:dyDescent="0.2">
      <c r="AY20" s="647"/>
      <c r="AZ20" s="647"/>
      <c r="BF20" s="494"/>
    </row>
    <row r="21" spans="1:74" ht="11.1" customHeight="1" x14ac:dyDescent="0.2">
      <c r="A21" s="162" t="s">
        <v>762</v>
      </c>
      <c r="B21" s="172" t="s">
        <v>535</v>
      </c>
      <c r="C21" s="252">
        <v>31.422125226999999</v>
      </c>
      <c r="D21" s="252">
        <v>31.421510583</v>
      </c>
      <c r="E21" s="252">
        <v>30.655311660999999</v>
      </c>
      <c r="F21" s="252">
        <v>30.563867399999999</v>
      </c>
      <c r="G21" s="252">
        <v>30.125930773</v>
      </c>
      <c r="H21" s="252">
        <v>30.082293140000001</v>
      </c>
      <c r="I21" s="252">
        <v>30.238342352</v>
      </c>
      <c r="J21" s="252">
        <v>30.256237159000001</v>
      </c>
      <c r="K21" s="252">
        <v>30.176420581999999</v>
      </c>
      <c r="L21" s="252">
        <v>30.662887372</v>
      </c>
      <c r="M21" s="252">
        <v>31.770290335999999</v>
      </c>
      <c r="N21" s="252">
        <v>31.839418212000002</v>
      </c>
      <c r="O21" s="252">
        <v>31.776100151000001</v>
      </c>
      <c r="P21" s="252">
        <v>32.072210364</v>
      </c>
      <c r="Q21" s="252">
        <v>31.557998586</v>
      </c>
      <c r="R21" s="252">
        <v>31.078812102000001</v>
      </c>
      <c r="S21" s="252">
        <v>30.720105018999998</v>
      </c>
      <c r="T21" s="252">
        <v>30.748169344000001</v>
      </c>
      <c r="U21" s="252">
        <v>30.303229390999999</v>
      </c>
      <c r="V21" s="252">
        <v>30.213872308999999</v>
      </c>
      <c r="W21" s="252">
        <v>30.416930437000001</v>
      </c>
      <c r="X21" s="252">
        <v>31.093112469000001</v>
      </c>
      <c r="Y21" s="252">
        <v>31.935978170999999</v>
      </c>
      <c r="Z21" s="252">
        <v>32.455252909999999</v>
      </c>
      <c r="AA21" s="252">
        <v>32.175002618999997</v>
      </c>
      <c r="AB21" s="252">
        <v>32.842127052000002</v>
      </c>
      <c r="AC21" s="252">
        <v>32.145318830000001</v>
      </c>
      <c r="AD21" s="252">
        <v>32.387510253000002</v>
      </c>
      <c r="AE21" s="252">
        <v>31.451150930000001</v>
      </c>
      <c r="AF21" s="252">
        <v>31.697036728</v>
      </c>
      <c r="AG21" s="252">
        <v>31.485996388</v>
      </c>
      <c r="AH21" s="252">
        <v>31.631873595999998</v>
      </c>
      <c r="AI21" s="252">
        <v>31.852701572000001</v>
      </c>
      <c r="AJ21" s="252">
        <v>31.909571672999999</v>
      </c>
      <c r="AK21" s="252">
        <v>32.627783268000002</v>
      </c>
      <c r="AL21" s="252">
        <v>32.971618323000001</v>
      </c>
      <c r="AM21" s="252">
        <v>33.217193092000002</v>
      </c>
      <c r="AN21" s="252">
        <v>33.665554727</v>
      </c>
      <c r="AO21" s="252">
        <v>33.116606675</v>
      </c>
      <c r="AP21" s="252">
        <v>33.249189299999998</v>
      </c>
      <c r="AQ21" s="252">
        <v>32.682124752999997</v>
      </c>
      <c r="AR21" s="252">
        <v>32.624932680000001</v>
      </c>
      <c r="AS21" s="252">
        <v>32.160862281</v>
      </c>
      <c r="AT21" s="252">
        <v>32.431505285999997</v>
      </c>
      <c r="AU21" s="252">
        <v>32.606916079999998</v>
      </c>
      <c r="AV21" s="252">
        <v>32.861704042</v>
      </c>
      <c r="AW21" s="252">
        <v>34.008612245999998</v>
      </c>
      <c r="AX21" s="252">
        <v>34.077953976000003</v>
      </c>
      <c r="AY21" s="252">
        <v>34.260724078999999</v>
      </c>
      <c r="AZ21" s="252">
        <v>34.629763105000002</v>
      </c>
      <c r="BA21" s="409">
        <v>34.062879703</v>
      </c>
      <c r="BB21" s="409">
        <v>33.950014907000003</v>
      </c>
      <c r="BC21" s="409">
        <v>33.442106181</v>
      </c>
      <c r="BD21" s="409">
        <v>33.399047238000001</v>
      </c>
      <c r="BE21" s="409">
        <v>32.925922137999997</v>
      </c>
      <c r="BF21" s="409">
        <v>33.019539152999997</v>
      </c>
      <c r="BG21" s="409">
        <v>33.299808906999999</v>
      </c>
      <c r="BH21" s="409">
        <v>33.508091520999997</v>
      </c>
      <c r="BI21" s="409">
        <v>34.467918914000002</v>
      </c>
      <c r="BJ21" s="409">
        <v>34.785870142999997</v>
      </c>
      <c r="BK21" s="409">
        <v>34.945240048999999</v>
      </c>
      <c r="BL21" s="409">
        <v>35.316637825999997</v>
      </c>
      <c r="BM21" s="409">
        <v>34.755453207999999</v>
      </c>
      <c r="BN21" s="409">
        <v>34.718555711999997</v>
      </c>
      <c r="BO21" s="409">
        <v>34.209407315</v>
      </c>
      <c r="BP21" s="409">
        <v>34.163002771000002</v>
      </c>
      <c r="BQ21" s="409">
        <v>33.595689368000002</v>
      </c>
      <c r="BR21" s="409">
        <v>33.681967907000001</v>
      </c>
      <c r="BS21" s="409">
        <v>33.972171152999998</v>
      </c>
      <c r="BT21" s="409">
        <v>34.286650455999997</v>
      </c>
      <c r="BU21" s="409">
        <v>35.27325742</v>
      </c>
      <c r="BV21" s="409">
        <v>35.594446341999998</v>
      </c>
    </row>
    <row r="22" spans="1:74" ht="11.1" customHeight="1" x14ac:dyDescent="0.2">
      <c r="A22" s="162" t="s">
        <v>308</v>
      </c>
      <c r="B22" s="173" t="s">
        <v>361</v>
      </c>
      <c r="C22" s="252">
        <v>11.073331407</v>
      </c>
      <c r="D22" s="252">
        <v>10.870716763000001</v>
      </c>
      <c r="E22" s="252">
        <v>10.906517842</v>
      </c>
      <c r="F22" s="252">
        <v>11.091006276</v>
      </c>
      <c r="G22" s="252">
        <v>10.923069649</v>
      </c>
      <c r="H22" s="252">
        <v>11.065432016000001</v>
      </c>
      <c r="I22" s="252">
        <v>11.007763658</v>
      </c>
      <c r="J22" s="252">
        <v>10.943658465</v>
      </c>
      <c r="K22" s="252">
        <v>11.222841889</v>
      </c>
      <c r="L22" s="252">
        <v>11.254809934000001</v>
      </c>
      <c r="M22" s="252">
        <v>11.488212899000001</v>
      </c>
      <c r="N22" s="252">
        <v>11.158340774999999</v>
      </c>
      <c r="O22" s="252">
        <v>11.459459583999999</v>
      </c>
      <c r="P22" s="252">
        <v>11.249779747</v>
      </c>
      <c r="Q22" s="252">
        <v>11.286829213000001</v>
      </c>
      <c r="R22" s="252">
        <v>11.509299859</v>
      </c>
      <c r="S22" s="252">
        <v>11.335029558</v>
      </c>
      <c r="T22" s="252">
        <v>11.482761075999999</v>
      </c>
      <c r="U22" s="252">
        <v>11.242627333</v>
      </c>
      <c r="V22" s="252">
        <v>11.177154380999999</v>
      </c>
      <c r="W22" s="252">
        <v>11.462294513</v>
      </c>
      <c r="X22" s="252">
        <v>11.85286803</v>
      </c>
      <c r="Y22" s="252">
        <v>12.098673562</v>
      </c>
      <c r="Z22" s="252">
        <v>11.751272692000001</v>
      </c>
      <c r="AA22" s="252">
        <v>11.928245435999999</v>
      </c>
      <c r="AB22" s="252">
        <v>11.709987974000001</v>
      </c>
      <c r="AC22" s="252">
        <v>11.748553067</v>
      </c>
      <c r="AD22" s="252">
        <v>12.125227401</v>
      </c>
      <c r="AE22" s="252">
        <v>11.941630912999999</v>
      </c>
      <c r="AF22" s="252">
        <v>12.097268377000001</v>
      </c>
      <c r="AG22" s="252">
        <v>11.998482857000001</v>
      </c>
      <c r="AH22" s="252">
        <v>11.928608077</v>
      </c>
      <c r="AI22" s="252">
        <v>12.232918528000001</v>
      </c>
      <c r="AJ22" s="252">
        <v>12.085750652</v>
      </c>
      <c r="AK22" s="252">
        <v>12.336385719000001</v>
      </c>
      <c r="AL22" s="252">
        <v>11.982159190000001</v>
      </c>
      <c r="AM22" s="252">
        <v>12.398691161</v>
      </c>
      <c r="AN22" s="252">
        <v>12.171825703</v>
      </c>
      <c r="AO22" s="252">
        <v>12.211911789</v>
      </c>
      <c r="AP22" s="252">
        <v>12.54228047</v>
      </c>
      <c r="AQ22" s="252">
        <v>12.352369092</v>
      </c>
      <c r="AR22" s="252">
        <v>12.513359781</v>
      </c>
      <c r="AS22" s="252">
        <v>12.32052449</v>
      </c>
      <c r="AT22" s="252">
        <v>12.248194473</v>
      </c>
      <c r="AU22" s="252">
        <v>12.563197690000001</v>
      </c>
      <c r="AV22" s="252">
        <v>12.603448433000001</v>
      </c>
      <c r="AW22" s="252">
        <v>12.864819548</v>
      </c>
      <c r="AX22" s="252">
        <v>12.495419591999999</v>
      </c>
      <c r="AY22" s="252">
        <v>12.81529018</v>
      </c>
      <c r="AZ22" s="252">
        <v>12.580801986999999</v>
      </c>
      <c r="BA22" s="409">
        <v>12.622234976</v>
      </c>
      <c r="BB22" s="409">
        <v>12.882729517</v>
      </c>
      <c r="BC22" s="409">
        <v>12.687663164</v>
      </c>
      <c r="BD22" s="409">
        <v>12.853023801999999</v>
      </c>
      <c r="BE22" s="409">
        <v>12.678393824</v>
      </c>
      <c r="BF22" s="409">
        <v>12.604559492</v>
      </c>
      <c r="BG22" s="409">
        <v>12.926114123</v>
      </c>
      <c r="BH22" s="409">
        <v>12.812092653000001</v>
      </c>
      <c r="BI22" s="409">
        <v>13.077790646</v>
      </c>
      <c r="BJ22" s="409">
        <v>12.702275444</v>
      </c>
      <c r="BK22" s="409">
        <v>13.145748337000001</v>
      </c>
      <c r="BL22" s="409">
        <v>12.905213576</v>
      </c>
      <c r="BM22" s="409">
        <v>12.947714964999999</v>
      </c>
      <c r="BN22" s="409">
        <v>13.22185913</v>
      </c>
      <c r="BO22" s="409">
        <v>13.021657781</v>
      </c>
      <c r="BP22" s="409">
        <v>13.191371432</v>
      </c>
      <c r="BQ22" s="409">
        <v>12.949907976</v>
      </c>
      <c r="BR22" s="409">
        <v>12.874492445</v>
      </c>
      <c r="BS22" s="409">
        <v>13.202933329</v>
      </c>
      <c r="BT22" s="409">
        <v>13.193926449999999</v>
      </c>
      <c r="BU22" s="409">
        <v>13.467542935999999</v>
      </c>
      <c r="BV22" s="409">
        <v>13.080836401999999</v>
      </c>
    </row>
    <row r="23" spans="1:74" ht="11.1" customHeight="1" x14ac:dyDescent="0.2">
      <c r="A23" s="162" t="s">
        <v>303</v>
      </c>
      <c r="B23" s="173" t="s">
        <v>763</v>
      </c>
      <c r="C23" s="252">
        <v>5.0810000000000004</v>
      </c>
      <c r="D23" s="252">
        <v>5.194</v>
      </c>
      <c r="E23" s="252">
        <v>4.6840000000000002</v>
      </c>
      <c r="F23" s="252">
        <v>4.3230000000000004</v>
      </c>
      <c r="G23" s="252">
        <v>4.0590000000000002</v>
      </c>
      <c r="H23" s="252">
        <v>3.8570000000000002</v>
      </c>
      <c r="I23" s="252">
        <v>4.335</v>
      </c>
      <c r="J23" s="252">
        <v>4.3499999999999996</v>
      </c>
      <c r="K23" s="252">
        <v>4.0810000000000004</v>
      </c>
      <c r="L23" s="252">
        <v>4.1429999999999998</v>
      </c>
      <c r="M23" s="252">
        <v>4.782</v>
      </c>
      <c r="N23" s="252">
        <v>5.1929999999999996</v>
      </c>
      <c r="O23" s="252">
        <v>4.9960000000000004</v>
      </c>
      <c r="P23" s="252">
        <v>5.242</v>
      </c>
      <c r="Q23" s="252">
        <v>4.8319999999999999</v>
      </c>
      <c r="R23" s="252">
        <v>4.0199999999999996</v>
      </c>
      <c r="S23" s="252">
        <v>3.7519999999999998</v>
      </c>
      <c r="T23" s="252">
        <v>3.738</v>
      </c>
      <c r="U23" s="252">
        <v>3.8889999999999998</v>
      </c>
      <c r="V23" s="252">
        <v>3.8610000000000002</v>
      </c>
      <c r="W23" s="252">
        <v>3.7570000000000001</v>
      </c>
      <c r="X23" s="252">
        <v>3.911</v>
      </c>
      <c r="Y23" s="252">
        <v>4.26</v>
      </c>
      <c r="Z23" s="252">
        <v>5.0019999999999998</v>
      </c>
      <c r="AA23" s="252">
        <v>4.5469999999999997</v>
      </c>
      <c r="AB23" s="252">
        <v>5.0620000000000003</v>
      </c>
      <c r="AC23" s="252">
        <v>4.53</v>
      </c>
      <c r="AD23" s="252">
        <v>4.1539999999999999</v>
      </c>
      <c r="AE23" s="252">
        <v>3.589</v>
      </c>
      <c r="AF23" s="252">
        <v>3.669</v>
      </c>
      <c r="AG23" s="252">
        <v>3.7909999999999999</v>
      </c>
      <c r="AH23" s="252">
        <v>3.9089999999999998</v>
      </c>
      <c r="AI23" s="252">
        <v>3.851</v>
      </c>
      <c r="AJ23" s="252">
        <v>3.8279999999999998</v>
      </c>
      <c r="AK23" s="252">
        <v>3.9689999999999999</v>
      </c>
      <c r="AL23" s="252">
        <v>4.6070000000000002</v>
      </c>
      <c r="AM23" s="252">
        <v>4.3360000000000003</v>
      </c>
      <c r="AN23" s="252">
        <v>4.62</v>
      </c>
      <c r="AO23" s="252">
        <v>4.3479999999999999</v>
      </c>
      <c r="AP23" s="252">
        <v>3.93</v>
      </c>
      <c r="AQ23" s="252">
        <v>3.5369999999999999</v>
      </c>
      <c r="AR23" s="252">
        <v>3.5179999999999998</v>
      </c>
      <c r="AS23" s="252">
        <v>3.7370000000000001</v>
      </c>
      <c r="AT23" s="252">
        <v>3.8180000000000001</v>
      </c>
      <c r="AU23" s="252">
        <v>3.68</v>
      </c>
      <c r="AV23" s="252">
        <v>3.774</v>
      </c>
      <c r="AW23" s="252">
        <v>4.1710000000000003</v>
      </c>
      <c r="AX23" s="252">
        <v>4.6139448180000002</v>
      </c>
      <c r="AY23" s="252">
        <v>4.3098873600000003</v>
      </c>
      <c r="AZ23" s="252">
        <v>4.5513117369999998</v>
      </c>
      <c r="BA23" s="409">
        <v>4.1733673009999999</v>
      </c>
      <c r="BB23" s="409">
        <v>3.7410445659999998</v>
      </c>
      <c r="BC23" s="409">
        <v>3.4527241270000002</v>
      </c>
      <c r="BD23" s="409">
        <v>3.4354868939999998</v>
      </c>
      <c r="BE23" s="409">
        <v>3.6167731230000002</v>
      </c>
      <c r="BF23" s="409">
        <v>3.728746997</v>
      </c>
      <c r="BG23" s="409">
        <v>3.6238820889999999</v>
      </c>
      <c r="BH23" s="409">
        <v>3.6426645550000001</v>
      </c>
      <c r="BI23" s="409">
        <v>3.9478417119999998</v>
      </c>
      <c r="BJ23" s="409">
        <v>4.5230500449999997</v>
      </c>
      <c r="BK23" s="409">
        <v>4.2169730369999998</v>
      </c>
      <c r="BL23" s="409">
        <v>4.4554400190000001</v>
      </c>
      <c r="BM23" s="409">
        <v>4.0867697319999996</v>
      </c>
      <c r="BN23" s="409">
        <v>3.6647288420000002</v>
      </c>
      <c r="BO23" s="409">
        <v>3.3825557320000001</v>
      </c>
      <c r="BP23" s="409">
        <v>3.3651070189999999</v>
      </c>
      <c r="BQ23" s="409">
        <v>3.5383224700000002</v>
      </c>
      <c r="BR23" s="409">
        <v>3.6480977129999999</v>
      </c>
      <c r="BS23" s="409">
        <v>3.546946487</v>
      </c>
      <c r="BT23" s="409">
        <v>3.5561128709999998</v>
      </c>
      <c r="BU23" s="409">
        <v>3.8686724259999998</v>
      </c>
      <c r="BV23" s="409">
        <v>4.4563532380000002</v>
      </c>
    </row>
    <row r="24" spans="1:74" ht="11.1" customHeight="1" x14ac:dyDescent="0.2">
      <c r="A24" s="162" t="s">
        <v>764</v>
      </c>
      <c r="B24" s="173" t="s">
        <v>362</v>
      </c>
      <c r="C24" s="252">
        <v>3.7483265837999999</v>
      </c>
      <c r="D24" s="252">
        <v>3.7483265837999999</v>
      </c>
      <c r="E24" s="252">
        <v>3.7483265837999999</v>
      </c>
      <c r="F24" s="252">
        <v>3.7483265837999999</v>
      </c>
      <c r="G24" s="252">
        <v>3.7483265837999999</v>
      </c>
      <c r="H24" s="252">
        <v>3.7483265837999999</v>
      </c>
      <c r="I24" s="252">
        <v>3.4366278160000001</v>
      </c>
      <c r="J24" s="252">
        <v>3.4366278160000001</v>
      </c>
      <c r="K24" s="252">
        <v>3.4366278160000001</v>
      </c>
      <c r="L24" s="252">
        <v>3.6937296658999998</v>
      </c>
      <c r="M24" s="252">
        <v>3.6937296658999998</v>
      </c>
      <c r="N24" s="252">
        <v>3.6937296658999998</v>
      </c>
      <c r="O24" s="252">
        <v>3.7064054762</v>
      </c>
      <c r="P24" s="252">
        <v>3.8354039032</v>
      </c>
      <c r="Q24" s="252">
        <v>3.8045196960999998</v>
      </c>
      <c r="R24" s="252">
        <v>3.8492127558</v>
      </c>
      <c r="S24" s="252">
        <v>3.8979086908</v>
      </c>
      <c r="T24" s="252">
        <v>3.7907719873999999</v>
      </c>
      <c r="U24" s="252">
        <v>3.5675117982</v>
      </c>
      <c r="V24" s="252">
        <v>3.4927695689</v>
      </c>
      <c r="W24" s="252">
        <v>3.5599585926000001</v>
      </c>
      <c r="X24" s="252">
        <v>3.6696351088000001</v>
      </c>
      <c r="Y24" s="252">
        <v>3.8178620619000001</v>
      </c>
      <c r="Z24" s="252">
        <v>3.8402667183000001</v>
      </c>
      <c r="AA24" s="252">
        <v>3.9316543080000002</v>
      </c>
      <c r="AB24" s="252">
        <v>4.0684923380000004</v>
      </c>
      <c r="AC24" s="252">
        <v>4.0357312089999997</v>
      </c>
      <c r="AD24" s="252">
        <v>4.0816003780000001</v>
      </c>
      <c r="AE24" s="252">
        <v>4.1332362219999998</v>
      </c>
      <c r="AF24" s="252">
        <v>4.0196313799999999</v>
      </c>
      <c r="AG24" s="252">
        <v>3.9161832909999998</v>
      </c>
      <c r="AH24" s="252">
        <v>3.8341361150000002</v>
      </c>
      <c r="AI24" s="252">
        <v>3.9078918709999999</v>
      </c>
      <c r="AJ24" s="252">
        <v>4.0292267629999996</v>
      </c>
      <c r="AK24" s="252">
        <v>4.1919786390000002</v>
      </c>
      <c r="AL24" s="252">
        <v>4.2165787540000004</v>
      </c>
      <c r="AM24" s="252">
        <v>4.3886065690000002</v>
      </c>
      <c r="AN24" s="252">
        <v>4.5413484500000001</v>
      </c>
      <c r="AO24" s="252">
        <v>4.5047796949999999</v>
      </c>
      <c r="AP24" s="252">
        <v>4.4602424379999999</v>
      </c>
      <c r="AQ24" s="252">
        <v>4.516668438</v>
      </c>
      <c r="AR24" s="252">
        <v>4.342524697</v>
      </c>
      <c r="AS24" s="252">
        <v>4.0686012109999998</v>
      </c>
      <c r="AT24" s="252">
        <v>4.0323132169999996</v>
      </c>
      <c r="AU24" s="252">
        <v>4.109881229</v>
      </c>
      <c r="AV24" s="252">
        <v>4.2939752999999996</v>
      </c>
      <c r="AW24" s="252">
        <v>4.46742112</v>
      </c>
      <c r="AX24" s="252">
        <v>4.4966376349999999</v>
      </c>
      <c r="AY24" s="252">
        <v>4.653312465</v>
      </c>
      <c r="AZ24" s="252">
        <v>4.8151628080000002</v>
      </c>
      <c r="BA24" s="409">
        <v>4.7764133470000001</v>
      </c>
      <c r="BB24" s="409">
        <v>4.7292201980000002</v>
      </c>
      <c r="BC24" s="409">
        <v>4.7920110510000002</v>
      </c>
      <c r="BD24" s="409">
        <v>4.6604642429999998</v>
      </c>
      <c r="BE24" s="409">
        <v>4.3702058700000004</v>
      </c>
      <c r="BF24" s="409">
        <v>4.2787722629999996</v>
      </c>
      <c r="BG24" s="409">
        <v>4.3639658890000002</v>
      </c>
      <c r="BH24" s="409">
        <v>4.5590380469999996</v>
      </c>
      <c r="BI24" s="409">
        <v>4.7437269669999997</v>
      </c>
      <c r="BJ24" s="409">
        <v>4.7724068519999996</v>
      </c>
      <c r="BK24" s="409">
        <v>4.9120183610000003</v>
      </c>
      <c r="BL24" s="409">
        <v>5.082977165</v>
      </c>
      <c r="BM24" s="409">
        <v>5.042046998</v>
      </c>
      <c r="BN24" s="409">
        <v>4.9921979580000002</v>
      </c>
      <c r="BO24" s="409">
        <v>5.0553536650000002</v>
      </c>
      <c r="BP24" s="409">
        <v>4.9164037890000003</v>
      </c>
      <c r="BQ24" s="409">
        <v>4.6098105299999999</v>
      </c>
      <c r="BR24" s="409">
        <v>4.5132313079999999</v>
      </c>
      <c r="BS24" s="409">
        <v>4.6000505499999997</v>
      </c>
      <c r="BT24" s="409">
        <v>4.8061007949999999</v>
      </c>
      <c r="BU24" s="409">
        <v>5.0002328130000002</v>
      </c>
      <c r="BV24" s="409">
        <v>5.029576069</v>
      </c>
    </row>
    <row r="25" spans="1:74" ht="11.1" customHeight="1" x14ac:dyDescent="0.2">
      <c r="AY25" s="647"/>
      <c r="AZ25" s="647"/>
      <c r="BF25" s="494"/>
    </row>
    <row r="26" spans="1:74" ht="11.1" customHeight="1" x14ac:dyDescent="0.2">
      <c r="A26" s="162" t="s">
        <v>765</v>
      </c>
      <c r="B26" s="172" t="s">
        <v>536</v>
      </c>
      <c r="C26" s="252">
        <v>3.8958167231999998</v>
      </c>
      <c r="D26" s="252">
        <v>3.8958167231999998</v>
      </c>
      <c r="E26" s="252">
        <v>3.8958167231999998</v>
      </c>
      <c r="F26" s="252">
        <v>3.8616302527999999</v>
      </c>
      <c r="G26" s="252">
        <v>3.8616302527999999</v>
      </c>
      <c r="H26" s="252">
        <v>3.8616302527999999</v>
      </c>
      <c r="I26" s="252">
        <v>3.6282747463999998</v>
      </c>
      <c r="J26" s="252">
        <v>3.6282747463999998</v>
      </c>
      <c r="K26" s="252">
        <v>3.6282747463999998</v>
      </c>
      <c r="L26" s="252">
        <v>3.8141041570000001</v>
      </c>
      <c r="M26" s="252">
        <v>3.8141041570000001</v>
      </c>
      <c r="N26" s="252">
        <v>3.8141041570000001</v>
      </c>
      <c r="O26" s="252">
        <v>4.0663369676999999</v>
      </c>
      <c r="P26" s="252">
        <v>4.0982138670000001</v>
      </c>
      <c r="Q26" s="252">
        <v>4.0874035887</v>
      </c>
      <c r="R26" s="252">
        <v>4.0342836769000003</v>
      </c>
      <c r="S26" s="252">
        <v>4.0182293087999996</v>
      </c>
      <c r="T26" s="252">
        <v>4.0122341237999999</v>
      </c>
      <c r="U26" s="252">
        <v>3.8668128141999998</v>
      </c>
      <c r="V26" s="252">
        <v>3.8769154882999999</v>
      </c>
      <c r="W26" s="252">
        <v>3.9204739108000002</v>
      </c>
      <c r="X26" s="252">
        <v>3.9377561899</v>
      </c>
      <c r="Y26" s="252">
        <v>3.9530788406999999</v>
      </c>
      <c r="Z26" s="252">
        <v>3.8795679895999999</v>
      </c>
      <c r="AA26" s="252">
        <v>4.1214282960000004</v>
      </c>
      <c r="AB26" s="252">
        <v>4.1446105229999999</v>
      </c>
      <c r="AC26" s="252">
        <v>4.1230073230000004</v>
      </c>
      <c r="AD26" s="252">
        <v>4.0933297240000002</v>
      </c>
      <c r="AE26" s="252">
        <v>4.0822697879999996</v>
      </c>
      <c r="AF26" s="252">
        <v>4.0829658709999999</v>
      </c>
      <c r="AG26" s="252">
        <v>4.0215790499999997</v>
      </c>
      <c r="AH26" s="252">
        <v>4.0324669560000004</v>
      </c>
      <c r="AI26" s="252">
        <v>4.0648545040000004</v>
      </c>
      <c r="AJ26" s="252">
        <v>4.1604312620000004</v>
      </c>
      <c r="AK26" s="252">
        <v>4.1994542570000002</v>
      </c>
      <c r="AL26" s="252">
        <v>4.1215602049999998</v>
      </c>
      <c r="AM26" s="252">
        <v>4.2581913069999997</v>
      </c>
      <c r="AN26" s="252">
        <v>4.2809568899999997</v>
      </c>
      <c r="AO26" s="252">
        <v>4.2578187940000003</v>
      </c>
      <c r="AP26" s="252">
        <v>4.3112428530000004</v>
      </c>
      <c r="AQ26" s="252">
        <v>4.3001019149999999</v>
      </c>
      <c r="AR26" s="252">
        <v>4.3012159109999999</v>
      </c>
      <c r="AS26" s="252">
        <v>4.211949003</v>
      </c>
      <c r="AT26" s="252">
        <v>4.2222185980000004</v>
      </c>
      <c r="AU26" s="252">
        <v>4.2551984770000004</v>
      </c>
      <c r="AV26" s="252">
        <v>4.34225365</v>
      </c>
      <c r="AW26" s="252">
        <v>4.3843026480000002</v>
      </c>
      <c r="AX26" s="252">
        <v>4.3072841049999999</v>
      </c>
      <c r="AY26" s="252">
        <v>4.4702679420000004</v>
      </c>
      <c r="AZ26" s="252">
        <v>4.493395724</v>
      </c>
      <c r="BA26" s="409">
        <v>4.4683001999999998</v>
      </c>
      <c r="BB26" s="409">
        <v>4.4802523519999999</v>
      </c>
      <c r="BC26" s="409">
        <v>4.4710253929999997</v>
      </c>
      <c r="BD26" s="409">
        <v>4.4729978790000002</v>
      </c>
      <c r="BE26" s="409">
        <v>4.4031505839999996</v>
      </c>
      <c r="BF26" s="409">
        <v>4.4132035089999997</v>
      </c>
      <c r="BG26" s="409">
        <v>4.4467030019999996</v>
      </c>
      <c r="BH26" s="409">
        <v>4.5304632739999997</v>
      </c>
      <c r="BI26" s="409">
        <v>4.5749208079999999</v>
      </c>
      <c r="BJ26" s="409">
        <v>4.4954200249999996</v>
      </c>
      <c r="BK26" s="409">
        <v>4.6699297739999999</v>
      </c>
      <c r="BL26" s="409">
        <v>4.6931787030000001</v>
      </c>
      <c r="BM26" s="409">
        <v>4.6662078810000001</v>
      </c>
      <c r="BN26" s="409">
        <v>4.6784668390000004</v>
      </c>
      <c r="BO26" s="409">
        <v>4.6706009059999998</v>
      </c>
      <c r="BP26" s="409">
        <v>4.6733658360000003</v>
      </c>
      <c r="BQ26" s="409">
        <v>4.6015528769999996</v>
      </c>
      <c r="BR26" s="409">
        <v>4.6110380419999997</v>
      </c>
      <c r="BS26" s="409">
        <v>4.6449064519999999</v>
      </c>
      <c r="BT26" s="409">
        <v>4.7305521050000001</v>
      </c>
      <c r="BU26" s="409">
        <v>4.7779717100000001</v>
      </c>
      <c r="BV26" s="409">
        <v>4.6972384519999997</v>
      </c>
    </row>
    <row r="27" spans="1:74" ht="11.1" customHeight="1" x14ac:dyDescent="0.2">
      <c r="AY27" s="647"/>
      <c r="AZ27" s="647"/>
      <c r="BF27" s="494"/>
    </row>
    <row r="28" spans="1:74" ht="11.1" customHeight="1" x14ac:dyDescent="0.2">
      <c r="A28" s="162" t="s">
        <v>305</v>
      </c>
      <c r="B28" s="172" t="s">
        <v>688</v>
      </c>
      <c r="C28" s="252">
        <v>45.869354999999999</v>
      </c>
      <c r="D28" s="252">
        <v>46.560336999999997</v>
      </c>
      <c r="E28" s="252">
        <v>45.118761999999997</v>
      </c>
      <c r="F28" s="252">
        <v>45.968091000000001</v>
      </c>
      <c r="G28" s="252">
        <v>45.683155999999997</v>
      </c>
      <c r="H28" s="252">
        <v>45.447884000000002</v>
      </c>
      <c r="I28" s="252">
        <v>46.883405000000003</v>
      </c>
      <c r="J28" s="252">
        <v>46.379601000000001</v>
      </c>
      <c r="K28" s="252">
        <v>45.971969999999999</v>
      </c>
      <c r="L28" s="252">
        <v>46.471890999999999</v>
      </c>
      <c r="M28" s="252">
        <v>47.024718</v>
      </c>
      <c r="N28" s="252">
        <v>46.353825000000001</v>
      </c>
      <c r="O28" s="252">
        <v>45.625169</v>
      </c>
      <c r="P28" s="252">
        <v>46.680204000000003</v>
      </c>
      <c r="Q28" s="252">
        <v>45.485132</v>
      </c>
      <c r="R28" s="252">
        <v>45.185557000000003</v>
      </c>
      <c r="S28" s="252">
        <v>44.417278000000003</v>
      </c>
      <c r="T28" s="252">
        <v>45.230716999999999</v>
      </c>
      <c r="U28" s="252">
        <v>46.306094999999999</v>
      </c>
      <c r="V28" s="252">
        <v>45.774853999999998</v>
      </c>
      <c r="W28" s="252">
        <v>46.046452000000002</v>
      </c>
      <c r="X28" s="252">
        <v>46.501905000000001</v>
      </c>
      <c r="Y28" s="252">
        <v>45.669339000000001</v>
      </c>
      <c r="Z28" s="252">
        <v>47.156288000000004</v>
      </c>
      <c r="AA28" s="252">
        <v>45.728595540999997</v>
      </c>
      <c r="AB28" s="252">
        <v>47.895892857</v>
      </c>
      <c r="AC28" s="252">
        <v>46.249777031999997</v>
      </c>
      <c r="AD28" s="252">
        <v>45.877535018000003</v>
      </c>
      <c r="AE28" s="252">
        <v>44.600170972999997</v>
      </c>
      <c r="AF28" s="252">
        <v>46.385982362</v>
      </c>
      <c r="AG28" s="252">
        <v>47.14273068</v>
      </c>
      <c r="AH28" s="252">
        <v>46.88164613</v>
      </c>
      <c r="AI28" s="252">
        <v>46.776353809</v>
      </c>
      <c r="AJ28" s="252">
        <v>46.265705142999998</v>
      </c>
      <c r="AK28" s="252">
        <v>45.703193044999999</v>
      </c>
      <c r="AL28" s="252">
        <v>47.397283608999999</v>
      </c>
      <c r="AM28" s="252">
        <v>45.503424181</v>
      </c>
      <c r="AN28" s="252">
        <v>47.646807240999998</v>
      </c>
      <c r="AO28" s="252">
        <v>46.988159234000001</v>
      </c>
      <c r="AP28" s="252">
        <v>46.137992431999997</v>
      </c>
      <c r="AQ28" s="252">
        <v>45.431815782999998</v>
      </c>
      <c r="AR28" s="252">
        <v>46.515817704</v>
      </c>
      <c r="AS28" s="252">
        <v>46.557849521000001</v>
      </c>
      <c r="AT28" s="252">
        <v>47.966993016000004</v>
      </c>
      <c r="AU28" s="252">
        <v>47.314798590000002</v>
      </c>
      <c r="AV28" s="252">
        <v>46.608565034999998</v>
      </c>
      <c r="AW28" s="252">
        <v>47.240990703000001</v>
      </c>
      <c r="AX28" s="252">
        <v>47.553714913</v>
      </c>
      <c r="AY28" s="252">
        <v>46.133691958999997</v>
      </c>
      <c r="AZ28" s="252">
        <v>47.460175608999997</v>
      </c>
      <c r="BA28" s="409">
        <v>47.138615344000002</v>
      </c>
      <c r="BB28" s="409">
        <v>46.182282626999999</v>
      </c>
      <c r="BC28" s="409">
        <v>45.884558777000002</v>
      </c>
      <c r="BD28" s="409">
        <v>46.841797890999999</v>
      </c>
      <c r="BE28" s="409">
        <v>47.354780568000002</v>
      </c>
      <c r="BF28" s="409">
        <v>47.342231495</v>
      </c>
      <c r="BG28" s="409">
        <v>47.550230261000003</v>
      </c>
      <c r="BH28" s="409">
        <v>47.203755027</v>
      </c>
      <c r="BI28" s="409">
        <v>47.395072540000001</v>
      </c>
      <c r="BJ28" s="409">
        <v>48.026701426000002</v>
      </c>
      <c r="BK28" s="409">
        <v>46.870767317000002</v>
      </c>
      <c r="BL28" s="409">
        <v>48.142584685000003</v>
      </c>
      <c r="BM28" s="409">
        <v>47.380100517999999</v>
      </c>
      <c r="BN28" s="409">
        <v>46.554611901999998</v>
      </c>
      <c r="BO28" s="409">
        <v>46.181717321000001</v>
      </c>
      <c r="BP28" s="409">
        <v>47.170460785000003</v>
      </c>
      <c r="BQ28" s="409">
        <v>47.592338013999999</v>
      </c>
      <c r="BR28" s="409">
        <v>47.599785248000003</v>
      </c>
      <c r="BS28" s="409">
        <v>47.752250091000001</v>
      </c>
      <c r="BT28" s="409">
        <v>47.408871994000002</v>
      </c>
      <c r="BU28" s="409">
        <v>47.595847057999997</v>
      </c>
      <c r="BV28" s="409">
        <v>48.354337082000001</v>
      </c>
    </row>
    <row r="29" spans="1:74" ht="11.1" customHeight="1" x14ac:dyDescent="0.2">
      <c r="A29" s="162" t="s">
        <v>311</v>
      </c>
      <c r="B29" s="172" t="s">
        <v>689</v>
      </c>
      <c r="C29" s="252">
        <v>45.467171059999998</v>
      </c>
      <c r="D29" s="252">
        <v>45.310936468000001</v>
      </c>
      <c r="E29" s="252">
        <v>45.312494305000001</v>
      </c>
      <c r="F29" s="252">
        <v>46.33570563</v>
      </c>
      <c r="G29" s="252">
        <v>45.948478215999998</v>
      </c>
      <c r="H29" s="252">
        <v>46.224154648000003</v>
      </c>
      <c r="I29" s="252">
        <v>46.51933597</v>
      </c>
      <c r="J29" s="252">
        <v>46.670127229000002</v>
      </c>
      <c r="K29" s="252">
        <v>46.758067556</v>
      </c>
      <c r="L29" s="252">
        <v>46.661951262999999</v>
      </c>
      <c r="M29" s="252">
        <v>46.914496624000002</v>
      </c>
      <c r="N29" s="252">
        <v>46.403335149999997</v>
      </c>
      <c r="O29" s="252">
        <v>47.140837644000001</v>
      </c>
      <c r="P29" s="252">
        <v>47.164080613000003</v>
      </c>
      <c r="Q29" s="252">
        <v>46.712213916000003</v>
      </c>
      <c r="R29" s="252">
        <v>47.754094549000001</v>
      </c>
      <c r="S29" s="252">
        <v>47.910781387</v>
      </c>
      <c r="T29" s="252">
        <v>48.483133897999998</v>
      </c>
      <c r="U29" s="252">
        <v>47.763972897999999</v>
      </c>
      <c r="V29" s="252">
        <v>47.852894126000002</v>
      </c>
      <c r="W29" s="252">
        <v>48.271511164000003</v>
      </c>
      <c r="X29" s="252">
        <v>48.461416213</v>
      </c>
      <c r="Y29" s="252">
        <v>48.238575021999999</v>
      </c>
      <c r="Z29" s="252">
        <v>47.797256519000001</v>
      </c>
      <c r="AA29" s="252">
        <v>47.530570036</v>
      </c>
      <c r="AB29" s="252">
        <v>47.664252396000002</v>
      </c>
      <c r="AC29" s="252">
        <v>47.404905835000001</v>
      </c>
      <c r="AD29" s="252">
        <v>48.728333528999997</v>
      </c>
      <c r="AE29" s="252">
        <v>48.847334719999999</v>
      </c>
      <c r="AF29" s="252">
        <v>49.507638053999997</v>
      </c>
      <c r="AG29" s="252">
        <v>49.213698016000002</v>
      </c>
      <c r="AH29" s="252">
        <v>48.961957222000002</v>
      </c>
      <c r="AI29" s="252">
        <v>49.564646330000002</v>
      </c>
      <c r="AJ29" s="252">
        <v>49.375645562999999</v>
      </c>
      <c r="AK29" s="252">
        <v>49.249639770000002</v>
      </c>
      <c r="AL29" s="252">
        <v>48.628088454999997</v>
      </c>
      <c r="AM29" s="252">
        <v>48.672378266999999</v>
      </c>
      <c r="AN29" s="252">
        <v>48.854393424000001</v>
      </c>
      <c r="AO29" s="252">
        <v>48.811012771000001</v>
      </c>
      <c r="AP29" s="252">
        <v>49.827640367000001</v>
      </c>
      <c r="AQ29" s="252">
        <v>49.976509368000002</v>
      </c>
      <c r="AR29" s="252">
        <v>50.430200405000001</v>
      </c>
      <c r="AS29" s="252">
        <v>50.244527863000002</v>
      </c>
      <c r="AT29" s="252">
        <v>50.124605590000002</v>
      </c>
      <c r="AU29" s="252">
        <v>50.535328819999997</v>
      </c>
      <c r="AV29" s="252">
        <v>50.569783827999998</v>
      </c>
      <c r="AW29" s="252">
        <v>50.370528942999997</v>
      </c>
      <c r="AX29" s="252">
        <v>49.840473105000001</v>
      </c>
      <c r="AY29" s="252">
        <v>50.014680622</v>
      </c>
      <c r="AZ29" s="252">
        <v>50.183544023000003</v>
      </c>
      <c r="BA29" s="409">
        <v>50.140603259999999</v>
      </c>
      <c r="BB29" s="409">
        <v>50.949458073000002</v>
      </c>
      <c r="BC29" s="409">
        <v>51.149744447000003</v>
      </c>
      <c r="BD29" s="409">
        <v>51.708388376000002</v>
      </c>
      <c r="BE29" s="409">
        <v>51.588612584000003</v>
      </c>
      <c r="BF29" s="409">
        <v>51.41148493</v>
      </c>
      <c r="BG29" s="409">
        <v>51.823435490999998</v>
      </c>
      <c r="BH29" s="409">
        <v>51.695847561999997</v>
      </c>
      <c r="BI29" s="409">
        <v>51.503186685000003</v>
      </c>
      <c r="BJ29" s="409">
        <v>51.116435023999998</v>
      </c>
      <c r="BK29" s="409">
        <v>51.334027378999998</v>
      </c>
      <c r="BL29" s="409">
        <v>51.504273951000002</v>
      </c>
      <c r="BM29" s="409">
        <v>51.491524450999997</v>
      </c>
      <c r="BN29" s="409">
        <v>52.209824879000003</v>
      </c>
      <c r="BO29" s="409">
        <v>52.422080803999997</v>
      </c>
      <c r="BP29" s="409">
        <v>52.988549333000002</v>
      </c>
      <c r="BQ29" s="409">
        <v>52.771519408000003</v>
      </c>
      <c r="BR29" s="409">
        <v>52.573689049000002</v>
      </c>
      <c r="BS29" s="409">
        <v>52.937995053999998</v>
      </c>
      <c r="BT29" s="409">
        <v>52.964046811999999</v>
      </c>
      <c r="BU29" s="409">
        <v>52.765660828000001</v>
      </c>
      <c r="BV29" s="409">
        <v>52.385694274000002</v>
      </c>
    </row>
    <row r="30" spans="1:74" ht="11.1" customHeight="1" x14ac:dyDescent="0.2">
      <c r="B30" s="172"/>
      <c r="AY30" s="647"/>
      <c r="AZ30" s="647"/>
      <c r="BF30" s="494"/>
    </row>
    <row r="31" spans="1:74" ht="11.1" customHeight="1" x14ac:dyDescent="0.2">
      <c r="A31" s="162" t="s">
        <v>312</v>
      </c>
      <c r="B31" s="172" t="s">
        <v>690</v>
      </c>
      <c r="C31" s="252">
        <v>91.336526059999997</v>
      </c>
      <c r="D31" s="252">
        <v>91.871273467999998</v>
      </c>
      <c r="E31" s="252">
        <v>90.431256305000005</v>
      </c>
      <c r="F31" s="252">
        <v>92.303796629999994</v>
      </c>
      <c r="G31" s="252">
        <v>91.631634215999995</v>
      </c>
      <c r="H31" s="252">
        <v>91.672038647999997</v>
      </c>
      <c r="I31" s="252">
        <v>93.402740969999996</v>
      </c>
      <c r="J31" s="252">
        <v>93.049728228999996</v>
      </c>
      <c r="K31" s="252">
        <v>92.730037555999999</v>
      </c>
      <c r="L31" s="252">
        <v>93.133842263000005</v>
      </c>
      <c r="M31" s="252">
        <v>93.939214624000002</v>
      </c>
      <c r="N31" s="252">
        <v>92.757160150000004</v>
      </c>
      <c r="O31" s="252">
        <v>92.766006644000001</v>
      </c>
      <c r="P31" s="252">
        <v>93.844284612999999</v>
      </c>
      <c r="Q31" s="252">
        <v>92.197345916000003</v>
      </c>
      <c r="R31" s="252">
        <v>92.939651549000004</v>
      </c>
      <c r="S31" s="252">
        <v>92.328059386999996</v>
      </c>
      <c r="T31" s="252">
        <v>93.713850898000004</v>
      </c>
      <c r="U31" s="252">
        <v>94.070067898000005</v>
      </c>
      <c r="V31" s="252">
        <v>93.627748126</v>
      </c>
      <c r="W31" s="252">
        <v>94.317963164000005</v>
      </c>
      <c r="X31" s="252">
        <v>94.963321213</v>
      </c>
      <c r="Y31" s="252">
        <v>93.907914022</v>
      </c>
      <c r="Z31" s="252">
        <v>94.953544519000005</v>
      </c>
      <c r="AA31" s="252">
        <v>93.259165577000005</v>
      </c>
      <c r="AB31" s="252">
        <v>95.560145253000002</v>
      </c>
      <c r="AC31" s="252">
        <v>93.654682867000005</v>
      </c>
      <c r="AD31" s="252">
        <v>94.605868547</v>
      </c>
      <c r="AE31" s="252">
        <v>93.447505692999997</v>
      </c>
      <c r="AF31" s="252">
        <v>95.893620416000005</v>
      </c>
      <c r="AG31" s="252">
        <v>96.356428695999995</v>
      </c>
      <c r="AH31" s="252">
        <v>95.843603352000002</v>
      </c>
      <c r="AI31" s="252">
        <v>96.341000139000002</v>
      </c>
      <c r="AJ31" s="252">
        <v>95.641350705999997</v>
      </c>
      <c r="AK31" s="252">
        <v>94.952832814999994</v>
      </c>
      <c r="AL31" s="252">
        <v>96.025372063999995</v>
      </c>
      <c r="AM31" s="252">
        <v>94.175802447999999</v>
      </c>
      <c r="AN31" s="252">
        <v>96.501200664999999</v>
      </c>
      <c r="AO31" s="252">
        <v>95.799172005000003</v>
      </c>
      <c r="AP31" s="252">
        <v>95.965632799000005</v>
      </c>
      <c r="AQ31" s="252">
        <v>95.408325151</v>
      </c>
      <c r="AR31" s="252">
        <v>96.946018108999994</v>
      </c>
      <c r="AS31" s="252">
        <v>96.802377383999996</v>
      </c>
      <c r="AT31" s="252">
        <v>98.091598606000005</v>
      </c>
      <c r="AU31" s="252">
        <v>97.850127409999999</v>
      </c>
      <c r="AV31" s="252">
        <v>97.178348862999997</v>
      </c>
      <c r="AW31" s="252">
        <v>97.611519646000005</v>
      </c>
      <c r="AX31" s="252">
        <v>97.394188017999994</v>
      </c>
      <c r="AY31" s="252">
        <v>96.148372581000004</v>
      </c>
      <c r="AZ31" s="252">
        <v>97.643719632</v>
      </c>
      <c r="BA31" s="409">
        <v>97.279218603999993</v>
      </c>
      <c r="BB31" s="409">
        <v>97.131740699999995</v>
      </c>
      <c r="BC31" s="409">
        <v>97.034303223999999</v>
      </c>
      <c r="BD31" s="409">
        <v>98.550186267000001</v>
      </c>
      <c r="BE31" s="409">
        <v>98.943393151999999</v>
      </c>
      <c r="BF31" s="409">
        <v>98.753716424999993</v>
      </c>
      <c r="BG31" s="409">
        <v>99.373665751999994</v>
      </c>
      <c r="BH31" s="409">
        <v>98.899602588999997</v>
      </c>
      <c r="BI31" s="409">
        <v>98.898259225000004</v>
      </c>
      <c r="BJ31" s="409">
        <v>99.14313645</v>
      </c>
      <c r="BK31" s="409">
        <v>98.204794695999993</v>
      </c>
      <c r="BL31" s="409">
        <v>99.646858636000005</v>
      </c>
      <c r="BM31" s="409">
        <v>98.871624968999996</v>
      </c>
      <c r="BN31" s="409">
        <v>98.764436781000001</v>
      </c>
      <c r="BO31" s="409">
        <v>98.603798124999997</v>
      </c>
      <c r="BP31" s="409">
        <v>100.15901012</v>
      </c>
      <c r="BQ31" s="409">
        <v>100.36385742</v>
      </c>
      <c r="BR31" s="409">
        <v>100.1734743</v>
      </c>
      <c r="BS31" s="409">
        <v>100.69024515</v>
      </c>
      <c r="BT31" s="409">
        <v>100.37291881</v>
      </c>
      <c r="BU31" s="409">
        <v>100.36150789</v>
      </c>
      <c r="BV31" s="409">
        <v>100.74003136</v>
      </c>
    </row>
    <row r="32" spans="1:74" ht="11.1" customHeight="1" x14ac:dyDescent="0.2">
      <c r="B32" s="17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409"/>
      <c r="BB32" s="409"/>
      <c r="BC32" s="409"/>
      <c r="BD32" s="409"/>
      <c r="BE32" s="409"/>
      <c r="BF32" s="409"/>
      <c r="BG32" s="409"/>
      <c r="BH32" s="409"/>
      <c r="BI32" s="409"/>
      <c r="BJ32" s="409"/>
      <c r="BK32" s="409"/>
      <c r="BL32" s="409"/>
      <c r="BM32" s="409"/>
      <c r="BN32" s="409"/>
      <c r="BO32" s="409"/>
      <c r="BP32" s="409"/>
      <c r="BQ32" s="409"/>
      <c r="BR32" s="409"/>
      <c r="BS32" s="409"/>
      <c r="BT32" s="409"/>
      <c r="BU32" s="409"/>
      <c r="BV32" s="409"/>
    </row>
    <row r="33" spans="1:74" ht="11.1" customHeight="1" x14ac:dyDescent="0.2">
      <c r="B33" s="172" t="s">
        <v>328</v>
      </c>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2"/>
      <c r="AR33" s="252"/>
      <c r="AS33" s="252"/>
      <c r="AT33" s="252"/>
      <c r="AU33" s="252"/>
      <c r="AV33" s="252"/>
      <c r="AW33" s="252"/>
      <c r="AX33" s="252"/>
      <c r="AY33" s="252"/>
      <c r="AZ33" s="252"/>
      <c r="BA33" s="409"/>
      <c r="BB33" s="409"/>
      <c r="BC33" s="409"/>
      <c r="BD33" s="409"/>
      <c r="BE33" s="409"/>
      <c r="BF33" s="409"/>
      <c r="BG33" s="409"/>
      <c r="BH33" s="409"/>
      <c r="BI33" s="409"/>
      <c r="BJ33" s="409"/>
      <c r="BK33" s="409"/>
      <c r="BL33" s="409"/>
      <c r="BM33" s="409"/>
      <c r="BN33" s="409"/>
      <c r="BO33" s="409"/>
      <c r="BP33" s="409"/>
      <c r="BQ33" s="409"/>
      <c r="BR33" s="409"/>
      <c r="BS33" s="409"/>
      <c r="BT33" s="409"/>
      <c r="BU33" s="409"/>
      <c r="BV33" s="409"/>
    </row>
    <row r="34" spans="1:74" ht="11.1" customHeight="1" x14ac:dyDescent="0.2">
      <c r="A34" s="162" t="s">
        <v>766</v>
      </c>
      <c r="B34" s="173" t="s">
        <v>1154</v>
      </c>
      <c r="C34" s="252">
        <v>110.16771425</v>
      </c>
      <c r="D34" s="252">
        <v>110.43830164000001</v>
      </c>
      <c r="E34" s="252">
        <v>110.71183551999999</v>
      </c>
      <c r="F34" s="252">
        <v>110.98987266</v>
      </c>
      <c r="G34" s="252">
        <v>111.28464169999999</v>
      </c>
      <c r="H34" s="252">
        <v>111.588392</v>
      </c>
      <c r="I34" s="252">
        <v>111.92247968</v>
      </c>
      <c r="J34" s="252">
        <v>112.2333742</v>
      </c>
      <c r="K34" s="252">
        <v>112.5323041</v>
      </c>
      <c r="L34" s="252">
        <v>112.85053824000001</v>
      </c>
      <c r="M34" s="252">
        <v>113.11600583000001</v>
      </c>
      <c r="N34" s="252">
        <v>113.35488576</v>
      </c>
      <c r="O34" s="252">
        <v>113.51699866</v>
      </c>
      <c r="P34" s="252">
        <v>113.73730926</v>
      </c>
      <c r="Q34" s="252">
        <v>113.97172607</v>
      </c>
      <c r="R34" s="252">
        <v>114.22672566</v>
      </c>
      <c r="S34" s="252">
        <v>114.49975906</v>
      </c>
      <c r="T34" s="252">
        <v>114.78889319</v>
      </c>
      <c r="U34" s="252">
        <v>115.12067359</v>
      </c>
      <c r="V34" s="252">
        <v>115.42742617</v>
      </c>
      <c r="W34" s="252">
        <v>115.72562428000001</v>
      </c>
      <c r="X34" s="252">
        <v>116.0309132</v>
      </c>
      <c r="Y34" s="252">
        <v>116.31393532</v>
      </c>
      <c r="Z34" s="252">
        <v>116.58534908999999</v>
      </c>
      <c r="AA34" s="252">
        <v>116.86078959</v>
      </c>
      <c r="AB34" s="252">
        <v>117.09258428</v>
      </c>
      <c r="AC34" s="252">
        <v>117.30507143</v>
      </c>
      <c r="AD34" s="252">
        <v>117.46589731</v>
      </c>
      <c r="AE34" s="252">
        <v>117.67478452</v>
      </c>
      <c r="AF34" s="252">
        <v>117.89315691</v>
      </c>
      <c r="AG34" s="252">
        <v>118.13906759</v>
      </c>
      <c r="AH34" s="252">
        <v>118.36675599</v>
      </c>
      <c r="AI34" s="252">
        <v>118.58682619</v>
      </c>
      <c r="AJ34" s="252">
        <v>118.80117643</v>
      </c>
      <c r="AK34" s="252">
        <v>119.01472493</v>
      </c>
      <c r="AL34" s="252">
        <v>119.22565462999999</v>
      </c>
      <c r="AM34" s="252">
        <v>119.42346618000001</v>
      </c>
      <c r="AN34" s="252">
        <v>119.63622175</v>
      </c>
      <c r="AO34" s="252">
        <v>119.85672379</v>
      </c>
      <c r="AP34" s="252">
        <v>120.09294717</v>
      </c>
      <c r="AQ34" s="252">
        <v>120.32967363</v>
      </c>
      <c r="AR34" s="252">
        <v>120.57107392</v>
      </c>
      <c r="AS34" s="252">
        <v>120.80159844000001</v>
      </c>
      <c r="AT34" s="252">
        <v>121.06851890999999</v>
      </c>
      <c r="AU34" s="252">
        <v>121.34762404999999</v>
      </c>
      <c r="AV34" s="252">
        <v>121.67761775</v>
      </c>
      <c r="AW34" s="252">
        <v>121.9637942</v>
      </c>
      <c r="AX34" s="252">
        <v>122.24073136</v>
      </c>
      <c r="AY34" s="252">
        <v>122.50460806</v>
      </c>
      <c r="AZ34" s="252">
        <v>122.76092743</v>
      </c>
      <c r="BA34" s="409">
        <v>123.01451178000001</v>
      </c>
      <c r="BB34" s="409">
        <v>123.25901955</v>
      </c>
      <c r="BC34" s="409">
        <v>123.52667038</v>
      </c>
      <c r="BD34" s="409">
        <v>123.80274331</v>
      </c>
      <c r="BE34" s="409">
        <v>124.08127339000001</v>
      </c>
      <c r="BF34" s="409">
        <v>124.3838234</v>
      </c>
      <c r="BG34" s="409">
        <v>124.69457616</v>
      </c>
      <c r="BH34" s="409">
        <v>125.04128335999999</v>
      </c>
      <c r="BI34" s="409">
        <v>125.36095170999999</v>
      </c>
      <c r="BJ34" s="409">
        <v>125.67659526</v>
      </c>
      <c r="BK34" s="409">
        <v>125.97697165</v>
      </c>
      <c r="BL34" s="409">
        <v>126.28679509</v>
      </c>
      <c r="BM34" s="409">
        <v>126.60477435999999</v>
      </c>
      <c r="BN34" s="409">
        <v>126.95977600000001</v>
      </c>
      <c r="BO34" s="409">
        <v>127.29206393</v>
      </c>
      <c r="BP34" s="409">
        <v>127.61930005000001</v>
      </c>
      <c r="BQ34" s="409">
        <v>127.92560191</v>
      </c>
      <c r="BR34" s="409">
        <v>128.25995119000001</v>
      </c>
      <c r="BS34" s="409">
        <v>128.59573548</v>
      </c>
      <c r="BT34" s="409">
        <v>128.93834752000001</v>
      </c>
      <c r="BU34" s="409">
        <v>129.28771309999999</v>
      </c>
      <c r="BV34" s="409">
        <v>129.64390642000001</v>
      </c>
    </row>
    <row r="35" spans="1:74" ht="11.1" customHeight="1" x14ac:dyDescent="0.2">
      <c r="A35" s="162" t="s">
        <v>767</v>
      </c>
      <c r="B35" s="173" t="s">
        <v>1058</v>
      </c>
      <c r="C35" s="484">
        <v>2.3312255142999998</v>
      </c>
      <c r="D35" s="484">
        <v>2.3290419786999998</v>
      </c>
      <c r="E35" s="484">
        <v>2.3703255027000001</v>
      </c>
      <c r="F35" s="484">
        <v>2.5124138813000001</v>
      </c>
      <c r="G35" s="484">
        <v>2.6073544632000001</v>
      </c>
      <c r="H35" s="484">
        <v>2.7069633190000002</v>
      </c>
      <c r="I35" s="484">
        <v>2.8248048552</v>
      </c>
      <c r="J35" s="484">
        <v>2.9251515867000002</v>
      </c>
      <c r="K35" s="484">
        <v>3.0183734431000002</v>
      </c>
      <c r="L35" s="484">
        <v>3.1683047621</v>
      </c>
      <c r="M35" s="484">
        <v>3.2041384014999998</v>
      </c>
      <c r="N35" s="484">
        <v>3.1883572319</v>
      </c>
      <c r="O35" s="484">
        <v>3.0401687409</v>
      </c>
      <c r="P35" s="484">
        <v>2.9871951823999998</v>
      </c>
      <c r="Q35" s="484">
        <v>2.9444824385000001</v>
      </c>
      <c r="R35" s="484">
        <v>2.9163498626000002</v>
      </c>
      <c r="S35" s="484">
        <v>2.8890935091999999</v>
      </c>
      <c r="T35" s="484">
        <v>2.8681309278999998</v>
      </c>
      <c r="U35" s="484">
        <v>2.8575080882999999</v>
      </c>
      <c r="V35" s="484">
        <v>2.845902116</v>
      </c>
      <c r="W35" s="484">
        <v>2.8376919945000001</v>
      </c>
      <c r="X35" s="484">
        <v>2.8182186956000002</v>
      </c>
      <c r="Y35" s="484">
        <v>2.8271237761000001</v>
      </c>
      <c r="Z35" s="484">
        <v>2.8498668693</v>
      </c>
      <c r="AA35" s="484">
        <v>2.9456301429999998</v>
      </c>
      <c r="AB35" s="484">
        <v>2.9500214530000002</v>
      </c>
      <c r="AC35" s="484">
        <v>2.9247125342000002</v>
      </c>
      <c r="AD35" s="484">
        <v>2.8357388558999999</v>
      </c>
      <c r="AE35" s="484">
        <v>2.7729538371000002</v>
      </c>
      <c r="AF35" s="484">
        <v>2.7043241174000001</v>
      </c>
      <c r="AG35" s="484">
        <v>2.6219391422</v>
      </c>
      <c r="AH35" s="484">
        <v>2.5464743673000001</v>
      </c>
      <c r="AI35" s="484">
        <v>2.4724013622999998</v>
      </c>
      <c r="AJ35" s="484">
        <v>2.3875216964999999</v>
      </c>
      <c r="AK35" s="484">
        <v>2.3219828280999999</v>
      </c>
      <c r="AL35" s="484">
        <v>2.2646975468999999</v>
      </c>
      <c r="AM35" s="484">
        <v>2.1929310884</v>
      </c>
      <c r="AN35" s="484">
        <v>2.1723301123000001</v>
      </c>
      <c r="AO35" s="484">
        <v>2.1752276606000001</v>
      </c>
      <c r="AP35" s="484">
        <v>2.2364362081000002</v>
      </c>
      <c r="AQ35" s="484">
        <v>2.2561240521000001</v>
      </c>
      <c r="AR35" s="484">
        <v>2.2714779066999999</v>
      </c>
      <c r="AS35" s="484">
        <v>2.2537259692</v>
      </c>
      <c r="AT35" s="484">
        <v>2.2825352439</v>
      </c>
      <c r="AU35" s="484">
        <v>2.3280814153999998</v>
      </c>
      <c r="AV35" s="484">
        <v>2.4212229227000002</v>
      </c>
      <c r="AW35" s="484">
        <v>2.4779028572000001</v>
      </c>
      <c r="AX35" s="484">
        <v>2.5288825081000001</v>
      </c>
      <c r="AY35" s="484">
        <v>2.5800137747999998</v>
      </c>
      <c r="AZ35" s="484">
        <v>2.6118391483000001</v>
      </c>
      <c r="BA35" s="485">
        <v>2.6346356653999998</v>
      </c>
      <c r="BB35" s="485">
        <v>2.6363516391999999</v>
      </c>
      <c r="BC35" s="485">
        <v>2.6568648046000001</v>
      </c>
      <c r="BD35" s="485">
        <v>2.6803024014000001</v>
      </c>
      <c r="BE35" s="485">
        <v>2.7149267853999999</v>
      </c>
      <c r="BF35" s="485">
        <v>2.7383704011000001</v>
      </c>
      <c r="BG35" s="485">
        <v>2.7581521559</v>
      </c>
      <c r="BH35" s="485">
        <v>2.7644078487999999</v>
      </c>
      <c r="BI35" s="485">
        <v>2.7853819554000001</v>
      </c>
      <c r="BJ35" s="485">
        <v>2.8107357202999999</v>
      </c>
      <c r="BK35" s="485">
        <v>2.8344758989000001</v>
      </c>
      <c r="BL35" s="485">
        <v>2.8721415945</v>
      </c>
      <c r="BM35" s="485">
        <v>2.9185683244999998</v>
      </c>
      <c r="BN35" s="485">
        <v>3.0024224299000002</v>
      </c>
      <c r="BO35" s="485">
        <v>3.0482433758999998</v>
      </c>
      <c r="BP35" s="485">
        <v>3.0827723509</v>
      </c>
      <c r="BQ35" s="485">
        <v>3.098234256</v>
      </c>
      <c r="BR35" s="485">
        <v>3.116263579</v>
      </c>
      <c r="BS35" s="485">
        <v>3.1285717782</v>
      </c>
      <c r="BT35" s="485">
        <v>3.1166220124000001</v>
      </c>
      <c r="BU35" s="485">
        <v>3.1323640502000001</v>
      </c>
      <c r="BV35" s="485">
        <v>3.1567621226</v>
      </c>
    </row>
    <row r="36" spans="1:74" ht="11.1" customHeight="1" x14ac:dyDescent="0.2">
      <c r="A36" s="162" t="s">
        <v>1059</v>
      </c>
      <c r="B36" s="173" t="s">
        <v>1155</v>
      </c>
      <c r="C36" s="252">
        <v>104.87966910999999</v>
      </c>
      <c r="D36" s="252">
        <v>105.04946529999999</v>
      </c>
      <c r="E36" s="252">
        <v>105.2048186</v>
      </c>
      <c r="F36" s="252">
        <v>105.29081882</v>
      </c>
      <c r="G36" s="252">
        <v>105.46629699</v>
      </c>
      <c r="H36" s="252">
        <v>105.67206508</v>
      </c>
      <c r="I36" s="252">
        <v>105.9617258</v>
      </c>
      <c r="J36" s="252">
        <v>106.19228744999999</v>
      </c>
      <c r="K36" s="252">
        <v>106.40958243</v>
      </c>
      <c r="L36" s="252">
        <v>106.65037914</v>
      </c>
      <c r="M36" s="252">
        <v>106.82396193</v>
      </c>
      <c r="N36" s="252">
        <v>106.96327669</v>
      </c>
      <c r="O36" s="252">
        <v>107.00502803000001</v>
      </c>
      <c r="P36" s="252">
        <v>107.12283761</v>
      </c>
      <c r="Q36" s="252">
        <v>107.255797</v>
      </c>
      <c r="R36" s="252">
        <v>107.38067378</v>
      </c>
      <c r="S36" s="252">
        <v>107.57070031000001</v>
      </c>
      <c r="T36" s="252">
        <v>107.79785749</v>
      </c>
      <c r="U36" s="252">
        <v>108.14002417</v>
      </c>
      <c r="V36" s="252">
        <v>108.38783509</v>
      </c>
      <c r="W36" s="252">
        <v>108.61076715999999</v>
      </c>
      <c r="X36" s="252">
        <v>108.7628824</v>
      </c>
      <c r="Y36" s="252">
        <v>108.98162730999999</v>
      </c>
      <c r="Z36" s="252">
        <v>109.21684</v>
      </c>
      <c r="AA36" s="252">
        <v>109.53160842</v>
      </c>
      <c r="AB36" s="252">
        <v>109.74651695999999</v>
      </c>
      <c r="AC36" s="252">
        <v>109.93386413</v>
      </c>
      <c r="AD36" s="252">
        <v>110.05629767000001</v>
      </c>
      <c r="AE36" s="252">
        <v>110.22500166</v>
      </c>
      <c r="AF36" s="252">
        <v>110.39756643</v>
      </c>
      <c r="AG36" s="252">
        <v>110.60551543</v>
      </c>
      <c r="AH36" s="252">
        <v>110.76471451</v>
      </c>
      <c r="AI36" s="252">
        <v>110.90150926</v>
      </c>
      <c r="AJ36" s="252">
        <v>110.97813194</v>
      </c>
      <c r="AK36" s="252">
        <v>111.1056387</v>
      </c>
      <c r="AL36" s="252">
        <v>111.24347846000001</v>
      </c>
      <c r="AM36" s="252">
        <v>111.41031759000001</v>
      </c>
      <c r="AN36" s="252">
        <v>111.55396945</v>
      </c>
      <c r="AO36" s="252">
        <v>111.69566148</v>
      </c>
      <c r="AP36" s="252">
        <v>111.80370485</v>
      </c>
      <c r="AQ36" s="252">
        <v>111.96937345000001</v>
      </c>
      <c r="AR36" s="252">
        <v>112.15864959</v>
      </c>
      <c r="AS36" s="252">
        <v>112.41230007999999</v>
      </c>
      <c r="AT36" s="252">
        <v>112.62214821000001</v>
      </c>
      <c r="AU36" s="252">
        <v>112.82193208</v>
      </c>
      <c r="AV36" s="252">
        <v>113.01827584999999</v>
      </c>
      <c r="AW36" s="252">
        <v>113.20235006999999</v>
      </c>
      <c r="AX36" s="252">
        <v>113.37732163</v>
      </c>
      <c r="AY36" s="252">
        <v>113.53232172</v>
      </c>
      <c r="AZ36" s="252">
        <v>113.69430287</v>
      </c>
      <c r="BA36" s="409">
        <v>113.85761364</v>
      </c>
      <c r="BB36" s="409">
        <v>114.01978259000001</v>
      </c>
      <c r="BC36" s="409">
        <v>114.19742187</v>
      </c>
      <c r="BD36" s="409">
        <v>114.38254598</v>
      </c>
      <c r="BE36" s="409">
        <v>114.58986874999999</v>
      </c>
      <c r="BF36" s="409">
        <v>114.78219543</v>
      </c>
      <c r="BG36" s="409">
        <v>114.96795351</v>
      </c>
      <c r="BH36" s="409">
        <v>115.13211315</v>
      </c>
      <c r="BI36" s="409">
        <v>115.32453785</v>
      </c>
      <c r="BJ36" s="409">
        <v>115.52705804999999</v>
      </c>
      <c r="BK36" s="409">
        <v>115.7545598</v>
      </c>
      <c r="BL36" s="409">
        <v>115.96122948</v>
      </c>
      <c r="BM36" s="409">
        <v>116.16910953</v>
      </c>
      <c r="BN36" s="409">
        <v>116.38674059</v>
      </c>
      <c r="BO36" s="409">
        <v>116.60308406</v>
      </c>
      <c r="BP36" s="409">
        <v>116.81958054</v>
      </c>
      <c r="BQ36" s="409">
        <v>117.03948357</v>
      </c>
      <c r="BR36" s="409">
        <v>117.25735123</v>
      </c>
      <c r="BS36" s="409">
        <v>117.46940739</v>
      </c>
      <c r="BT36" s="409">
        <v>117.67916604</v>
      </c>
      <c r="BU36" s="409">
        <v>117.88665216</v>
      </c>
      <c r="BV36" s="409">
        <v>118.09184076</v>
      </c>
    </row>
    <row r="37" spans="1:74" ht="11.1" customHeight="1" x14ac:dyDescent="0.2">
      <c r="A37" s="162" t="s">
        <v>1060</v>
      </c>
      <c r="B37" s="173" t="s">
        <v>1058</v>
      </c>
      <c r="C37" s="484">
        <v>0.82129329756000002</v>
      </c>
      <c r="D37" s="484">
        <v>0.86550235933999997</v>
      </c>
      <c r="E37" s="484">
        <v>0.91877300520000005</v>
      </c>
      <c r="F37" s="484">
        <v>0.93663579243999995</v>
      </c>
      <c r="G37" s="484">
        <v>1.0469896593000001</v>
      </c>
      <c r="H37" s="484">
        <v>1.2024016154999999</v>
      </c>
      <c r="I37" s="484">
        <v>1.4689599442000001</v>
      </c>
      <c r="J37" s="484">
        <v>1.6693717503000001</v>
      </c>
      <c r="K37" s="484">
        <v>1.8627663107000001</v>
      </c>
      <c r="L37" s="484">
        <v>2.1709270505</v>
      </c>
      <c r="M37" s="484">
        <v>2.2682621724000001</v>
      </c>
      <c r="N37" s="484">
        <v>2.2731152670000001</v>
      </c>
      <c r="O37" s="484">
        <v>2.0264737093999998</v>
      </c>
      <c r="P37" s="484">
        <v>1.9737104814999999</v>
      </c>
      <c r="Q37" s="484">
        <v>1.9495099425</v>
      </c>
      <c r="R37" s="484">
        <v>1.984840642</v>
      </c>
      <c r="S37" s="484">
        <v>1.9953325148000001</v>
      </c>
      <c r="T37" s="484">
        <v>2.0116881546999998</v>
      </c>
      <c r="U37" s="484">
        <v>2.0557407492999999</v>
      </c>
      <c r="V37" s="484">
        <v>2.0675208120000002</v>
      </c>
      <c r="W37" s="484">
        <v>2.0685963427999998</v>
      </c>
      <c r="X37" s="484">
        <v>1.9807742657</v>
      </c>
      <c r="Y37" s="484">
        <v>2.0198327642999998</v>
      </c>
      <c r="Z37" s="484">
        <v>2.1068570223999998</v>
      </c>
      <c r="AA37" s="484">
        <v>2.3611791302</v>
      </c>
      <c r="AB37" s="484">
        <v>2.4492250256000001</v>
      </c>
      <c r="AC37" s="484">
        <v>2.4968973226000002</v>
      </c>
      <c r="AD37" s="484">
        <v>2.4917182914999998</v>
      </c>
      <c r="AE37" s="484">
        <v>2.4674947275000001</v>
      </c>
      <c r="AF37" s="484">
        <v>2.4116517657999998</v>
      </c>
      <c r="AG37" s="484">
        <v>2.2799063319999999</v>
      </c>
      <c r="AH37" s="484">
        <v>2.1929392857000001</v>
      </c>
      <c r="AI37" s="484">
        <v>2.1091298409000001</v>
      </c>
      <c r="AJ37" s="484">
        <v>2.0367697946000001</v>
      </c>
      <c r="AK37" s="484">
        <v>1.9489628106000001</v>
      </c>
      <c r="AL37" s="484">
        <v>1.8556098701999999</v>
      </c>
      <c r="AM37" s="484">
        <v>1.7152210216999999</v>
      </c>
      <c r="AN37" s="484">
        <v>1.6469338114000001</v>
      </c>
      <c r="AO37" s="484">
        <v>1.6025974989</v>
      </c>
      <c r="AP37" s="484">
        <v>1.5877393788</v>
      </c>
      <c r="AQ37" s="484">
        <v>1.5825554654</v>
      </c>
      <c r="AR37" s="484">
        <v>1.5952191857</v>
      </c>
      <c r="AS37" s="484">
        <v>1.6335393761000001</v>
      </c>
      <c r="AT37" s="484">
        <v>1.6769182354000001</v>
      </c>
      <c r="AU37" s="484">
        <v>1.7316471492000001</v>
      </c>
      <c r="AV37" s="484">
        <v>1.8383296555999999</v>
      </c>
      <c r="AW37" s="484">
        <v>1.8871331775</v>
      </c>
      <c r="AX37" s="484">
        <v>1.9181737240000001</v>
      </c>
      <c r="AY37" s="484">
        <v>1.9046746977</v>
      </c>
      <c r="AZ37" s="484">
        <v>1.9186528536</v>
      </c>
      <c r="BA37" s="485">
        <v>1.935573977</v>
      </c>
      <c r="BB37" s="485">
        <v>1.9821147663000001</v>
      </c>
      <c r="BC37" s="485">
        <v>1.9898730783</v>
      </c>
      <c r="BD37" s="485">
        <v>1.9828130989999999</v>
      </c>
      <c r="BE37" s="485">
        <v>1.9371266976999999</v>
      </c>
      <c r="BF37" s="485">
        <v>1.9179595331999999</v>
      </c>
      <c r="BG37" s="485">
        <v>1.9021314319</v>
      </c>
      <c r="BH37" s="485">
        <v>1.8703499750999999</v>
      </c>
      <c r="BI37" s="485">
        <v>1.8746852646000001</v>
      </c>
      <c r="BJ37" s="485">
        <v>1.8960903116000001</v>
      </c>
      <c r="BK37" s="485">
        <v>1.9573616052</v>
      </c>
      <c r="BL37" s="485">
        <v>1.9938788067</v>
      </c>
      <c r="BM37" s="485">
        <v>2.0301636534999998</v>
      </c>
      <c r="BN37" s="485">
        <v>2.0759187068</v>
      </c>
      <c r="BO37" s="485">
        <v>2.1065818693999998</v>
      </c>
      <c r="BP37" s="485">
        <v>2.1306000275999999</v>
      </c>
      <c r="BQ37" s="485">
        <v>2.1377237287000002</v>
      </c>
      <c r="BR37" s="485">
        <v>2.1563934993</v>
      </c>
      <c r="BS37" s="485">
        <v>2.1757836045999999</v>
      </c>
      <c r="BT37" s="485">
        <v>2.2122871096000001</v>
      </c>
      <c r="BU37" s="485">
        <v>2.2216558225999998</v>
      </c>
      <c r="BV37" s="485">
        <v>2.2200709975000001</v>
      </c>
    </row>
    <row r="38" spans="1:74" ht="11.1" customHeight="1" x14ac:dyDescent="0.2">
      <c r="A38" s="162" t="s">
        <v>1061</v>
      </c>
      <c r="B38" s="173" t="s">
        <v>1156</v>
      </c>
      <c r="C38" s="252">
        <v>116.56253467000001</v>
      </c>
      <c r="D38" s="252">
        <v>116.96105231</v>
      </c>
      <c r="E38" s="252">
        <v>117.38498074</v>
      </c>
      <c r="F38" s="252">
        <v>117.90832535</v>
      </c>
      <c r="G38" s="252">
        <v>118.35516137</v>
      </c>
      <c r="H38" s="252">
        <v>118.78377014</v>
      </c>
      <c r="I38" s="252">
        <v>119.17410079</v>
      </c>
      <c r="J38" s="252">
        <v>119.58749138</v>
      </c>
      <c r="K38" s="252">
        <v>119.99075614</v>
      </c>
      <c r="L38" s="252">
        <v>120.40777312</v>
      </c>
      <c r="M38" s="252">
        <v>120.79128614</v>
      </c>
      <c r="N38" s="252">
        <v>121.15846807</v>
      </c>
      <c r="O38" s="252">
        <v>121.47633986</v>
      </c>
      <c r="P38" s="252">
        <v>121.82920442</v>
      </c>
      <c r="Q38" s="252">
        <v>122.19495625</v>
      </c>
      <c r="R38" s="252">
        <v>122.61915188</v>
      </c>
      <c r="S38" s="252">
        <v>122.99944635999999</v>
      </c>
      <c r="T38" s="252">
        <v>123.36828708</v>
      </c>
      <c r="U38" s="252">
        <v>123.68476367</v>
      </c>
      <c r="V38" s="252">
        <v>124.0673718</v>
      </c>
      <c r="W38" s="252">
        <v>124.46298473</v>
      </c>
      <c r="X38" s="252">
        <v>124.96825697</v>
      </c>
      <c r="Y38" s="252">
        <v>125.33433468</v>
      </c>
      <c r="Z38" s="252">
        <v>125.65190968</v>
      </c>
      <c r="AA38" s="252">
        <v>125.87403243</v>
      </c>
      <c r="AB38" s="252">
        <v>126.12680609</v>
      </c>
      <c r="AC38" s="252">
        <v>126.37126803</v>
      </c>
      <c r="AD38" s="252">
        <v>126.58180163999999</v>
      </c>
      <c r="AE38" s="252">
        <v>126.84255589</v>
      </c>
      <c r="AF38" s="252">
        <v>127.12019006</v>
      </c>
      <c r="AG38" s="252">
        <v>127.41469692</v>
      </c>
      <c r="AH38" s="252">
        <v>127.73172051</v>
      </c>
      <c r="AI38" s="252">
        <v>128.06084153</v>
      </c>
      <c r="AJ38" s="252">
        <v>128.45652265000001</v>
      </c>
      <c r="AK38" s="252">
        <v>128.78296635000001</v>
      </c>
      <c r="AL38" s="252">
        <v>129.08970905999999</v>
      </c>
      <c r="AM38" s="252">
        <v>129.32752789</v>
      </c>
      <c r="AN38" s="252">
        <v>129.63103337999999</v>
      </c>
      <c r="AO38" s="252">
        <v>129.95526981</v>
      </c>
      <c r="AP38" s="252">
        <v>130.36121478999999</v>
      </c>
      <c r="AQ38" s="252">
        <v>130.69129860999999</v>
      </c>
      <c r="AR38" s="252">
        <v>131.00074943999999</v>
      </c>
      <c r="AS38" s="252">
        <v>131.19867707</v>
      </c>
      <c r="AT38" s="252">
        <v>131.54028747000001</v>
      </c>
      <c r="AU38" s="252">
        <v>131.92389749</v>
      </c>
      <c r="AV38" s="252">
        <v>132.43081151000001</v>
      </c>
      <c r="AW38" s="252">
        <v>132.85223217999999</v>
      </c>
      <c r="AX38" s="252">
        <v>133.26447046000001</v>
      </c>
      <c r="AY38" s="252">
        <v>133.6732887</v>
      </c>
      <c r="AZ38" s="252">
        <v>134.05507349999999</v>
      </c>
      <c r="BA38" s="409">
        <v>134.42878841999999</v>
      </c>
      <c r="BB38" s="409">
        <v>134.78294034999999</v>
      </c>
      <c r="BC38" s="409">
        <v>135.17052942999999</v>
      </c>
      <c r="BD38" s="409">
        <v>135.56786762999999</v>
      </c>
      <c r="BE38" s="409">
        <v>135.94070593999999</v>
      </c>
      <c r="BF38" s="409">
        <v>136.39092621</v>
      </c>
      <c r="BG38" s="409">
        <v>136.86964904000001</v>
      </c>
      <c r="BH38" s="409">
        <v>137.46285828000001</v>
      </c>
      <c r="BI38" s="409">
        <v>137.95383905</v>
      </c>
      <c r="BJ38" s="409">
        <v>138.42170232999999</v>
      </c>
      <c r="BK38" s="409">
        <v>138.81949700000001</v>
      </c>
      <c r="BL38" s="409">
        <v>139.26835876999999</v>
      </c>
      <c r="BM38" s="409">
        <v>139.73503635</v>
      </c>
      <c r="BN38" s="409">
        <v>140.2761581</v>
      </c>
      <c r="BO38" s="409">
        <v>140.76539231999999</v>
      </c>
      <c r="BP38" s="409">
        <v>141.24260709000001</v>
      </c>
      <c r="BQ38" s="409">
        <v>141.66548768000001</v>
      </c>
      <c r="BR38" s="409">
        <v>142.15815552999999</v>
      </c>
      <c r="BS38" s="409">
        <v>142.66253545999999</v>
      </c>
      <c r="BT38" s="409">
        <v>143.18657372999999</v>
      </c>
      <c r="BU38" s="409">
        <v>143.73005667000001</v>
      </c>
      <c r="BV38" s="409">
        <v>144.29319795000001</v>
      </c>
    </row>
    <row r="39" spans="1:74" ht="11.1" customHeight="1" x14ac:dyDescent="0.2">
      <c r="A39" s="162" t="s">
        <v>1062</v>
      </c>
      <c r="B39" s="173" t="s">
        <v>1058</v>
      </c>
      <c r="C39" s="484">
        <v>4.0907899622999997</v>
      </c>
      <c r="D39" s="484">
        <v>4.0341021315000001</v>
      </c>
      <c r="E39" s="484">
        <v>4.0615979880999999</v>
      </c>
      <c r="F39" s="484">
        <v>4.3508538179</v>
      </c>
      <c r="G39" s="484">
        <v>4.4270192055999997</v>
      </c>
      <c r="H39" s="484">
        <v>4.4600200060999997</v>
      </c>
      <c r="I39" s="484">
        <v>4.4026710816000003</v>
      </c>
      <c r="J39" s="484">
        <v>4.3849641930000001</v>
      </c>
      <c r="K39" s="484">
        <v>4.3602639581</v>
      </c>
      <c r="L39" s="484">
        <v>4.3239720867999996</v>
      </c>
      <c r="M39" s="484">
        <v>4.2883281014000003</v>
      </c>
      <c r="N39" s="484">
        <v>4.2488667916000002</v>
      </c>
      <c r="O39" s="484">
        <v>4.2155956940000001</v>
      </c>
      <c r="P39" s="484">
        <v>4.1621993103000001</v>
      </c>
      <c r="Q39" s="484">
        <v>4.0976072805000001</v>
      </c>
      <c r="R39" s="484">
        <v>3.9953298621000002</v>
      </c>
      <c r="S39" s="484">
        <v>3.9240240465</v>
      </c>
      <c r="T39" s="484">
        <v>3.8595482638999998</v>
      </c>
      <c r="U39" s="484">
        <v>3.7849355321</v>
      </c>
      <c r="V39" s="484">
        <v>3.7461112057000001</v>
      </c>
      <c r="W39" s="484">
        <v>3.7271442685</v>
      </c>
      <c r="X39" s="484">
        <v>3.7875327602</v>
      </c>
      <c r="Y39" s="484">
        <v>3.7610730769999998</v>
      </c>
      <c r="Z39" s="484">
        <v>3.7087309599</v>
      </c>
      <c r="AA39" s="484">
        <v>3.6202050312999998</v>
      </c>
      <c r="AB39" s="484">
        <v>3.5275627761999999</v>
      </c>
      <c r="AC39" s="484">
        <v>3.417744812</v>
      </c>
      <c r="AD39" s="484">
        <v>3.2316727874</v>
      </c>
      <c r="AE39" s="484">
        <v>3.1244933622</v>
      </c>
      <c r="AF39" s="484">
        <v>3.0412215861999998</v>
      </c>
      <c r="AG39" s="484">
        <v>3.0156772251000001</v>
      </c>
      <c r="AH39" s="484">
        <v>2.9535152219</v>
      </c>
      <c r="AI39" s="484">
        <v>2.8907042589</v>
      </c>
      <c r="AJ39" s="484">
        <v>2.7913213806999999</v>
      </c>
      <c r="AK39" s="484">
        <v>2.7515458319000001</v>
      </c>
      <c r="AL39" s="484">
        <v>2.7359706519000002</v>
      </c>
      <c r="AM39" s="484">
        <v>2.7436123219000002</v>
      </c>
      <c r="AN39" s="484">
        <v>2.7783366642999998</v>
      </c>
      <c r="AO39" s="484">
        <v>2.8360891143</v>
      </c>
      <c r="AP39" s="484">
        <v>2.9857476383999999</v>
      </c>
      <c r="AQ39" s="484">
        <v>3.0342677111</v>
      </c>
      <c r="AR39" s="484">
        <v>3.0526695869</v>
      </c>
      <c r="AS39" s="484">
        <v>2.9698144997</v>
      </c>
      <c r="AT39" s="484">
        <v>2.9816923719999999</v>
      </c>
      <c r="AU39" s="484">
        <v>3.0165786126</v>
      </c>
      <c r="AV39" s="484">
        <v>3.0938785946</v>
      </c>
      <c r="AW39" s="484">
        <v>3.1597857616999998</v>
      </c>
      <c r="AX39" s="484">
        <v>3.2340001641999998</v>
      </c>
      <c r="AY39" s="484">
        <v>3.3602751712000001</v>
      </c>
      <c r="AZ39" s="484">
        <v>3.4127939903</v>
      </c>
      <c r="BA39" s="485">
        <v>3.4423526065000001</v>
      </c>
      <c r="BB39" s="485">
        <v>3.3919026903999998</v>
      </c>
      <c r="BC39" s="485">
        <v>3.4273366793000002</v>
      </c>
      <c r="BD39" s="485">
        <v>3.4863298192999999</v>
      </c>
      <c r="BE39" s="485">
        <v>3.6143877238000002</v>
      </c>
      <c r="BF39" s="485">
        <v>3.6875689025999998</v>
      </c>
      <c r="BG39" s="485">
        <v>3.7489428666000002</v>
      </c>
      <c r="BH39" s="485">
        <v>3.799755298</v>
      </c>
      <c r="BI39" s="485">
        <v>3.8400610898999998</v>
      </c>
      <c r="BJ39" s="485">
        <v>3.8699226101000002</v>
      </c>
      <c r="BK39" s="485">
        <v>3.8498404211000001</v>
      </c>
      <c r="BL39" s="485">
        <v>3.8889130619999999</v>
      </c>
      <c r="BM39" s="485">
        <v>3.9472556387000002</v>
      </c>
      <c r="BN39" s="485">
        <v>4.0756031414000002</v>
      </c>
      <c r="BO39" s="485">
        <v>4.1391144320000004</v>
      </c>
      <c r="BP39" s="485">
        <v>4.1859030149000001</v>
      </c>
      <c r="BQ39" s="485">
        <v>4.2112343744</v>
      </c>
      <c r="BR39" s="485">
        <v>4.2284552771000001</v>
      </c>
      <c r="BS39" s="485">
        <v>4.2324112469999999</v>
      </c>
      <c r="BT39" s="485">
        <v>4.1638268820000004</v>
      </c>
      <c r="BU39" s="485">
        <v>4.1870655070999998</v>
      </c>
      <c r="BV39" s="485">
        <v>4.2417449814000001</v>
      </c>
    </row>
    <row r="40" spans="1:74" ht="11.1" customHeight="1" x14ac:dyDescent="0.2">
      <c r="B40" s="172"/>
      <c r="AY40" s="647"/>
      <c r="AZ40" s="647"/>
      <c r="BF40" s="494"/>
    </row>
    <row r="41" spans="1:74" ht="11.1" customHeight="1" x14ac:dyDescent="0.2">
      <c r="B41" s="254" t="s">
        <v>1093</v>
      </c>
      <c r="AY41" s="647"/>
      <c r="AZ41" s="647"/>
      <c r="BF41" s="494"/>
    </row>
    <row r="42" spans="1:74" ht="11.1" customHeight="1" x14ac:dyDescent="0.2">
      <c r="A42" s="162" t="s">
        <v>1094</v>
      </c>
      <c r="B42" s="173" t="s">
        <v>1157</v>
      </c>
      <c r="C42" s="252">
        <v>103.21502866</v>
      </c>
      <c r="D42" s="252">
        <v>103.93984528</v>
      </c>
      <c r="E42" s="252">
        <v>104.77965297999999</v>
      </c>
      <c r="F42" s="252">
        <v>104.91701147000001</v>
      </c>
      <c r="G42" s="252">
        <v>105.32410123</v>
      </c>
      <c r="H42" s="252">
        <v>105.94780539</v>
      </c>
      <c r="I42" s="252">
        <v>107.10635854</v>
      </c>
      <c r="J42" s="252">
        <v>107.09714793000001</v>
      </c>
      <c r="K42" s="252">
        <v>107.06920151</v>
      </c>
      <c r="L42" s="252">
        <v>105.95688355999999</v>
      </c>
      <c r="M42" s="252">
        <v>106.70451774</v>
      </c>
      <c r="N42" s="252">
        <v>106.92127003</v>
      </c>
      <c r="O42" s="252">
        <v>107.78935036</v>
      </c>
      <c r="P42" s="252">
        <v>108.50343439</v>
      </c>
      <c r="Q42" s="252">
        <v>108.34310772000001</v>
      </c>
      <c r="R42" s="252">
        <v>108.03447249</v>
      </c>
      <c r="S42" s="252">
        <v>107.86478147</v>
      </c>
      <c r="T42" s="252">
        <v>108.09207193</v>
      </c>
      <c r="U42" s="252">
        <v>108.02037798000001</v>
      </c>
      <c r="V42" s="252">
        <v>108.90282195</v>
      </c>
      <c r="W42" s="252">
        <v>110.33860613</v>
      </c>
      <c r="X42" s="252">
        <v>111.68034055</v>
      </c>
      <c r="Y42" s="252">
        <v>113.45202500000001</v>
      </c>
      <c r="Z42" s="252">
        <v>115.71273189</v>
      </c>
      <c r="AA42" s="252">
        <v>117.68257723000001</v>
      </c>
      <c r="AB42" s="252">
        <v>119.14427028</v>
      </c>
      <c r="AC42" s="252">
        <v>120.53119074999999</v>
      </c>
      <c r="AD42" s="252">
        <v>119.6290035</v>
      </c>
      <c r="AE42" s="252">
        <v>118.8414283</v>
      </c>
      <c r="AF42" s="252">
        <v>119.78659571</v>
      </c>
      <c r="AG42" s="252">
        <v>121.05987884</v>
      </c>
      <c r="AH42" s="252">
        <v>123.02346867</v>
      </c>
      <c r="AI42" s="252">
        <v>124.05456448</v>
      </c>
      <c r="AJ42" s="252">
        <v>123.31094896</v>
      </c>
      <c r="AK42" s="252">
        <v>124.74905067</v>
      </c>
      <c r="AL42" s="252">
        <v>125.75022964999999</v>
      </c>
      <c r="AM42" s="252">
        <v>127.55528231</v>
      </c>
      <c r="AN42" s="252">
        <v>129.95573239999999</v>
      </c>
      <c r="AO42" s="252">
        <v>128.50002810000001</v>
      </c>
      <c r="AP42" s="252">
        <v>127.25166059</v>
      </c>
      <c r="AQ42" s="252">
        <v>128.05456144999999</v>
      </c>
      <c r="AR42" s="252">
        <v>128.44320884999999</v>
      </c>
      <c r="AS42" s="252">
        <v>128.77625248999999</v>
      </c>
      <c r="AT42" s="252">
        <v>128.01859213</v>
      </c>
      <c r="AU42" s="252">
        <v>128.37286107</v>
      </c>
      <c r="AV42" s="252">
        <v>129.04922336000001</v>
      </c>
      <c r="AW42" s="252">
        <v>131.87398671</v>
      </c>
      <c r="AX42" s="252">
        <v>133.66362787</v>
      </c>
      <c r="AY42" s="252">
        <v>134.40531295</v>
      </c>
      <c r="AZ42" s="252">
        <v>134.81911819000001</v>
      </c>
      <c r="BA42" s="409">
        <v>135.11298703</v>
      </c>
      <c r="BB42" s="409">
        <v>135.339249</v>
      </c>
      <c r="BC42" s="409">
        <v>135.61253647999999</v>
      </c>
      <c r="BD42" s="409">
        <v>135.98108804</v>
      </c>
      <c r="BE42" s="409">
        <v>136.27947606000001</v>
      </c>
      <c r="BF42" s="409">
        <v>136.58719730999999</v>
      </c>
      <c r="BG42" s="409">
        <v>136.89493069</v>
      </c>
      <c r="BH42" s="409">
        <v>137.13893379000001</v>
      </c>
      <c r="BI42" s="409">
        <v>137.31953897</v>
      </c>
      <c r="BJ42" s="409">
        <v>137.56842896000001</v>
      </c>
      <c r="BK42" s="409">
        <v>137.70374541000001</v>
      </c>
      <c r="BL42" s="409">
        <v>137.74034295000001</v>
      </c>
      <c r="BM42" s="409">
        <v>137.67579892000001</v>
      </c>
      <c r="BN42" s="409">
        <v>137.52886139</v>
      </c>
      <c r="BO42" s="409">
        <v>137.45617512000001</v>
      </c>
      <c r="BP42" s="409">
        <v>137.37843749999999</v>
      </c>
      <c r="BQ42" s="409">
        <v>137.28491638</v>
      </c>
      <c r="BR42" s="409">
        <v>137.08719253999999</v>
      </c>
      <c r="BS42" s="409">
        <v>137.00959639999999</v>
      </c>
      <c r="BT42" s="409">
        <v>136.93996351000001</v>
      </c>
      <c r="BU42" s="409">
        <v>136.87654993999999</v>
      </c>
      <c r="BV42" s="409">
        <v>136.90052033000001</v>
      </c>
    </row>
    <row r="43" spans="1:74" ht="11.1" customHeight="1" x14ac:dyDescent="0.2">
      <c r="A43" s="162" t="s">
        <v>1095</v>
      </c>
      <c r="B43" s="477" t="s">
        <v>13</v>
      </c>
      <c r="C43" s="478">
        <v>2.2044013306000001</v>
      </c>
      <c r="D43" s="478">
        <v>4.1027782370999999</v>
      </c>
      <c r="E43" s="478">
        <v>4.3889393393000002</v>
      </c>
      <c r="F43" s="478">
        <v>4.2183559982999999</v>
      </c>
      <c r="G43" s="478">
        <v>3.2795144475</v>
      </c>
      <c r="H43" s="478">
        <v>2.6781191196999998</v>
      </c>
      <c r="I43" s="478">
        <v>3.8886979271</v>
      </c>
      <c r="J43" s="478">
        <v>4.3522368105</v>
      </c>
      <c r="K43" s="478">
        <v>3.9604385152999999</v>
      </c>
      <c r="L43" s="478">
        <v>2.7915764787000001</v>
      </c>
      <c r="M43" s="478">
        <v>3.0372606905000001</v>
      </c>
      <c r="N43" s="478">
        <v>3.6315185765</v>
      </c>
      <c r="O43" s="478">
        <v>4.4318368782000004</v>
      </c>
      <c r="P43" s="478">
        <v>4.3906060230000001</v>
      </c>
      <c r="Q43" s="478">
        <v>3.4009033649</v>
      </c>
      <c r="R43" s="478">
        <v>2.9713589538999998</v>
      </c>
      <c r="S43" s="478">
        <v>2.4122496229000001</v>
      </c>
      <c r="T43" s="478">
        <v>2.0238895273000002</v>
      </c>
      <c r="U43" s="478">
        <v>0.8533755193</v>
      </c>
      <c r="V43" s="478">
        <v>1.6860150350000001</v>
      </c>
      <c r="W43" s="478">
        <v>3.0535434820999998</v>
      </c>
      <c r="X43" s="478">
        <v>5.4016849070999999</v>
      </c>
      <c r="Y43" s="478">
        <v>6.3235441240999997</v>
      </c>
      <c r="Z43" s="478">
        <v>8.222369466</v>
      </c>
      <c r="AA43" s="478">
        <v>9.1782971500000006</v>
      </c>
      <c r="AB43" s="478">
        <v>9.8069115974999992</v>
      </c>
      <c r="AC43" s="478">
        <v>11.249523185999999</v>
      </c>
      <c r="AD43" s="478">
        <v>10.732251246000001</v>
      </c>
      <c r="AE43" s="478">
        <v>10.176302850000001</v>
      </c>
      <c r="AF43" s="478">
        <v>10.819039332999999</v>
      </c>
      <c r="AG43" s="478">
        <v>12.071334226999999</v>
      </c>
      <c r="AH43" s="478">
        <v>12.966281743</v>
      </c>
      <c r="AI43" s="478">
        <v>12.430788124999999</v>
      </c>
      <c r="AJ43" s="478">
        <v>10.414194977999999</v>
      </c>
      <c r="AK43" s="478">
        <v>9.9575355050999992</v>
      </c>
      <c r="AL43" s="478">
        <v>8.6744972678999996</v>
      </c>
      <c r="AM43" s="478">
        <v>8.3892665427999997</v>
      </c>
      <c r="AN43" s="478">
        <v>9.0742610587999994</v>
      </c>
      <c r="AO43" s="478">
        <v>6.6114317006999999</v>
      </c>
      <c r="AP43" s="478">
        <v>6.3719138863999998</v>
      </c>
      <c r="AQ43" s="478">
        <v>7.7524591210000002</v>
      </c>
      <c r="AR43" s="478">
        <v>7.2266960128999997</v>
      </c>
      <c r="AS43" s="478">
        <v>6.3740140224999999</v>
      </c>
      <c r="AT43" s="478">
        <v>4.0603012674999999</v>
      </c>
      <c r="AU43" s="478">
        <v>3.4809654959</v>
      </c>
      <c r="AV43" s="478">
        <v>4.6534995042</v>
      </c>
      <c r="AW43" s="478">
        <v>5.7114150401000003</v>
      </c>
      <c r="AX43" s="478">
        <v>6.2929493177999998</v>
      </c>
      <c r="AY43" s="478">
        <v>5.3702445869000002</v>
      </c>
      <c r="AZ43" s="478">
        <v>3.7423403310999999</v>
      </c>
      <c r="BA43" s="479">
        <v>5.1462704151000001</v>
      </c>
      <c r="BB43" s="479">
        <v>6.3555857535999998</v>
      </c>
      <c r="BC43" s="479">
        <v>5.9021521357999998</v>
      </c>
      <c r="BD43" s="479">
        <v>5.8686475229999999</v>
      </c>
      <c r="BE43" s="479">
        <v>5.8265584123999998</v>
      </c>
      <c r="BF43" s="479">
        <v>6.6932505969999996</v>
      </c>
      <c r="BG43" s="479">
        <v>6.6385290115000002</v>
      </c>
      <c r="BH43" s="479">
        <v>6.2687013687000004</v>
      </c>
      <c r="BI43" s="479">
        <v>4.1293604570999998</v>
      </c>
      <c r="BJ43" s="479">
        <v>2.9213639842000001</v>
      </c>
      <c r="BK43" s="479">
        <v>2.4540938067</v>
      </c>
      <c r="BL43" s="479">
        <v>2.1667733795999999</v>
      </c>
      <c r="BM43" s="479">
        <v>1.8967916716</v>
      </c>
      <c r="BN43" s="479">
        <v>1.6178694642</v>
      </c>
      <c r="BO43" s="479">
        <v>1.3594898279000001</v>
      </c>
      <c r="BP43" s="479">
        <v>1.0276057344</v>
      </c>
      <c r="BQ43" s="479">
        <v>0.73777823682999999</v>
      </c>
      <c r="BR43" s="479">
        <v>0.36606302489999998</v>
      </c>
      <c r="BS43" s="479">
        <v>8.3761836526E-2</v>
      </c>
      <c r="BT43" s="479">
        <v>-0.14508664831000001</v>
      </c>
      <c r="BU43" s="479">
        <v>-0.32259723205000002</v>
      </c>
      <c r="BV43" s="479">
        <v>-0.48551011128999999</v>
      </c>
    </row>
    <row r="44" spans="1:74" ht="11.1" customHeight="1" x14ac:dyDescent="0.2"/>
    <row r="45" spans="1:74" ht="12.75" x14ac:dyDescent="0.2">
      <c r="B45" s="763" t="s">
        <v>1037</v>
      </c>
      <c r="C45" s="764"/>
      <c r="D45" s="764"/>
      <c r="E45" s="764"/>
      <c r="F45" s="764"/>
      <c r="G45" s="764"/>
      <c r="H45" s="764"/>
      <c r="I45" s="764"/>
      <c r="J45" s="764"/>
      <c r="K45" s="764"/>
      <c r="L45" s="764"/>
      <c r="M45" s="764"/>
      <c r="N45" s="764"/>
      <c r="O45" s="764"/>
      <c r="P45" s="764"/>
      <c r="Q45" s="764"/>
    </row>
    <row r="46" spans="1:74" ht="12.75" customHeight="1" x14ac:dyDescent="0.2">
      <c r="B46" s="796" t="s">
        <v>829</v>
      </c>
      <c r="C46" s="786"/>
      <c r="D46" s="786"/>
      <c r="E46" s="786"/>
      <c r="F46" s="786"/>
      <c r="G46" s="786"/>
      <c r="H46" s="786"/>
      <c r="I46" s="786"/>
      <c r="J46" s="786"/>
      <c r="K46" s="786"/>
      <c r="L46" s="786"/>
      <c r="M46" s="786"/>
      <c r="N46" s="786"/>
      <c r="O46" s="786"/>
      <c r="P46" s="786"/>
      <c r="Q46" s="782"/>
    </row>
    <row r="47" spans="1:74" ht="12.75" customHeight="1" x14ac:dyDescent="0.2">
      <c r="B47" s="796" t="s">
        <v>1299</v>
      </c>
      <c r="C47" s="782"/>
      <c r="D47" s="782"/>
      <c r="E47" s="782"/>
      <c r="F47" s="782"/>
      <c r="G47" s="782"/>
      <c r="H47" s="782"/>
      <c r="I47" s="782"/>
      <c r="J47" s="782"/>
      <c r="K47" s="782"/>
      <c r="L47" s="782"/>
      <c r="M47" s="782"/>
      <c r="N47" s="782"/>
      <c r="O47" s="782"/>
      <c r="P47" s="782"/>
      <c r="Q47" s="782"/>
    </row>
    <row r="48" spans="1:74" ht="12.75" customHeight="1" x14ac:dyDescent="0.2">
      <c r="B48" s="796" t="s">
        <v>1301</v>
      </c>
      <c r="C48" s="782"/>
      <c r="D48" s="782"/>
      <c r="E48" s="782"/>
      <c r="F48" s="782"/>
      <c r="G48" s="782"/>
      <c r="H48" s="782"/>
      <c r="I48" s="782"/>
      <c r="J48" s="782"/>
      <c r="K48" s="782"/>
      <c r="L48" s="782"/>
      <c r="M48" s="782"/>
      <c r="N48" s="782"/>
      <c r="O48" s="782"/>
      <c r="P48" s="782"/>
      <c r="Q48" s="782"/>
    </row>
    <row r="49" spans="2:17" ht="23.85" customHeight="1" x14ac:dyDescent="0.2">
      <c r="B49" s="797" t="s">
        <v>327</v>
      </c>
      <c r="C49" s="797"/>
      <c r="D49" s="797"/>
      <c r="E49" s="797"/>
      <c r="F49" s="797"/>
      <c r="G49" s="797"/>
      <c r="H49" s="797"/>
      <c r="I49" s="797"/>
      <c r="J49" s="797"/>
      <c r="K49" s="797"/>
      <c r="L49" s="797"/>
      <c r="M49" s="797"/>
      <c r="N49" s="797"/>
      <c r="O49" s="797"/>
      <c r="P49" s="797"/>
      <c r="Q49" s="797"/>
    </row>
    <row r="50" spans="2:17" ht="12.75" x14ac:dyDescent="0.2">
      <c r="B50" s="785" t="s">
        <v>1064</v>
      </c>
      <c r="C50" s="786"/>
      <c r="D50" s="786"/>
      <c r="E50" s="786"/>
      <c r="F50" s="786"/>
      <c r="G50" s="786"/>
      <c r="H50" s="786"/>
      <c r="I50" s="786"/>
      <c r="J50" s="786"/>
      <c r="K50" s="786"/>
      <c r="L50" s="786"/>
      <c r="M50" s="786"/>
      <c r="N50" s="786"/>
      <c r="O50" s="786"/>
      <c r="P50" s="786"/>
      <c r="Q50" s="782"/>
    </row>
    <row r="51" spans="2:17" ht="14.85" customHeight="1" x14ac:dyDescent="0.2">
      <c r="B51" s="799" t="s">
        <v>1088</v>
      </c>
      <c r="C51" s="782"/>
      <c r="D51" s="782"/>
      <c r="E51" s="782"/>
      <c r="F51" s="782"/>
      <c r="G51" s="782"/>
      <c r="H51" s="782"/>
      <c r="I51" s="782"/>
      <c r="J51" s="782"/>
      <c r="K51" s="782"/>
      <c r="L51" s="782"/>
      <c r="M51" s="782"/>
      <c r="N51" s="782"/>
      <c r="O51" s="782"/>
      <c r="P51" s="782"/>
      <c r="Q51" s="782"/>
    </row>
    <row r="52" spans="2:17" ht="12.75" x14ac:dyDescent="0.2">
      <c r="B52" s="780" t="s">
        <v>1068</v>
      </c>
      <c r="C52" s="781"/>
      <c r="D52" s="781"/>
      <c r="E52" s="781"/>
      <c r="F52" s="781"/>
      <c r="G52" s="781"/>
      <c r="H52" s="781"/>
      <c r="I52" s="781"/>
      <c r="J52" s="781"/>
      <c r="K52" s="781"/>
      <c r="L52" s="781"/>
      <c r="M52" s="781"/>
      <c r="N52" s="781"/>
      <c r="O52" s="781"/>
      <c r="P52" s="781"/>
      <c r="Q52" s="782"/>
    </row>
    <row r="53" spans="2:17" ht="13.35" customHeight="1" x14ac:dyDescent="0.2">
      <c r="B53" s="794" t="s">
        <v>1179</v>
      </c>
      <c r="C53" s="782"/>
      <c r="D53" s="782"/>
      <c r="E53" s="782"/>
      <c r="F53" s="782"/>
      <c r="G53" s="782"/>
      <c r="H53" s="782"/>
      <c r="I53" s="782"/>
      <c r="J53" s="782"/>
      <c r="K53" s="782"/>
      <c r="L53" s="782"/>
      <c r="M53" s="782"/>
      <c r="N53" s="782"/>
      <c r="O53" s="782"/>
      <c r="P53" s="782"/>
      <c r="Q53" s="782"/>
    </row>
  </sheetData>
  <mergeCells count="17">
    <mergeCell ref="A1:A2"/>
    <mergeCell ref="AY3:BJ3"/>
    <mergeCell ref="B53:Q53"/>
    <mergeCell ref="B48:Q48"/>
    <mergeCell ref="B50:Q50"/>
    <mergeCell ref="B51:Q51"/>
    <mergeCell ref="B52:Q52"/>
    <mergeCell ref="B49:Q49"/>
    <mergeCell ref="B45:Q45"/>
    <mergeCell ref="B46:Q46"/>
    <mergeCell ref="B47:Q47"/>
    <mergeCell ref="BK3:BV3"/>
    <mergeCell ref="B1:BV1"/>
    <mergeCell ref="C3:N3"/>
    <mergeCell ref="O3:Z3"/>
    <mergeCell ref="AA3:AL3"/>
    <mergeCell ref="AM3:AX3"/>
  </mergeCells>
  <phoneticPr fontId="2"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AS5" activePane="bottomRight" state="frozen"/>
      <selection activeCell="BC15" sqref="BC15"/>
      <selection pane="topRight" activeCell="BC15" sqref="BC15"/>
      <selection pane="bottomLeft" activeCell="BC15" sqref="BC15"/>
      <selection pane="bottomRight" activeCell="AW8" sqref="AW8"/>
    </sheetView>
  </sheetViews>
  <sheetFormatPr defaultColWidth="9.5703125" defaultRowHeight="11.25" x14ac:dyDescent="0.2"/>
  <cols>
    <col min="1" max="1" width="14.5703125" style="70" customWidth="1"/>
    <col min="2" max="2" width="37" style="47" customWidth="1"/>
    <col min="3" max="50" width="6.5703125" style="47" customWidth="1"/>
    <col min="51" max="57" width="6.5703125" style="408" customWidth="1"/>
    <col min="58" max="58" width="6.5703125" style="668" customWidth="1"/>
    <col min="59" max="62" width="6.5703125" style="408" customWidth="1"/>
    <col min="63" max="74" width="6.5703125" style="47" customWidth="1"/>
    <col min="75" max="16384" width="9.5703125" style="47"/>
  </cols>
  <sheetData>
    <row r="1" spans="1:74" ht="13.35" customHeight="1" x14ac:dyDescent="0.2">
      <c r="A1" s="773" t="s">
        <v>1016</v>
      </c>
      <c r="B1" s="803" t="s">
        <v>1148</v>
      </c>
      <c r="C1" s="804"/>
      <c r="D1" s="804"/>
      <c r="E1" s="804"/>
      <c r="F1" s="804"/>
      <c r="G1" s="804"/>
      <c r="H1" s="804"/>
      <c r="I1" s="804"/>
      <c r="J1" s="804"/>
      <c r="K1" s="804"/>
      <c r="L1" s="804"/>
      <c r="M1" s="804"/>
      <c r="N1" s="804"/>
      <c r="O1" s="804"/>
      <c r="P1" s="804"/>
      <c r="Q1" s="804"/>
      <c r="R1" s="804"/>
      <c r="S1" s="804"/>
      <c r="T1" s="804"/>
      <c r="U1" s="804"/>
      <c r="V1" s="804"/>
      <c r="W1" s="804"/>
      <c r="X1" s="804"/>
      <c r="Y1" s="804"/>
      <c r="Z1" s="804"/>
      <c r="AA1" s="804"/>
      <c r="AB1" s="804"/>
      <c r="AC1" s="804"/>
      <c r="AD1" s="804"/>
      <c r="AE1" s="804"/>
      <c r="AF1" s="804"/>
      <c r="AG1" s="804"/>
      <c r="AH1" s="804"/>
      <c r="AI1" s="804"/>
      <c r="AJ1" s="804"/>
      <c r="AK1" s="804"/>
      <c r="AL1" s="804"/>
      <c r="AM1" s="301"/>
    </row>
    <row r="2" spans="1:74" ht="12.75" x14ac:dyDescent="0.2">
      <c r="A2" s="774"/>
      <c r="B2" s="542" t="str">
        <f>"U.S. Energy Information Administration  |  Short-Term Energy Outlook  - "&amp;Dates!D1</f>
        <v>U.S. Energy Information Administration  |  Short-Term Energy Outlook  - March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1"/>
    </row>
    <row r="3" spans="1:74" s="12" customFormat="1" ht="12.75" x14ac:dyDescent="0.2">
      <c r="A3" s="14"/>
      <c r="B3" s="15"/>
      <c r="C3" s="778">
        <f>Dates!D3</f>
        <v>2013</v>
      </c>
      <c r="D3" s="769"/>
      <c r="E3" s="769"/>
      <c r="F3" s="769"/>
      <c r="G3" s="769"/>
      <c r="H3" s="769"/>
      <c r="I3" s="769"/>
      <c r="J3" s="769"/>
      <c r="K3" s="769"/>
      <c r="L3" s="769"/>
      <c r="M3" s="769"/>
      <c r="N3" s="770"/>
      <c r="O3" s="778">
        <f>C3+1</f>
        <v>2014</v>
      </c>
      <c r="P3" s="779"/>
      <c r="Q3" s="779"/>
      <c r="R3" s="779"/>
      <c r="S3" s="779"/>
      <c r="T3" s="779"/>
      <c r="U3" s="779"/>
      <c r="V3" s="779"/>
      <c r="W3" s="779"/>
      <c r="X3" s="769"/>
      <c r="Y3" s="769"/>
      <c r="Z3" s="770"/>
      <c r="AA3" s="768">
        <f>O3+1</f>
        <v>2015</v>
      </c>
      <c r="AB3" s="769"/>
      <c r="AC3" s="769"/>
      <c r="AD3" s="769"/>
      <c r="AE3" s="769"/>
      <c r="AF3" s="769"/>
      <c r="AG3" s="769"/>
      <c r="AH3" s="769"/>
      <c r="AI3" s="769"/>
      <c r="AJ3" s="769"/>
      <c r="AK3" s="769"/>
      <c r="AL3" s="770"/>
      <c r="AM3" s="768">
        <f>AA3+1</f>
        <v>2016</v>
      </c>
      <c r="AN3" s="769"/>
      <c r="AO3" s="769"/>
      <c r="AP3" s="769"/>
      <c r="AQ3" s="769"/>
      <c r="AR3" s="769"/>
      <c r="AS3" s="769"/>
      <c r="AT3" s="769"/>
      <c r="AU3" s="769"/>
      <c r="AV3" s="769"/>
      <c r="AW3" s="769"/>
      <c r="AX3" s="770"/>
      <c r="AY3" s="768">
        <f>AM3+1</f>
        <v>2017</v>
      </c>
      <c r="AZ3" s="775"/>
      <c r="BA3" s="775"/>
      <c r="BB3" s="775"/>
      <c r="BC3" s="775"/>
      <c r="BD3" s="775"/>
      <c r="BE3" s="775"/>
      <c r="BF3" s="775"/>
      <c r="BG3" s="775"/>
      <c r="BH3" s="775"/>
      <c r="BI3" s="775"/>
      <c r="BJ3" s="776"/>
      <c r="BK3" s="768">
        <f>AY3+1</f>
        <v>2018</v>
      </c>
      <c r="BL3" s="769"/>
      <c r="BM3" s="769"/>
      <c r="BN3" s="769"/>
      <c r="BO3" s="769"/>
      <c r="BP3" s="769"/>
      <c r="BQ3" s="769"/>
      <c r="BR3" s="769"/>
      <c r="BS3" s="769"/>
      <c r="BT3" s="769"/>
      <c r="BU3" s="769"/>
      <c r="BV3" s="770"/>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57"/>
      <c r="B5" s="59" t="s">
        <v>988</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28"/>
      <c r="AZ5" s="428"/>
      <c r="BA5" s="428"/>
      <c r="BB5" s="428"/>
      <c r="BC5" s="428"/>
      <c r="BD5" s="428"/>
      <c r="BE5" s="428"/>
      <c r="BF5" s="58"/>
      <c r="BG5" s="428"/>
      <c r="BH5" s="428"/>
      <c r="BI5" s="428"/>
      <c r="BJ5" s="428"/>
      <c r="BK5" s="428"/>
      <c r="BL5" s="428"/>
      <c r="BM5" s="428"/>
      <c r="BN5" s="428"/>
      <c r="BO5" s="428"/>
      <c r="BP5" s="428"/>
      <c r="BQ5" s="428"/>
      <c r="BR5" s="428"/>
      <c r="BS5" s="428"/>
      <c r="BT5" s="428"/>
      <c r="BU5" s="428"/>
      <c r="BV5" s="428"/>
    </row>
    <row r="6" spans="1:74" ht="11.1" customHeight="1" x14ac:dyDescent="0.2">
      <c r="A6" s="57"/>
      <c r="B6" s="44" t="s">
        <v>957</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429"/>
      <c r="AZ6" s="429"/>
      <c r="BA6" s="429"/>
      <c r="BB6" s="429"/>
      <c r="BC6" s="429"/>
      <c r="BD6" s="429"/>
      <c r="BE6" s="429"/>
      <c r="BF6" s="60"/>
      <c r="BG6" s="429"/>
      <c r="BH6" s="429"/>
      <c r="BI6" s="429"/>
      <c r="BJ6" s="429"/>
      <c r="BK6" s="429"/>
      <c r="BL6" s="429"/>
      <c r="BM6" s="429"/>
      <c r="BN6" s="429"/>
      <c r="BO6" s="429"/>
      <c r="BP6" s="429"/>
      <c r="BQ6" s="429"/>
      <c r="BR6" s="429"/>
      <c r="BS6" s="747"/>
      <c r="BT6" s="429"/>
      <c r="BU6" s="429"/>
      <c r="BV6" s="429"/>
    </row>
    <row r="7" spans="1:74" ht="11.1" customHeight="1" x14ac:dyDescent="0.2">
      <c r="A7" s="61" t="s">
        <v>655</v>
      </c>
      <c r="B7" s="175" t="s">
        <v>130</v>
      </c>
      <c r="C7" s="216">
        <v>7.0701559999999999</v>
      </c>
      <c r="D7" s="216">
        <v>7.1282959999999997</v>
      </c>
      <c r="E7" s="216">
        <v>7.1970499999999999</v>
      </c>
      <c r="F7" s="216">
        <v>7.378152</v>
      </c>
      <c r="G7" s="216">
        <v>7.2989009999999999</v>
      </c>
      <c r="H7" s="216">
        <v>7.2638439999999997</v>
      </c>
      <c r="I7" s="216">
        <v>7.4667519999999996</v>
      </c>
      <c r="J7" s="216">
        <v>7.5206020000000002</v>
      </c>
      <c r="K7" s="216">
        <v>7.7449060000000003</v>
      </c>
      <c r="L7" s="216">
        <v>7.7096840000000002</v>
      </c>
      <c r="M7" s="216">
        <v>7.8848339999999997</v>
      </c>
      <c r="N7" s="216">
        <v>7.9278519999999997</v>
      </c>
      <c r="O7" s="216">
        <v>8.0325430000000004</v>
      </c>
      <c r="P7" s="216">
        <v>8.1266320000000007</v>
      </c>
      <c r="Q7" s="216">
        <v>8.2615859999999994</v>
      </c>
      <c r="R7" s="216">
        <v>8.604927</v>
      </c>
      <c r="S7" s="216">
        <v>8.6044750000000008</v>
      </c>
      <c r="T7" s="216">
        <v>8.7181829999999998</v>
      </c>
      <c r="U7" s="216">
        <v>8.8146009999999997</v>
      </c>
      <c r="V7" s="216">
        <v>8.8756419999999991</v>
      </c>
      <c r="W7" s="216">
        <v>9.0467919999999999</v>
      </c>
      <c r="X7" s="216">
        <v>9.2332599999999996</v>
      </c>
      <c r="Y7" s="216">
        <v>9.3066999999999993</v>
      </c>
      <c r="Z7" s="216">
        <v>9.4956370000000003</v>
      </c>
      <c r="AA7" s="216">
        <v>9.3789049999999996</v>
      </c>
      <c r="AB7" s="216">
        <v>9.5166229999999992</v>
      </c>
      <c r="AC7" s="216">
        <v>9.5655160000000006</v>
      </c>
      <c r="AD7" s="216">
        <v>9.6267099999999992</v>
      </c>
      <c r="AE7" s="216">
        <v>9.471527</v>
      </c>
      <c r="AF7" s="216">
        <v>9.3196119999999993</v>
      </c>
      <c r="AG7" s="216">
        <v>9.4181849999999994</v>
      </c>
      <c r="AH7" s="216">
        <v>9.3843969999999999</v>
      </c>
      <c r="AI7" s="216">
        <v>9.4225169999999991</v>
      </c>
      <c r="AJ7" s="216">
        <v>9.3579840000000001</v>
      </c>
      <c r="AK7" s="216">
        <v>9.3044100000000007</v>
      </c>
      <c r="AL7" s="216">
        <v>9.2251659999999998</v>
      </c>
      <c r="AM7" s="216">
        <v>9.1936060000000008</v>
      </c>
      <c r="AN7" s="216">
        <v>9.1466440000000002</v>
      </c>
      <c r="AO7" s="216">
        <v>9.1742450000000009</v>
      </c>
      <c r="AP7" s="216">
        <v>8.9471000000000007</v>
      </c>
      <c r="AQ7" s="216">
        <v>8.882339</v>
      </c>
      <c r="AR7" s="216">
        <v>8.7110339999999997</v>
      </c>
      <c r="AS7" s="216">
        <v>8.6909050000000008</v>
      </c>
      <c r="AT7" s="216">
        <v>8.7588039999999996</v>
      </c>
      <c r="AU7" s="216">
        <v>8.5667600000000004</v>
      </c>
      <c r="AV7" s="216">
        <v>8.7850719999999995</v>
      </c>
      <c r="AW7" s="216">
        <v>8.8743499999999997</v>
      </c>
      <c r="AX7" s="216">
        <v>8.7833640000000006</v>
      </c>
      <c r="AY7" s="216">
        <v>8.8216165960000001</v>
      </c>
      <c r="AZ7" s="216">
        <v>8.9846587618000004</v>
      </c>
      <c r="BA7" s="327">
        <v>9.0872189999999993</v>
      </c>
      <c r="BB7" s="327">
        <v>9.1903980000000001</v>
      </c>
      <c r="BC7" s="327">
        <v>9.2137469999999997</v>
      </c>
      <c r="BD7" s="327">
        <v>9.2122010000000003</v>
      </c>
      <c r="BE7" s="327">
        <v>9.2647460000000006</v>
      </c>
      <c r="BF7" s="327">
        <v>9.2063839999999999</v>
      </c>
      <c r="BG7" s="327">
        <v>9.1351549999999992</v>
      </c>
      <c r="BH7" s="327">
        <v>9.3282389999999999</v>
      </c>
      <c r="BI7" s="327">
        <v>9.4788569999999996</v>
      </c>
      <c r="BJ7" s="327">
        <v>9.5282710000000002</v>
      </c>
      <c r="BK7" s="327">
        <v>9.5714980000000001</v>
      </c>
      <c r="BL7" s="327">
        <v>9.6172799999999992</v>
      </c>
      <c r="BM7" s="327">
        <v>9.6585470000000004</v>
      </c>
      <c r="BN7" s="327">
        <v>9.6778519999999997</v>
      </c>
      <c r="BO7" s="327">
        <v>9.7145679999999999</v>
      </c>
      <c r="BP7" s="327">
        <v>9.710839</v>
      </c>
      <c r="BQ7" s="327">
        <v>9.7151329999999998</v>
      </c>
      <c r="BR7" s="327">
        <v>9.6475059999999999</v>
      </c>
      <c r="BS7" s="327">
        <v>9.5804500000000008</v>
      </c>
      <c r="BT7" s="327">
        <v>9.7917719999999999</v>
      </c>
      <c r="BU7" s="327">
        <v>9.9758209999999998</v>
      </c>
      <c r="BV7" s="327">
        <v>10.07607</v>
      </c>
    </row>
    <row r="8" spans="1:74" ht="11.1" customHeight="1" x14ac:dyDescent="0.2">
      <c r="A8" s="61" t="s">
        <v>656</v>
      </c>
      <c r="B8" s="175" t="s">
        <v>545</v>
      </c>
      <c r="C8" s="216">
        <v>0.54876999999999998</v>
      </c>
      <c r="D8" s="216">
        <v>0.54095000000000004</v>
      </c>
      <c r="E8" s="216">
        <v>0.53312000000000004</v>
      </c>
      <c r="F8" s="216">
        <v>0.52253000000000005</v>
      </c>
      <c r="G8" s="216">
        <v>0.51537999999999995</v>
      </c>
      <c r="H8" s="216">
        <v>0.48557</v>
      </c>
      <c r="I8" s="216">
        <v>0.49297000000000002</v>
      </c>
      <c r="J8" s="216">
        <v>0.42824000000000001</v>
      </c>
      <c r="K8" s="216">
        <v>0.51127</v>
      </c>
      <c r="L8" s="216">
        <v>0.52078000000000002</v>
      </c>
      <c r="M8" s="216">
        <v>0.53593000000000002</v>
      </c>
      <c r="N8" s="216">
        <v>0.54617000000000004</v>
      </c>
      <c r="O8" s="216">
        <v>0.54190000000000005</v>
      </c>
      <c r="P8" s="216">
        <v>0.51554</v>
      </c>
      <c r="Q8" s="216">
        <v>0.53017999999999998</v>
      </c>
      <c r="R8" s="216">
        <v>0.53681000000000001</v>
      </c>
      <c r="S8" s="216">
        <v>0.52417000000000002</v>
      </c>
      <c r="T8" s="216">
        <v>0.48465000000000003</v>
      </c>
      <c r="U8" s="216">
        <v>0.42248000000000002</v>
      </c>
      <c r="V8" s="216">
        <v>0.39802999999999999</v>
      </c>
      <c r="W8" s="216">
        <v>0.47761999999999999</v>
      </c>
      <c r="X8" s="216">
        <v>0.50019999999999998</v>
      </c>
      <c r="Y8" s="216">
        <v>0.51292000000000004</v>
      </c>
      <c r="Z8" s="216">
        <v>0.51466000000000001</v>
      </c>
      <c r="AA8" s="216">
        <v>0.50033799999999995</v>
      </c>
      <c r="AB8" s="216">
        <v>0.487819</v>
      </c>
      <c r="AC8" s="216">
        <v>0.50595999999999997</v>
      </c>
      <c r="AD8" s="216">
        <v>0.50990999999999997</v>
      </c>
      <c r="AE8" s="216">
        <v>0.472603</v>
      </c>
      <c r="AF8" s="216">
        <v>0.44660499999999997</v>
      </c>
      <c r="AG8" s="216">
        <v>0.44970199999999999</v>
      </c>
      <c r="AH8" s="216">
        <v>0.407833</v>
      </c>
      <c r="AI8" s="216">
        <v>0.472437</v>
      </c>
      <c r="AJ8" s="216">
        <v>0.49702200000000002</v>
      </c>
      <c r="AK8" s="216">
        <v>0.52284900000000001</v>
      </c>
      <c r="AL8" s="216">
        <v>0.52227599999999996</v>
      </c>
      <c r="AM8" s="216">
        <v>0.51570800000000006</v>
      </c>
      <c r="AN8" s="216">
        <v>0.50741199999999997</v>
      </c>
      <c r="AO8" s="216">
        <v>0.51107999999999998</v>
      </c>
      <c r="AP8" s="216">
        <v>0.48888999999999999</v>
      </c>
      <c r="AQ8" s="216">
        <v>0.50519000000000003</v>
      </c>
      <c r="AR8" s="216">
        <v>0.47010200000000002</v>
      </c>
      <c r="AS8" s="216">
        <v>0.43818699999999999</v>
      </c>
      <c r="AT8" s="216">
        <v>0.45891900000000002</v>
      </c>
      <c r="AU8" s="216">
        <v>0.45197700000000002</v>
      </c>
      <c r="AV8" s="216">
        <v>0.49488100000000002</v>
      </c>
      <c r="AW8" s="216">
        <v>0.51294799999999996</v>
      </c>
      <c r="AX8" s="216">
        <v>0.51917800000000003</v>
      </c>
      <c r="AY8" s="216">
        <v>0.49046450731000002</v>
      </c>
      <c r="AZ8" s="216">
        <v>0.48063795938999998</v>
      </c>
      <c r="BA8" s="327">
        <v>0.49666692525</v>
      </c>
      <c r="BB8" s="327">
        <v>0.49276811253000002</v>
      </c>
      <c r="BC8" s="327">
        <v>0.46144755865999998</v>
      </c>
      <c r="BD8" s="327">
        <v>0.44447742115</v>
      </c>
      <c r="BE8" s="327">
        <v>0.43481834359999999</v>
      </c>
      <c r="BF8" s="327">
        <v>0.42876895198999998</v>
      </c>
      <c r="BG8" s="327">
        <v>0.44477376525000001</v>
      </c>
      <c r="BH8" s="327">
        <v>0.48330832513999999</v>
      </c>
      <c r="BI8" s="327">
        <v>0.49962361402</v>
      </c>
      <c r="BJ8" s="327">
        <v>0.50440498308000004</v>
      </c>
      <c r="BK8" s="327">
        <v>0.50509150825000004</v>
      </c>
      <c r="BL8" s="327">
        <v>0.49578635834000001</v>
      </c>
      <c r="BM8" s="327">
        <v>0.50044872530999995</v>
      </c>
      <c r="BN8" s="327">
        <v>0.48338194905999998</v>
      </c>
      <c r="BO8" s="327">
        <v>0.48052032183999999</v>
      </c>
      <c r="BP8" s="327">
        <v>0.46271638674999999</v>
      </c>
      <c r="BQ8" s="327">
        <v>0.42413610705999999</v>
      </c>
      <c r="BR8" s="327">
        <v>0.42491235596999999</v>
      </c>
      <c r="BS8" s="327">
        <v>0.44172179650999999</v>
      </c>
      <c r="BT8" s="327">
        <v>0.47857087802999998</v>
      </c>
      <c r="BU8" s="327">
        <v>0.49592804999000001</v>
      </c>
      <c r="BV8" s="327">
        <v>0.50317507900000003</v>
      </c>
    </row>
    <row r="9" spans="1:74" ht="11.1" customHeight="1" x14ac:dyDescent="0.2">
      <c r="A9" s="61" t="s">
        <v>657</v>
      </c>
      <c r="B9" s="175" t="s">
        <v>249</v>
      </c>
      <c r="C9" s="216">
        <v>1.3321799999999999</v>
      </c>
      <c r="D9" s="216">
        <v>1.31531</v>
      </c>
      <c r="E9" s="216">
        <v>1.25457</v>
      </c>
      <c r="F9" s="216">
        <v>1.3359399999999999</v>
      </c>
      <c r="G9" s="216">
        <v>1.2002600000000001</v>
      </c>
      <c r="H9" s="216">
        <v>1.12188</v>
      </c>
      <c r="I9" s="216">
        <v>1.23756</v>
      </c>
      <c r="J9" s="216">
        <v>1.1850099999999999</v>
      </c>
      <c r="K9" s="216">
        <v>1.3191900000000001</v>
      </c>
      <c r="L9" s="216">
        <v>1.1768099999999999</v>
      </c>
      <c r="M9" s="216">
        <v>1.3026</v>
      </c>
      <c r="N9" s="216">
        <v>1.2853000000000001</v>
      </c>
      <c r="O9" s="216">
        <v>1.30324</v>
      </c>
      <c r="P9" s="216">
        <v>1.3305400000000001</v>
      </c>
      <c r="Q9" s="216">
        <v>1.3234300000000001</v>
      </c>
      <c r="R9" s="216">
        <v>1.4247799999999999</v>
      </c>
      <c r="S9" s="216">
        <v>1.4131199999999999</v>
      </c>
      <c r="T9" s="216">
        <v>1.41157</v>
      </c>
      <c r="U9" s="216">
        <v>1.4281200000000001</v>
      </c>
      <c r="V9" s="216">
        <v>1.4359900000000001</v>
      </c>
      <c r="W9" s="216">
        <v>1.4221600000000001</v>
      </c>
      <c r="X9" s="216">
        <v>1.4282300000000001</v>
      </c>
      <c r="Y9" s="216">
        <v>1.38856</v>
      </c>
      <c r="Z9" s="216">
        <v>1.4521999999999999</v>
      </c>
      <c r="AA9" s="216">
        <v>1.4517199999999999</v>
      </c>
      <c r="AB9" s="216">
        <v>1.4557100000000001</v>
      </c>
      <c r="AC9" s="216">
        <v>1.3807</v>
      </c>
      <c r="AD9" s="216">
        <v>1.50404</v>
      </c>
      <c r="AE9" s="216">
        <v>1.40402</v>
      </c>
      <c r="AF9" s="216">
        <v>1.4129799999999999</v>
      </c>
      <c r="AG9" s="216">
        <v>1.5661</v>
      </c>
      <c r="AH9" s="216">
        <v>1.6293599999999999</v>
      </c>
      <c r="AI9" s="216">
        <v>1.6612</v>
      </c>
      <c r="AJ9" s="216">
        <v>1.57755</v>
      </c>
      <c r="AK9" s="216">
        <v>1.5238499999999999</v>
      </c>
      <c r="AL9" s="216">
        <v>1.6047800000000001</v>
      </c>
      <c r="AM9" s="216">
        <v>1.610622</v>
      </c>
      <c r="AN9" s="216">
        <v>1.5741039999999999</v>
      </c>
      <c r="AO9" s="216">
        <v>1.636388</v>
      </c>
      <c r="AP9" s="216">
        <v>1.5928990000000001</v>
      </c>
      <c r="AQ9" s="216">
        <v>1.600857</v>
      </c>
      <c r="AR9" s="216">
        <v>1.5448789999999999</v>
      </c>
      <c r="AS9" s="216">
        <v>1.559229</v>
      </c>
      <c r="AT9" s="216">
        <v>1.6449640000000001</v>
      </c>
      <c r="AU9" s="216">
        <v>1.506076</v>
      </c>
      <c r="AV9" s="216">
        <v>1.5917410000000001</v>
      </c>
      <c r="AW9" s="216">
        <v>1.680839</v>
      </c>
      <c r="AX9" s="216">
        <v>1.7282360000000001</v>
      </c>
      <c r="AY9" s="216">
        <v>1.6909555702000001</v>
      </c>
      <c r="AZ9" s="216">
        <v>1.6858341657</v>
      </c>
      <c r="BA9" s="327">
        <v>1.6923937057</v>
      </c>
      <c r="BB9" s="327">
        <v>1.7002356523</v>
      </c>
      <c r="BC9" s="327">
        <v>1.7096916986999999</v>
      </c>
      <c r="BD9" s="327">
        <v>1.6843480985999999</v>
      </c>
      <c r="BE9" s="327">
        <v>1.6955043657</v>
      </c>
      <c r="BF9" s="327">
        <v>1.6011232513</v>
      </c>
      <c r="BG9" s="327">
        <v>1.4852419506000001</v>
      </c>
      <c r="BH9" s="327">
        <v>1.6217220096</v>
      </c>
      <c r="BI9" s="327">
        <v>1.7338870735</v>
      </c>
      <c r="BJ9" s="327">
        <v>1.7719710643</v>
      </c>
      <c r="BK9" s="327">
        <v>1.7989509798000001</v>
      </c>
      <c r="BL9" s="327">
        <v>1.8265537865000001</v>
      </c>
      <c r="BM9" s="327">
        <v>1.8373199023</v>
      </c>
      <c r="BN9" s="327">
        <v>1.8471575508</v>
      </c>
      <c r="BO9" s="327">
        <v>1.8565880028999999</v>
      </c>
      <c r="BP9" s="327">
        <v>1.8368427796</v>
      </c>
      <c r="BQ9" s="327">
        <v>1.8501897591000001</v>
      </c>
      <c r="BR9" s="327">
        <v>1.7588451604999999</v>
      </c>
      <c r="BS9" s="327">
        <v>1.6504528661</v>
      </c>
      <c r="BT9" s="327">
        <v>1.7894939207</v>
      </c>
      <c r="BU9" s="327">
        <v>1.9054004271</v>
      </c>
      <c r="BV9" s="327">
        <v>1.9446174428</v>
      </c>
    </row>
    <row r="10" spans="1:74" ht="11.1" customHeight="1" x14ac:dyDescent="0.2">
      <c r="A10" s="61" t="s">
        <v>658</v>
      </c>
      <c r="B10" s="175" t="s">
        <v>129</v>
      </c>
      <c r="C10" s="216">
        <v>5.1892060000000004</v>
      </c>
      <c r="D10" s="216">
        <v>5.2720359999999999</v>
      </c>
      <c r="E10" s="216">
        <v>5.4093600000000004</v>
      </c>
      <c r="F10" s="216">
        <v>5.5196820000000004</v>
      </c>
      <c r="G10" s="216">
        <v>5.5832610000000003</v>
      </c>
      <c r="H10" s="216">
        <v>5.6563939999999997</v>
      </c>
      <c r="I10" s="216">
        <v>5.7362219999999997</v>
      </c>
      <c r="J10" s="216">
        <v>5.9073520000000004</v>
      </c>
      <c r="K10" s="216">
        <v>5.9144459999999999</v>
      </c>
      <c r="L10" s="216">
        <v>6.0120940000000003</v>
      </c>
      <c r="M10" s="216">
        <v>6.0463040000000001</v>
      </c>
      <c r="N10" s="216">
        <v>6.0963820000000002</v>
      </c>
      <c r="O10" s="216">
        <v>6.1874029999999998</v>
      </c>
      <c r="P10" s="216">
        <v>6.2805520000000001</v>
      </c>
      <c r="Q10" s="216">
        <v>6.4079759999999997</v>
      </c>
      <c r="R10" s="216">
        <v>6.6433369999999998</v>
      </c>
      <c r="S10" s="216">
        <v>6.6671849999999999</v>
      </c>
      <c r="T10" s="216">
        <v>6.8219630000000002</v>
      </c>
      <c r="U10" s="216">
        <v>6.9640009999999997</v>
      </c>
      <c r="V10" s="216">
        <v>7.0416220000000003</v>
      </c>
      <c r="W10" s="216">
        <v>7.1470120000000001</v>
      </c>
      <c r="X10" s="216">
        <v>7.3048299999999999</v>
      </c>
      <c r="Y10" s="216">
        <v>7.4052199999999999</v>
      </c>
      <c r="Z10" s="216">
        <v>7.5287769999999998</v>
      </c>
      <c r="AA10" s="216">
        <v>7.4268470000000004</v>
      </c>
      <c r="AB10" s="216">
        <v>7.5730940000000002</v>
      </c>
      <c r="AC10" s="216">
        <v>7.6788559999999997</v>
      </c>
      <c r="AD10" s="216">
        <v>7.6127599999999997</v>
      </c>
      <c r="AE10" s="216">
        <v>7.5949039999999997</v>
      </c>
      <c r="AF10" s="216">
        <v>7.4600270000000002</v>
      </c>
      <c r="AG10" s="216">
        <v>7.4023830000000004</v>
      </c>
      <c r="AH10" s="216">
        <v>7.3472039999999996</v>
      </c>
      <c r="AI10" s="216">
        <v>7.2888799999999998</v>
      </c>
      <c r="AJ10" s="216">
        <v>7.2834120000000002</v>
      </c>
      <c r="AK10" s="216">
        <v>7.2577109999999996</v>
      </c>
      <c r="AL10" s="216">
        <v>7.0981100000000001</v>
      </c>
      <c r="AM10" s="216">
        <v>7.0672759999999997</v>
      </c>
      <c r="AN10" s="216">
        <v>7.0651279999999996</v>
      </c>
      <c r="AO10" s="216">
        <v>7.0267770000000001</v>
      </c>
      <c r="AP10" s="216">
        <v>6.8653110000000002</v>
      </c>
      <c r="AQ10" s="216">
        <v>6.7762919999999998</v>
      </c>
      <c r="AR10" s="216">
        <v>6.696053</v>
      </c>
      <c r="AS10" s="216">
        <v>6.6934889999999996</v>
      </c>
      <c r="AT10" s="216">
        <v>6.6549209999999999</v>
      </c>
      <c r="AU10" s="216">
        <v>6.6087069999999999</v>
      </c>
      <c r="AV10" s="216">
        <v>6.6984500000000002</v>
      </c>
      <c r="AW10" s="216">
        <v>6.6805630000000003</v>
      </c>
      <c r="AX10" s="216">
        <v>6.5359499999999997</v>
      </c>
      <c r="AY10" s="216">
        <v>6.6401965184999998</v>
      </c>
      <c r="AZ10" s="216">
        <v>6.8181866367000001</v>
      </c>
      <c r="BA10" s="327">
        <v>6.8981588418999999</v>
      </c>
      <c r="BB10" s="327">
        <v>6.9973947276999997</v>
      </c>
      <c r="BC10" s="327">
        <v>7.0426073989000004</v>
      </c>
      <c r="BD10" s="327">
        <v>7.0833754448999997</v>
      </c>
      <c r="BE10" s="327">
        <v>7.1344233622999997</v>
      </c>
      <c r="BF10" s="327">
        <v>7.1764917762999998</v>
      </c>
      <c r="BG10" s="327">
        <v>7.2051393638999999</v>
      </c>
      <c r="BH10" s="327">
        <v>7.2232084107999999</v>
      </c>
      <c r="BI10" s="327">
        <v>7.2453465091</v>
      </c>
      <c r="BJ10" s="327">
        <v>7.2518945778999999</v>
      </c>
      <c r="BK10" s="327">
        <v>7.2674559485000003</v>
      </c>
      <c r="BL10" s="327">
        <v>7.2949394234999998</v>
      </c>
      <c r="BM10" s="327">
        <v>7.3207787943999998</v>
      </c>
      <c r="BN10" s="327">
        <v>7.3473126437999996</v>
      </c>
      <c r="BO10" s="327">
        <v>7.3774594939</v>
      </c>
      <c r="BP10" s="327">
        <v>7.4112795141000003</v>
      </c>
      <c r="BQ10" s="327">
        <v>7.4408067362999999</v>
      </c>
      <c r="BR10" s="327">
        <v>7.4637488370999998</v>
      </c>
      <c r="BS10" s="327">
        <v>7.4882756823000003</v>
      </c>
      <c r="BT10" s="327">
        <v>7.5237072332999997</v>
      </c>
      <c r="BU10" s="327">
        <v>7.5744924838000003</v>
      </c>
      <c r="BV10" s="327">
        <v>7.6282762912999997</v>
      </c>
    </row>
    <row r="11" spans="1:74" ht="11.1" customHeight="1" x14ac:dyDescent="0.2">
      <c r="A11" s="61" t="s">
        <v>954</v>
      </c>
      <c r="B11" s="175" t="s">
        <v>131</v>
      </c>
      <c r="C11" s="216">
        <v>7.8466019999999999</v>
      </c>
      <c r="D11" s="216">
        <v>7.1602059999999996</v>
      </c>
      <c r="E11" s="216">
        <v>7.3899460000000001</v>
      </c>
      <c r="F11" s="216">
        <v>7.6218690000000002</v>
      </c>
      <c r="G11" s="216">
        <v>7.6108450000000003</v>
      </c>
      <c r="H11" s="216">
        <v>7.6068939999999996</v>
      </c>
      <c r="I11" s="216">
        <v>7.9539140000000002</v>
      </c>
      <c r="J11" s="216">
        <v>8.0286000000000008</v>
      </c>
      <c r="K11" s="216">
        <v>7.8179160000000003</v>
      </c>
      <c r="L11" s="216">
        <v>7.3594629999999999</v>
      </c>
      <c r="M11" s="216">
        <v>7.1556509999999998</v>
      </c>
      <c r="N11" s="216">
        <v>7.5511439999999999</v>
      </c>
      <c r="O11" s="216">
        <v>7.3410010000000003</v>
      </c>
      <c r="P11" s="216">
        <v>6.952318</v>
      </c>
      <c r="Q11" s="216">
        <v>7.0223620000000002</v>
      </c>
      <c r="R11" s="216">
        <v>7.2730370000000004</v>
      </c>
      <c r="S11" s="216">
        <v>6.8583850000000002</v>
      </c>
      <c r="T11" s="216">
        <v>6.6730520000000002</v>
      </c>
      <c r="U11" s="216">
        <v>7.2093360000000004</v>
      </c>
      <c r="V11" s="216">
        <v>7.0810719999999998</v>
      </c>
      <c r="W11" s="216">
        <v>7.1457249999999997</v>
      </c>
      <c r="X11" s="216">
        <v>6.7724690000000001</v>
      </c>
      <c r="Y11" s="216">
        <v>6.7741899999999999</v>
      </c>
      <c r="Z11" s="216">
        <v>6.8040180000000001</v>
      </c>
      <c r="AA11" s="216">
        <v>6.6765330000000001</v>
      </c>
      <c r="AB11" s="216">
        <v>6.6581149999999996</v>
      </c>
      <c r="AC11" s="216">
        <v>7.1546649999999996</v>
      </c>
      <c r="AD11" s="216">
        <v>6.6086640000000001</v>
      </c>
      <c r="AE11" s="216">
        <v>6.7182659999999998</v>
      </c>
      <c r="AF11" s="216">
        <v>6.8754379999999999</v>
      </c>
      <c r="AG11" s="216">
        <v>6.8137549999999996</v>
      </c>
      <c r="AH11" s="216">
        <v>7.2554559999999997</v>
      </c>
      <c r="AI11" s="216">
        <v>6.8174530000000004</v>
      </c>
      <c r="AJ11" s="216">
        <v>6.6022540000000003</v>
      </c>
      <c r="AK11" s="216">
        <v>7.0506919999999997</v>
      </c>
      <c r="AL11" s="216">
        <v>7.5096030000000003</v>
      </c>
      <c r="AM11" s="216">
        <v>7.3108709999999997</v>
      </c>
      <c r="AN11" s="216">
        <v>7.5359379999999998</v>
      </c>
      <c r="AO11" s="216">
        <v>7.534135</v>
      </c>
      <c r="AP11" s="216">
        <v>7.045471</v>
      </c>
      <c r="AQ11" s="216">
        <v>7.2842450000000003</v>
      </c>
      <c r="AR11" s="216">
        <v>7.2276959999999999</v>
      </c>
      <c r="AS11" s="216">
        <v>7.6181089999999996</v>
      </c>
      <c r="AT11" s="216">
        <v>7.3783399999999997</v>
      </c>
      <c r="AU11" s="216">
        <v>7.3652670000000002</v>
      </c>
      <c r="AV11" s="216">
        <v>7.116479</v>
      </c>
      <c r="AW11" s="216">
        <v>7.4563199999999998</v>
      </c>
      <c r="AX11" s="216">
        <v>7.4184840000000003</v>
      </c>
      <c r="AY11" s="216">
        <v>7.8719999999999999</v>
      </c>
      <c r="AZ11" s="216">
        <v>6.9528857142999998</v>
      </c>
      <c r="BA11" s="327">
        <v>6.7410410000000001</v>
      </c>
      <c r="BB11" s="327">
        <v>6.7332169999999998</v>
      </c>
      <c r="BC11" s="327">
        <v>6.4041860000000002</v>
      </c>
      <c r="BD11" s="327">
        <v>6.2568799999999998</v>
      </c>
      <c r="BE11" s="327">
        <v>6.5215189999999996</v>
      </c>
      <c r="BF11" s="327">
        <v>6.7048690000000004</v>
      </c>
      <c r="BG11" s="327">
        <v>6.8658080000000004</v>
      </c>
      <c r="BH11" s="327">
        <v>6.0759949999999998</v>
      </c>
      <c r="BI11" s="327">
        <v>6.3766179999999997</v>
      </c>
      <c r="BJ11" s="327">
        <v>6.1470890000000002</v>
      </c>
      <c r="BK11" s="327">
        <v>5.9891189999999996</v>
      </c>
      <c r="BL11" s="327">
        <v>5.9374330000000004</v>
      </c>
      <c r="BM11" s="327">
        <v>6.3368479999999998</v>
      </c>
      <c r="BN11" s="327">
        <v>6.3099270000000001</v>
      </c>
      <c r="BO11" s="327">
        <v>6.23428</v>
      </c>
      <c r="BP11" s="327">
        <v>6.1523880000000002</v>
      </c>
      <c r="BQ11" s="327">
        <v>6.2364100000000002</v>
      </c>
      <c r="BR11" s="327">
        <v>6.5644640000000001</v>
      </c>
      <c r="BS11" s="327">
        <v>6.4709320000000004</v>
      </c>
      <c r="BT11" s="327">
        <v>5.8684659999999997</v>
      </c>
      <c r="BU11" s="327">
        <v>6.0093120000000004</v>
      </c>
      <c r="BV11" s="327">
        <v>5.9580169999999999</v>
      </c>
    </row>
    <row r="12" spans="1:74" ht="11.1" customHeight="1" x14ac:dyDescent="0.2">
      <c r="A12" s="61" t="s">
        <v>956</v>
      </c>
      <c r="B12" s="175" t="s">
        <v>135</v>
      </c>
      <c r="C12" s="216">
        <v>-1.7322580644999998E-2</v>
      </c>
      <c r="D12" s="216">
        <v>-5.8571428571000004E-3</v>
      </c>
      <c r="E12" s="216">
        <v>0</v>
      </c>
      <c r="F12" s="216">
        <v>0</v>
      </c>
      <c r="G12" s="216">
        <v>0</v>
      </c>
      <c r="H12" s="216">
        <v>0</v>
      </c>
      <c r="I12" s="216">
        <v>0</v>
      </c>
      <c r="J12" s="216">
        <v>0</v>
      </c>
      <c r="K12" s="216">
        <v>0</v>
      </c>
      <c r="L12" s="216">
        <v>0</v>
      </c>
      <c r="M12" s="216">
        <v>0</v>
      </c>
      <c r="N12" s="216">
        <v>0</v>
      </c>
      <c r="O12" s="216">
        <v>0</v>
      </c>
      <c r="P12" s="216">
        <v>0</v>
      </c>
      <c r="Q12" s="216">
        <v>1.2903225805999999E-3</v>
      </c>
      <c r="R12" s="216">
        <v>8.7133333332999996E-2</v>
      </c>
      <c r="S12" s="216">
        <v>7.5580645161000007E-2</v>
      </c>
      <c r="T12" s="216">
        <v>0</v>
      </c>
      <c r="U12" s="216">
        <v>0</v>
      </c>
      <c r="V12" s="216">
        <v>0</v>
      </c>
      <c r="W12" s="216">
        <v>9.9999999998000004E-5</v>
      </c>
      <c r="X12" s="216">
        <v>9.6774193549999994E-5</v>
      </c>
      <c r="Y12" s="216">
        <v>1E-4</v>
      </c>
      <c r="Z12" s="216">
        <v>1.2903225807E-4</v>
      </c>
      <c r="AA12" s="216">
        <v>9.6774193546000006E-5</v>
      </c>
      <c r="AB12" s="216">
        <v>1.0714285713999999E-4</v>
      </c>
      <c r="AC12" s="216">
        <v>9.6774193546000006E-5</v>
      </c>
      <c r="AD12" s="216">
        <v>1E-4</v>
      </c>
      <c r="AE12" s="216">
        <v>-4.5096774194000003E-2</v>
      </c>
      <c r="AF12" s="216">
        <v>-5.1533333333000003E-2</v>
      </c>
      <c r="AG12" s="216">
        <v>-4.0096774193999998E-2</v>
      </c>
      <c r="AH12" s="216">
        <v>1.2903225807E-4</v>
      </c>
      <c r="AI12" s="216">
        <v>6.6666666664999994E-5</v>
      </c>
      <c r="AJ12" s="216">
        <v>6.4516129034000001E-5</v>
      </c>
      <c r="AK12" s="216">
        <v>9.9999999998000004E-5</v>
      </c>
      <c r="AL12" s="216">
        <v>1.2903225807E-4</v>
      </c>
      <c r="AM12" s="216">
        <v>9.6774193549999994E-5</v>
      </c>
      <c r="AN12" s="216">
        <v>6.8965517240000005E-5</v>
      </c>
      <c r="AO12" s="216">
        <v>6.4516129034000001E-5</v>
      </c>
      <c r="AP12" s="216">
        <v>1.6666666666999999E-4</v>
      </c>
      <c r="AQ12" s="216">
        <v>9.6774193546000006E-5</v>
      </c>
      <c r="AR12" s="216">
        <v>1.3333333332999999E-4</v>
      </c>
      <c r="AS12" s="216">
        <v>1.2903225807E-4</v>
      </c>
      <c r="AT12" s="216">
        <v>9.6774193549999994E-5</v>
      </c>
      <c r="AU12" s="216">
        <v>9.9999999998000004E-5</v>
      </c>
      <c r="AV12" s="216">
        <v>9.6774193549999994E-5</v>
      </c>
      <c r="AW12" s="216">
        <v>1E-4</v>
      </c>
      <c r="AX12" s="216">
        <v>6.4516129031E-5</v>
      </c>
      <c r="AY12" s="216">
        <v>1.198156682E-4</v>
      </c>
      <c r="AZ12" s="216">
        <v>8.1632653060000006E-5</v>
      </c>
      <c r="BA12" s="327">
        <v>0.1</v>
      </c>
      <c r="BB12" s="327">
        <v>0.1</v>
      </c>
      <c r="BC12" s="327">
        <v>0.1612903</v>
      </c>
      <c r="BD12" s="327">
        <v>0.1666667</v>
      </c>
      <c r="BE12" s="327">
        <v>0</v>
      </c>
      <c r="BF12" s="327">
        <v>0</v>
      </c>
      <c r="BG12" s="327">
        <v>0</v>
      </c>
      <c r="BH12" s="327">
        <v>6.6749100000000006E-2</v>
      </c>
      <c r="BI12" s="327">
        <v>6.8974099999999997E-2</v>
      </c>
      <c r="BJ12" s="327">
        <v>6.6749100000000006E-2</v>
      </c>
      <c r="BK12" s="327">
        <v>6.6749100000000006E-2</v>
      </c>
      <c r="BL12" s="327">
        <v>7.3900800000000003E-2</v>
      </c>
      <c r="BM12" s="327">
        <v>6.6749100000000006E-2</v>
      </c>
      <c r="BN12" s="327">
        <v>6.8974099999999997E-2</v>
      </c>
      <c r="BO12" s="327">
        <v>6.6749100000000006E-2</v>
      </c>
      <c r="BP12" s="327">
        <v>6.8974099999999997E-2</v>
      </c>
      <c r="BQ12" s="327">
        <v>6.6749100000000006E-2</v>
      </c>
      <c r="BR12" s="327">
        <v>6.6749100000000006E-2</v>
      </c>
      <c r="BS12" s="327">
        <v>6.8974099999999997E-2</v>
      </c>
      <c r="BT12" s="327">
        <v>6.6749100000000006E-2</v>
      </c>
      <c r="BU12" s="327">
        <v>6.8974099999999997E-2</v>
      </c>
      <c r="BV12" s="327">
        <v>6.6749100000000006E-2</v>
      </c>
    </row>
    <row r="13" spans="1:74" ht="11.1" customHeight="1" x14ac:dyDescent="0.2">
      <c r="A13" s="61" t="s">
        <v>955</v>
      </c>
      <c r="B13" s="175" t="s">
        <v>546</v>
      </c>
      <c r="C13" s="216">
        <v>-0.37090322581000001</v>
      </c>
      <c r="D13" s="216">
        <v>-0.26803571429</v>
      </c>
      <c r="E13" s="216">
        <v>-0.25232258065000002</v>
      </c>
      <c r="F13" s="216">
        <v>-9.7799999999999998E-2</v>
      </c>
      <c r="G13" s="216">
        <v>0.13712903226000001</v>
      </c>
      <c r="H13" s="216">
        <v>0.48323333333000001</v>
      </c>
      <c r="I13" s="216">
        <v>0.30374193548</v>
      </c>
      <c r="J13" s="216">
        <v>7.3032258064999994E-2</v>
      </c>
      <c r="K13" s="216">
        <v>-0.22963333332999999</v>
      </c>
      <c r="L13" s="216">
        <v>-0.27680645161</v>
      </c>
      <c r="M13" s="216">
        <v>0.28083333332999999</v>
      </c>
      <c r="N13" s="216">
        <v>0.54777419355000001</v>
      </c>
      <c r="O13" s="216">
        <v>-0.29183870967999997</v>
      </c>
      <c r="P13" s="216">
        <v>-0.32271428570999999</v>
      </c>
      <c r="Q13" s="216">
        <v>-0.31332258065000002</v>
      </c>
      <c r="R13" s="216">
        <v>-0.34506666667000002</v>
      </c>
      <c r="S13" s="216">
        <v>-3.9032258065000002E-3</v>
      </c>
      <c r="T13" s="216">
        <v>0.37183333333000002</v>
      </c>
      <c r="U13" s="216">
        <v>0.50219354838999997</v>
      </c>
      <c r="V13" s="216">
        <v>0.24712903225999999</v>
      </c>
      <c r="W13" s="216">
        <v>-3.5966666666999998E-2</v>
      </c>
      <c r="X13" s="216">
        <v>-0.63103225805999996</v>
      </c>
      <c r="Y13" s="216">
        <v>-0.16706666667</v>
      </c>
      <c r="Z13" s="216">
        <v>-0.13341935484</v>
      </c>
      <c r="AA13" s="216">
        <v>-0.91445161289999999</v>
      </c>
      <c r="AB13" s="216">
        <v>-0.93214285714</v>
      </c>
      <c r="AC13" s="216">
        <v>-0.89958064516000003</v>
      </c>
      <c r="AD13" s="216">
        <v>-0.31709999999999999</v>
      </c>
      <c r="AE13" s="216">
        <v>0.12103225805999999</v>
      </c>
      <c r="AF13" s="216">
        <v>0.33836666666999998</v>
      </c>
      <c r="AG13" s="216">
        <v>0.45164516128999999</v>
      </c>
      <c r="AH13" s="216">
        <v>-3.3677419355000002E-2</v>
      </c>
      <c r="AI13" s="216">
        <v>-0.10920000000000001</v>
      </c>
      <c r="AJ13" s="216">
        <v>-0.84141935483999997</v>
      </c>
      <c r="AK13" s="216">
        <v>-2.6033333333000001E-2</v>
      </c>
      <c r="AL13" s="216">
        <v>0.21851612903000001</v>
      </c>
      <c r="AM13" s="216">
        <v>-0.62845161289999996</v>
      </c>
      <c r="AN13" s="216">
        <v>-0.67962068966</v>
      </c>
      <c r="AO13" s="216">
        <v>-0.42264516129000002</v>
      </c>
      <c r="AP13" s="216">
        <v>-0.15913333332999999</v>
      </c>
      <c r="AQ13" s="216">
        <v>-8.6870967741999996E-2</v>
      </c>
      <c r="AR13" s="216">
        <v>0.36706666666999999</v>
      </c>
      <c r="AS13" s="216">
        <v>0.25661290323000002</v>
      </c>
      <c r="AT13" s="216">
        <v>0.20632258065</v>
      </c>
      <c r="AU13" s="216">
        <v>0.48513333333000003</v>
      </c>
      <c r="AV13" s="216">
        <v>-0.63741935484000001</v>
      </c>
      <c r="AW13" s="216">
        <v>6.1000000000000004E-3</v>
      </c>
      <c r="AX13" s="216">
        <v>0.13896774194</v>
      </c>
      <c r="AY13" s="216">
        <v>-0.65511520736999995</v>
      </c>
      <c r="AZ13" s="216">
        <v>-0.57844951996000005</v>
      </c>
      <c r="BA13" s="327">
        <v>-0.2304774</v>
      </c>
      <c r="BB13" s="327">
        <v>-9.5336299999999999E-2</v>
      </c>
      <c r="BC13" s="327">
        <v>0.18485470000000001</v>
      </c>
      <c r="BD13" s="327">
        <v>0.5279857</v>
      </c>
      <c r="BE13" s="327">
        <v>0.59939640000000005</v>
      </c>
      <c r="BF13" s="327">
        <v>0.32326729999999998</v>
      </c>
      <c r="BG13" s="327">
        <v>5.6829699999999997E-2</v>
      </c>
      <c r="BH13" s="327">
        <v>-0.17309530000000001</v>
      </c>
      <c r="BI13" s="327">
        <v>0.173593</v>
      </c>
      <c r="BJ13" s="327">
        <v>0.50772830000000002</v>
      </c>
      <c r="BK13" s="327">
        <v>-0.29623690000000003</v>
      </c>
      <c r="BL13" s="327">
        <v>-0.3049231</v>
      </c>
      <c r="BM13" s="327">
        <v>-0.38935690000000001</v>
      </c>
      <c r="BN13" s="327">
        <v>-0.2074066</v>
      </c>
      <c r="BO13" s="327">
        <v>8.8454000000000005E-2</v>
      </c>
      <c r="BP13" s="327">
        <v>0.3740792</v>
      </c>
      <c r="BQ13" s="327">
        <v>0.46811550000000002</v>
      </c>
      <c r="BR13" s="327">
        <v>0.21466859999999999</v>
      </c>
      <c r="BS13" s="327">
        <v>3.0828100000000001E-2</v>
      </c>
      <c r="BT13" s="327">
        <v>-0.22007370000000001</v>
      </c>
      <c r="BU13" s="327">
        <v>6.67098E-2</v>
      </c>
      <c r="BV13" s="327">
        <v>0.3483425</v>
      </c>
    </row>
    <row r="14" spans="1:74" ht="11.1" customHeight="1" x14ac:dyDescent="0.2">
      <c r="A14" s="61" t="s">
        <v>660</v>
      </c>
      <c r="B14" s="175" t="s">
        <v>132</v>
      </c>
      <c r="C14" s="216">
        <v>3.8692806452000003E-2</v>
      </c>
      <c r="D14" s="216">
        <v>0.21574785714</v>
      </c>
      <c r="E14" s="216">
        <v>0.36793858065000001</v>
      </c>
      <c r="F14" s="216">
        <v>-3.7788000000000002E-2</v>
      </c>
      <c r="G14" s="216">
        <v>0.25796296773999999</v>
      </c>
      <c r="H14" s="216">
        <v>0.47906166667</v>
      </c>
      <c r="I14" s="216">
        <v>0.31726906451999998</v>
      </c>
      <c r="J14" s="216">
        <v>0.17095874193999999</v>
      </c>
      <c r="K14" s="216">
        <v>0.30261133333000001</v>
      </c>
      <c r="L14" s="216">
        <v>0.19878845161</v>
      </c>
      <c r="M14" s="216">
        <v>0.31164766666999999</v>
      </c>
      <c r="N14" s="216">
        <v>4.2519806452E-2</v>
      </c>
      <c r="O14" s="216">
        <v>0.22935870967999999</v>
      </c>
      <c r="P14" s="216">
        <v>0.37133528571000002</v>
      </c>
      <c r="Q14" s="216">
        <v>0.14382525805999999</v>
      </c>
      <c r="R14" s="216">
        <v>0.24410233333</v>
      </c>
      <c r="S14" s="216">
        <v>0.41101058065000001</v>
      </c>
      <c r="T14" s="216">
        <v>5.4231666667000002E-2</v>
      </c>
      <c r="U14" s="216">
        <v>8.3204516128999994E-3</v>
      </c>
      <c r="V14" s="216">
        <v>0.25651096773999998</v>
      </c>
      <c r="W14" s="216">
        <v>-8.3150333332999996E-2</v>
      </c>
      <c r="X14" s="216">
        <v>-1.3761516129E-2</v>
      </c>
      <c r="Y14" s="216">
        <v>0.12950966667</v>
      </c>
      <c r="Z14" s="216">
        <v>0.30266732258000001</v>
      </c>
      <c r="AA14" s="216">
        <v>0.31504583871000003</v>
      </c>
      <c r="AB14" s="216">
        <v>9.8868714285999998E-2</v>
      </c>
      <c r="AC14" s="216">
        <v>-0.18069712902999999</v>
      </c>
      <c r="AD14" s="216">
        <v>0.35442600000000002</v>
      </c>
      <c r="AE14" s="216">
        <v>0.13588351612999999</v>
      </c>
      <c r="AF14" s="216">
        <v>0.21924966667000001</v>
      </c>
      <c r="AG14" s="216">
        <v>0.23515661290000001</v>
      </c>
      <c r="AH14" s="216">
        <v>9.3920387096999999E-2</v>
      </c>
      <c r="AI14" s="216">
        <v>3.6763333332999998E-2</v>
      </c>
      <c r="AJ14" s="216">
        <v>0.32098783870999997</v>
      </c>
      <c r="AK14" s="216">
        <v>0.12886433333</v>
      </c>
      <c r="AL14" s="216">
        <v>-0.21186616128999999</v>
      </c>
      <c r="AM14" s="216">
        <v>0.11761983870999999</v>
      </c>
      <c r="AN14" s="216">
        <v>-0.11927127586</v>
      </c>
      <c r="AO14" s="216">
        <v>-0.18079935484000001</v>
      </c>
      <c r="AP14" s="216">
        <v>0.10819566667</v>
      </c>
      <c r="AQ14" s="216">
        <v>0.19596419355</v>
      </c>
      <c r="AR14" s="216">
        <v>0.12606999999999999</v>
      </c>
      <c r="AS14" s="216">
        <v>7.4437064516000004E-2</v>
      </c>
      <c r="AT14" s="216">
        <v>0.24882364516</v>
      </c>
      <c r="AU14" s="216">
        <v>-6.1060333332999997E-2</v>
      </c>
      <c r="AV14" s="216">
        <v>0.19012658064999999</v>
      </c>
      <c r="AW14" s="216">
        <v>-0.11817</v>
      </c>
      <c r="AX14" s="216">
        <v>0.17279674194</v>
      </c>
      <c r="AY14" s="216">
        <v>0.22699169896999999</v>
      </c>
      <c r="AZ14" s="216">
        <v>0.18841983979999999</v>
      </c>
      <c r="BA14" s="327">
        <v>0.19451199999999999</v>
      </c>
      <c r="BB14" s="327">
        <v>0.1207553</v>
      </c>
      <c r="BC14" s="327">
        <v>0.18702949999999999</v>
      </c>
      <c r="BD14" s="327">
        <v>0.24837329999999999</v>
      </c>
      <c r="BE14" s="327">
        <v>0.22597410000000001</v>
      </c>
      <c r="BF14" s="327">
        <v>0.1963104</v>
      </c>
      <c r="BG14" s="327">
        <v>0.21405370000000001</v>
      </c>
      <c r="BH14" s="327">
        <v>0.14800189999999999</v>
      </c>
      <c r="BI14" s="327">
        <v>0.14845630000000001</v>
      </c>
      <c r="BJ14" s="327">
        <v>0.1610231</v>
      </c>
      <c r="BK14" s="327">
        <v>0.20782120000000001</v>
      </c>
      <c r="BL14" s="327">
        <v>0.16917380000000001</v>
      </c>
      <c r="BM14" s="327">
        <v>0.19451199999999999</v>
      </c>
      <c r="BN14" s="327">
        <v>0.1207553</v>
      </c>
      <c r="BO14" s="327">
        <v>0.18702949999999999</v>
      </c>
      <c r="BP14" s="327">
        <v>0.24837329999999999</v>
      </c>
      <c r="BQ14" s="327">
        <v>0.22597410000000001</v>
      </c>
      <c r="BR14" s="327">
        <v>0.1963104</v>
      </c>
      <c r="BS14" s="327">
        <v>0.21405370000000001</v>
      </c>
      <c r="BT14" s="327">
        <v>0.14800189999999999</v>
      </c>
      <c r="BU14" s="327">
        <v>0.14845630000000001</v>
      </c>
      <c r="BV14" s="327">
        <v>0.1610231</v>
      </c>
    </row>
    <row r="15" spans="1:74" ht="11.1" customHeight="1" x14ac:dyDescent="0.2">
      <c r="A15" s="61" t="s">
        <v>661</v>
      </c>
      <c r="B15" s="175" t="s">
        <v>181</v>
      </c>
      <c r="C15" s="216">
        <v>14.567225000000001</v>
      </c>
      <c r="D15" s="216">
        <v>14.230357</v>
      </c>
      <c r="E15" s="216">
        <v>14.702612</v>
      </c>
      <c r="F15" s="216">
        <v>14.864433</v>
      </c>
      <c r="G15" s="216">
        <v>15.304838</v>
      </c>
      <c r="H15" s="216">
        <v>15.833033</v>
      </c>
      <c r="I15" s="216">
        <v>16.041677</v>
      </c>
      <c r="J15" s="216">
        <v>15.793193</v>
      </c>
      <c r="K15" s="216">
        <v>15.6358</v>
      </c>
      <c r="L15" s="216">
        <v>14.991129000000001</v>
      </c>
      <c r="M15" s="216">
        <v>15.632966</v>
      </c>
      <c r="N15" s="216">
        <v>16.069289999999999</v>
      </c>
      <c r="O15" s="216">
        <v>15.311064</v>
      </c>
      <c r="P15" s="216">
        <v>15.127571</v>
      </c>
      <c r="Q15" s="216">
        <v>15.115741</v>
      </c>
      <c r="R15" s="216">
        <v>15.864133000000001</v>
      </c>
      <c r="S15" s="216">
        <v>15.945548</v>
      </c>
      <c r="T15" s="216">
        <v>15.817299999999999</v>
      </c>
      <c r="U15" s="216">
        <v>16.534451000000001</v>
      </c>
      <c r="V15" s="216">
        <v>16.460353999999999</v>
      </c>
      <c r="W15" s="216">
        <v>16.073499999999999</v>
      </c>
      <c r="X15" s="216">
        <v>15.361032</v>
      </c>
      <c r="Y15" s="216">
        <v>16.043433</v>
      </c>
      <c r="Z15" s="216">
        <v>16.469031999999999</v>
      </c>
      <c r="AA15" s="216">
        <v>15.456129000000001</v>
      </c>
      <c r="AB15" s="216">
        <v>15.341571</v>
      </c>
      <c r="AC15" s="216">
        <v>15.64</v>
      </c>
      <c r="AD15" s="216">
        <v>16.2728</v>
      </c>
      <c r="AE15" s="216">
        <v>16.401612</v>
      </c>
      <c r="AF15" s="216">
        <v>16.701132999999999</v>
      </c>
      <c r="AG15" s="216">
        <v>16.878644999999999</v>
      </c>
      <c r="AH15" s="216">
        <v>16.700225</v>
      </c>
      <c r="AI15" s="216">
        <v>16.1676</v>
      </c>
      <c r="AJ15" s="216">
        <v>15.439871</v>
      </c>
      <c r="AK15" s="216">
        <v>16.458033</v>
      </c>
      <c r="AL15" s="216">
        <v>16.741548000000002</v>
      </c>
      <c r="AM15" s="216">
        <v>15.993741999999999</v>
      </c>
      <c r="AN15" s="216">
        <v>15.883759</v>
      </c>
      <c r="AO15" s="216">
        <v>16.105</v>
      </c>
      <c r="AP15" s="216">
        <v>15.941800000000001</v>
      </c>
      <c r="AQ15" s="216">
        <v>16.275773999999998</v>
      </c>
      <c r="AR15" s="216">
        <v>16.431999999999999</v>
      </c>
      <c r="AS15" s="216">
        <v>16.640193</v>
      </c>
      <c r="AT15" s="216">
        <v>16.592386999999999</v>
      </c>
      <c r="AU15" s="216">
        <v>16.356200000000001</v>
      </c>
      <c r="AV15" s="216">
        <v>15.454355</v>
      </c>
      <c r="AW15" s="216">
        <v>16.218699999999998</v>
      </c>
      <c r="AX15" s="216">
        <v>16.513677000000001</v>
      </c>
      <c r="AY15" s="216">
        <v>16.265612903000001</v>
      </c>
      <c r="AZ15" s="216">
        <v>15.547596429</v>
      </c>
      <c r="BA15" s="327">
        <v>15.892289999999999</v>
      </c>
      <c r="BB15" s="327">
        <v>16.049029999999998</v>
      </c>
      <c r="BC15" s="327">
        <v>16.151109999999999</v>
      </c>
      <c r="BD15" s="327">
        <v>16.412109999999998</v>
      </c>
      <c r="BE15" s="327">
        <v>16.611640000000001</v>
      </c>
      <c r="BF15" s="327">
        <v>16.43083</v>
      </c>
      <c r="BG15" s="327">
        <v>16.271850000000001</v>
      </c>
      <c r="BH15" s="327">
        <v>15.44589</v>
      </c>
      <c r="BI15" s="327">
        <v>16.246500000000001</v>
      </c>
      <c r="BJ15" s="327">
        <v>16.41086</v>
      </c>
      <c r="BK15" s="327">
        <v>15.53895</v>
      </c>
      <c r="BL15" s="327">
        <v>15.49286</v>
      </c>
      <c r="BM15" s="327">
        <v>15.8673</v>
      </c>
      <c r="BN15" s="327">
        <v>15.9701</v>
      </c>
      <c r="BO15" s="327">
        <v>16.291080000000001</v>
      </c>
      <c r="BP15" s="327">
        <v>16.554649999999999</v>
      </c>
      <c r="BQ15" s="327">
        <v>16.71238</v>
      </c>
      <c r="BR15" s="327">
        <v>16.689699999999998</v>
      </c>
      <c r="BS15" s="327">
        <v>16.36524</v>
      </c>
      <c r="BT15" s="327">
        <v>15.654920000000001</v>
      </c>
      <c r="BU15" s="327">
        <v>16.269269999999999</v>
      </c>
      <c r="BV15" s="327">
        <v>16.610199999999999</v>
      </c>
    </row>
    <row r="16" spans="1:74" ht="11.1" customHeight="1" x14ac:dyDescent="0.2">
      <c r="A16" s="57"/>
      <c r="B16" s="44" t="s">
        <v>958</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407"/>
      <c r="BB16" s="407"/>
      <c r="BC16" s="407"/>
      <c r="BD16" s="407"/>
      <c r="BE16" s="407"/>
      <c r="BF16" s="407"/>
      <c r="BG16" s="407"/>
      <c r="BH16" s="407"/>
      <c r="BI16" s="407"/>
      <c r="BJ16" s="407"/>
      <c r="BK16" s="407"/>
      <c r="BL16" s="407"/>
      <c r="BM16" s="407"/>
      <c r="BN16" s="407"/>
      <c r="BO16" s="407"/>
      <c r="BP16" s="407"/>
      <c r="BQ16" s="407"/>
      <c r="BR16" s="407"/>
      <c r="BS16" s="407"/>
      <c r="BT16" s="407"/>
      <c r="BU16" s="407"/>
      <c r="BV16" s="407"/>
    </row>
    <row r="17" spans="1:74" ht="11.1" customHeight="1" x14ac:dyDescent="0.2">
      <c r="A17" s="61" t="s">
        <v>663</v>
      </c>
      <c r="B17" s="175" t="s">
        <v>547</v>
      </c>
      <c r="C17" s="216">
        <v>1.0608029999999999</v>
      </c>
      <c r="D17" s="216">
        <v>0.966283</v>
      </c>
      <c r="E17" s="216">
        <v>1.0118339999999999</v>
      </c>
      <c r="F17" s="216">
        <v>1.0929009999999999</v>
      </c>
      <c r="G17" s="216">
        <v>1.03948</v>
      </c>
      <c r="H17" s="216">
        <v>1.0871310000000001</v>
      </c>
      <c r="I17" s="216">
        <v>1.131902</v>
      </c>
      <c r="J17" s="216">
        <v>1.114933</v>
      </c>
      <c r="K17" s="216">
        <v>1.135928</v>
      </c>
      <c r="L17" s="216">
        <v>1.0848340000000001</v>
      </c>
      <c r="M17" s="216">
        <v>1.126263</v>
      </c>
      <c r="N17" s="216">
        <v>1.179098</v>
      </c>
      <c r="O17" s="216">
        <v>1.107288</v>
      </c>
      <c r="P17" s="216">
        <v>1.064354</v>
      </c>
      <c r="Q17" s="216">
        <v>0.99148099999999995</v>
      </c>
      <c r="R17" s="216">
        <v>1.0779650000000001</v>
      </c>
      <c r="S17" s="216">
        <v>1.0128980000000001</v>
      </c>
      <c r="T17" s="216">
        <v>1.121499</v>
      </c>
      <c r="U17" s="216">
        <v>1.1071880000000001</v>
      </c>
      <c r="V17" s="216">
        <v>1.1626719999999999</v>
      </c>
      <c r="W17" s="216">
        <v>1.0154289999999999</v>
      </c>
      <c r="X17" s="216">
        <v>1.028383</v>
      </c>
      <c r="Y17" s="216">
        <v>1.1776960000000001</v>
      </c>
      <c r="Z17" s="216">
        <v>1.0999989999999999</v>
      </c>
      <c r="AA17" s="216">
        <v>1.0750580000000001</v>
      </c>
      <c r="AB17" s="216">
        <v>1.0212110000000001</v>
      </c>
      <c r="AC17" s="216">
        <v>1.0135749999999999</v>
      </c>
      <c r="AD17" s="216">
        <v>1.067199</v>
      </c>
      <c r="AE17" s="216">
        <v>1.0830610000000001</v>
      </c>
      <c r="AF17" s="216">
        <v>1.027965</v>
      </c>
      <c r="AG17" s="216">
        <v>1.091677</v>
      </c>
      <c r="AH17" s="216">
        <v>1.098579</v>
      </c>
      <c r="AI17" s="216">
        <v>1.0465310000000001</v>
      </c>
      <c r="AJ17" s="216">
        <v>1.040835</v>
      </c>
      <c r="AK17" s="216">
        <v>1.0652999999999999</v>
      </c>
      <c r="AL17" s="216">
        <v>1.10816</v>
      </c>
      <c r="AM17" s="216">
        <v>1.106096</v>
      </c>
      <c r="AN17" s="216">
        <v>1.057758</v>
      </c>
      <c r="AO17" s="216">
        <v>1.041066</v>
      </c>
      <c r="AP17" s="216">
        <v>1.066368</v>
      </c>
      <c r="AQ17" s="216">
        <v>1.139645</v>
      </c>
      <c r="AR17" s="216">
        <v>1.105899</v>
      </c>
      <c r="AS17" s="216">
        <v>1.184126</v>
      </c>
      <c r="AT17" s="216">
        <v>1.1416790000000001</v>
      </c>
      <c r="AU17" s="216">
        <v>1.1174679999999999</v>
      </c>
      <c r="AV17" s="216">
        <v>1.079356</v>
      </c>
      <c r="AW17" s="216">
        <v>1.1099000000000001</v>
      </c>
      <c r="AX17" s="216">
        <v>1.1458060000000001</v>
      </c>
      <c r="AY17" s="216">
        <v>1.101224</v>
      </c>
      <c r="AZ17" s="216">
        <v>1.0432349999999999</v>
      </c>
      <c r="BA17" s="327">
        <v>1.0253159999999999</v>
      </c>
      <c r="BB17" s="327">
        <v>1.046451</v>
      </c>
      <c r="BC17" s="327">
        <v>1.063253</v>
      </c>
      <c r="BD17" s="327">
        <v>1.0710120000000001</v>
      </c>
      <c r="BE17" s="327">
        <v>1.100849</v>
      </c>
      <c r="BF17" s="327">
        <v>1.1121529999999999</v>
      </c>
      <c r="BG17" s="327">
        <v>1.0732280000000001</v>
      </c>
      <c r="BH17" s="327">
        <v>1.0449999999999999</v>
      </c>
      <c r="BI17" s="327">
        <v>1.0788040000000001</v>
      </c>
      <c r="BJ17" s="327">
        <v>1.0946089999999999</v>
      </c>
      <c r="BK17" s="327">
        <v>1.0514950000000001</v>
      </c>
      <c r="BL17" s="327">
        <v>1.011603</v>
      </c>
      <c r="BM17" s="327">
        <v>1.0188349999999999</v>
      </c>
      <c r="BN17" s="327">
        <v>1.0476460000000001</v>
      </c>
      <c r="BO17" s="327">
        <v>1.0686770000000001</v>
      </c>
      <c r="BP17" s="327">
        <v>1.0825290000000001</v>
      </c>
      <c r="BQ17" s="327">
        <v>1.106371</v>
      </c>
      <c r="BR17" s="327">
        <v>1.1198349999999999</v>
      </c>
      <c r="BS17" s="327">
        <v>1.0740499999999999</v>
      </c>
      <c r="BT17" s="327">
        <v>1.055202</v>
      </c>
      <c r="BU17" s="327">
        <v>1.0765130000000001</v>
      </c>
      <c r="BV17" s="327">
        <v>1.105102</v>
      </c>
    </row>
    <row r="18" spans="1:74" ht="11.1" customHeight="1" x14ac:dyDescent="0.2">
      <c r="A18" s="61" t="s">
        <v>662</v>
      </c>
      <c r="B18" s="175" t="s">
        <v>1145</v>
      </c>
      <c r="C18" s="216">
        <v>2.3787410000000002</v>
      </c>
      <c r="D18" s="216">
        <v>2.4896769999999999</v>
      </c>
      <c r="E18" s="216">
        <v>2.4845480000000002</v>
      </c>
      <c r="F18" s="216">
        <v>2.5131990000000002</v>
      </c>
      <c r="G18" s="216">
        <v>2.5563539999999998</v>
      </c>
      <c r="H18" s="216">
        <v>2.541566</v>
      </c>
      <c r="I18" s="216">
        <v>2.6183860000000001</v>
      </c>
      <c r="J18" s="216">
        <v>2.715096</v>
      </c>
      <c r="K18" s="216">
        <v>2.791166</v>
      </c>
      <c r="L18" s="216">
        <v>2.766451</v>
      </c>
      <c r="M18" s="216">
        <v>2.746899</v>
      </c>
      <c r="N18" s="216">
        <v>2.6598060000000001</v>
      </c>
      <c r="O18" s="216">
        <v>2.6954829999999999</v>
      </c>
      <c r="P18" s="216">
        <v>2.710178</v>
      </c>
      <c r="Q18" s="216">
        <v>2.829418</v>
      </c>
      <c r="R18" s="216">
        <v>2.9502000000000002</v>
      </c>
      <c r="S18" s="216">
        <v>2.9555479999999998</v>
      </c>
      <c r="T18" s="216">
        <v>3.094033</v>
      </c>
      <c r="U18" s="216">
        <v>3.114805</v>
      </c>
      <c r="V18" s="216">
        <v>3.1418379999999999</v>
      </c>
      <c r="W18" s="216">
        <v>3.194766</v>
      </c>
      <c r="X18" s="216">
        <v>3.1963219999999999</v>
      </c>
      <c r="Y18" s="216">
        <v>3.1153330000000001</v>
      </c>
      <c r="Z18" s="216">
        <v>3.1563539999999999</v>
      </c>
      <c r="AA18" s="216">
        <v>3.0547740000000001</v>
      </c>
      <c r="AB18" s="216">
        <v>3.1617130000000002</v>
      </c>
      <c r="AC18" s="216">
        <v>3.2362250000000001</v>
      </c>
      <c r="AD18" s="216">
        <v>3.3753329999999999</v>
      </c>
      <c r="AE18" s="216">
        <v>3.3367089999999999</v>
      </c>
      <c r="AF18" s="216">
        <v>3.3187660000000001</v>
      </c>
      <c r="AG18" s="216">
        <v>3.3550629999999999</v>
      </c>
      <c r="AH18" s="216">
        <v>3.4187409999999998</v>
      </c>
      <c r="AI18" s="216">
        <v>3.4370319999999999</v>
      </c>
      <c r="AJ18" s="216">
        <v>3.488515</v>
      </c>
      <c r="AK18" s="216">
        <v>3.498132</v>
      </c>
      <c r="AL18" s="216">
        <v>3.4172570000000002</v>
      </c>
      <c r="AM18" s="216">
        <v>3.303258</v>
      </c>
      <c r="AN18" s="216">
        <v>3.3288959999999999</v>
      </c>
      <c r="AO18" s="216">
        <v>3.5091610000000002</v>
      </c>
      <c r="AP18" s="216">
        <v>3.503533</v>
      </c>
      <c r="AQ18" s="216">
        <v>3.593162</v>
      </c>
      <c r="AR18" s="216">
        <v>3.617667</v>
      </c>
      <c r="AS18" s="216">
        <v>3.5727090000000001</v>
      </c>
      <c r="AT18" s="216">
        <v>3.3992900000000001</v>
      </c>
      <c r="AU18" s="216">
        <v>3.4203999999999999</v>
      </c>
      <c r="AV18" s="216">
        <v>3.5409359999999999</v>
      </c>
      <c r="AW18" s="216">
        <v>3.5979000000000001</v>
      </c>
      <c r="AX18" s="216">
        <v>3.3443870000000002</v>
      </c>
      <c r="AY18" s="216">
        <v>3.3631685799</v>
      </c>
      <c r="AZ18" s="216">
        <v>3.4480542433000001</v>
      </c>
      <c r="BA18" s="327">
        <v>3.622258</v>
      </c>
      <c r="BB18" s="327">
        <v>3.665251</v>
      </c>
      <c r="BC18" s="327">
        <v>3.6796310000000001</v>
      </c>
      <c r="BD18" s="327">
        <v>3.7430460000000001</v>
      </c>
      <c r="BE18" s="327">
        <v>3.7706559999999998</v>
      </c>
      <c r="BF18" s="327">
        <v>3.8633289999999998</v>
      </c>
      <c r="BG18" s="327">
        <v>3.9018799999999998</v>
      </c>
      <c r="BH18" s="327">
        <v>3.9789870000000001</v>
      </c>
      <c r="BI18" s="327">
        <v>3.9466809999999999</v>
      </c>
      <c r="BJ18" s="327">
        <v>3.9591799999999999</v>
      </c>
      <c r="BK18" s="327">
        <v>3.9187319999999999</v>
      </c>
      <c r="BL18" s="327">
        <v>4.0158670000000001</v>
      </c>
      <c r="BM18" s="327">
        <v>4.0761060000000002</v>
      </c>
      <c r="BN18" s="327">
        <v>4.10419</v>
      </c>
      <c r="BO18" s="327">
        <v>4.1562999999999999</v>
      </c>
      <c r="BP18" s="327">
        <v>4.1764720000000004</v>
      </c>
      <c r="BQ18" s="327">
        <v>4.1615510000000002</v>
      </c>
      <c r="BR18" s="327">
        <v>4.2486560000000004</v>
      </c>
      <c r="BS18" s="327">
        <v>4.3000530000000001</v>
      </c>
      <c r="BT18" s="327">
        <v>4.3840440000000003</v>
      </c>
      <c r="BU18" s="327">
        <v>4.405869</v>
      </c>
      <c r="BV18" s="327">
        <v>4.4388019999999999</v>
      </c>
    </row>
    <row r="19" spans="1:74" ht="11.1" customHeight="1" x14ac:dyDescent="0.2">
      <c r="A19" s="61" t="s">
        <v>1116</v>
      </c>
      <c r="B19" s="175" t="s">
        <v>1117</v>
      </c>
      <c r="C19" s="216">
        <v>0.89124400000000004</v>
      </c>
      <c r="D19" s="216">
        <v>0.90458000000000005</v>
      </c>
      <c r="E19" s="216">
        <v>0.94930599999999998</v>
      </c>
      <c r="F19" s="216">
        <v>0.97013400000000005</v>
      </c>
      <c r="G19" s="216">
        <v>1.009749</v>
      </c>
      <c r="H19" s="216">
        <v>1.031541</v>
      </c>
      <c r="I19" s="216">
        <v>1.0189029999999999</v>
      </c>
      <c r="J19" s="216">
        <v>1.0019400000000001</v>
      </c>
      <c r="K19" s="216">
        <v>0.99647799999999997</v>
      </c>
      <c r="L19" s="216">
        <v>1.050038</v>
      </c>
      <c r="M19" s="216">
        <v>1.0820510000000001</v>
      </c>
      <c r="N19" s="216">
        <v>1.1012470000000001</v>
      </c>
      <c r="O19" s="216">
        <v>1.0002610000000001</v>
      </c>
      <c r="P19" s="216">
        <v>0.99921499999999996</v>
      </c>
      <c r="Q19" s="216">
        <v>1.024624</v>
      </c>
      <c r="R19" s="216">
        <v>1.038589</v>
      </c>
      <c r="S19" s="216">
        <v>1.055396</v>
      </c>
      <c r="T19" s="216">
        <v>1.0887180000000001</v>
      </c>
      <c r="U19" s="216">
        <v>1.085769</v>
      </c>
      <c r="V19" s="216">
        <v>1.048373</v>
      </c>
      <c r="W19" s="216">
        <v>1.0567059999999999</v>
      </c>
      <c r="X19" s="216">
        <v>1.0411379999999999</v>
      </c>
      <c r="Y19" s="216">
        <v>1.0571809999999999</v>
      </c>
      <c r="Z19" s="216">
        <v>1.1324650000000001</v>
      </c>
      <c r="AA19" s="216">
        <v>1.053428</v>
      </c>
      <c r="AB19" s="216">
        <v>1.046316</v>
      </c>
      <c r="AC19" s="216">
        <v>1.049733</v>
      </c>
      <c r="AD19" s="216">
        <v>1.0624279999999999</v>
      </c>
      <c r="AE19" s="216">
        <v>1.1037509999999999</v>
      </c>
      <c r="AF19" s="216">
        <v>1.1436120000000001</v>
      </c>
      <c r="AG19" s="216">
        <v>1.120201</v>
      </c>
      <c r="AH19" s="216">
        <v>1.0991850000000001</v>
      </c>
      <c r="AI19" s="216">
        <v>1.0871660000000001</v>
      </c>
      <c r="AJ19" s="216">
        <v>1.1006659999999999</v>
      </c>
      <c r="AK19" s="216">
        <v>1.1148610000000001</v>
      </c>
      <c r="AL19" s="216">
        <v>1.1218950000000001</v>
      </c>
      <c r="AM19" s="216">
        <v>1.102986</v>
      </c>
      <c r="AN19" s="216">
        <v>1.122681</v>
      </c>
      <c r="AO19" s="216">
        <v>1.1383000000000001</v>
      </c>
      <c r="AP19" s="216">
        <v>1.086184</v>
      </c>
      <c r="AQ19" s="216">
        <v>1.137953</v>
      </c>
      <c r="AR19" s="216">
        <v>1.1703110000000001</v>
      </c>
      <c r="AS19" s="216">
        <v>1.170528</v>
      </c>
      <c r="AT19" s="216">
        <v>1.180267</v>
      </c>
      <c r="AU19" s="216">
        <v>1.1550720000000001</v>
      </c>
      <c r="AV19" s="216">
        <v>1.141723</v>
      </c>
      <c r="AW19" s="216">
        <v>1.186364</v>
      </c>
      <c r="AX19" s="216">
        <v>1.2011480000000001</v>
      </c>
      <c r="AY19" s="216">
        <v>1.1663652645</v>
      </c>
      <c r="AZ19" s="216">
        <v>1.1443832356999999</v>
      </c>
      <c r="BA19" s="327">
        <v>1.1438390000000001</v>
      </c>
      <c r="BB19" s="327">
        <v>1.117478</v>
      </c>
      <c r="BC19" s="327">
        <v>1.1608750000000001</v>
      </c>
      <c r="BD19" s="327">
        <v>1.166331</v>
      </c>
      <c r="BE19" s="327">
        <v>1.174042</v>
      </c>
      <c r="BF19" s="327">
        <v>1.1753929999999999</v>
      </c>
      <c r="BG19" s="327">
        <v>1.186148</v>
      </c>
      <c r="BH19" s="327">
        <v>1.1232470000000001</v>
      </c>
      <c r="BI19" s="327">
        <v>1.1831609999999999</v>
      </c>
      <c r="BJ19" s="327">
        <v>1.1709430000000001</v>
      </c>
      <c r="BK19" s="327">
        <v>1.1717949999999999</v>
      </c>
      <c r="BL19" s="327">
        <v>1.1516150000000001</v>
      </c>
      <c r="BM19" s="327">
        <v>1.151429</v>
      </c>
      <c r="BN19" s="327">
        <v>1.14975</v>
      </c>
      <c r="BO19" s="327">
        <v>1.1640969999999999</v>
      </c>
      <c r="BP19" s="327">
        <v>1.183907</v>
      </c>
      <c r="BQ19" s="327">
        <v>1.1774290000000001</v>
      </c>
      <c r="BR19" s="327">
        <v>1.1669210000000001</v>
      </c>
      <c r="BS19" s="327">
        <v>1.1825129999999999</v>
      </c>
      <c r="BT19" s="327">
        <v>1.1278570000000001</v>
      </c>
      <c r="BU19" s="327">
        <v>1.1860409999999999</v>
      </c>
      <c r="BV19" s="327">
        <v>1.1738230000000001</v>
      </c>
    </row>
    <row r="20" spans="1:74" ht="11.1" customHeight="1" x14ac:dyDescent="0.2">
      <c r="A20" s="61" t="s">
        <v>1005</v>
      </c>
      <c r="B20" s="175" t="s">
        <v>121</v>
      </c>
      <c r="C20" s="216">
        <v>0.79928999999999994</v>
      </c>
      <c r="D20" s="216">
        <v>0.80335699999999999</v>
      </c>
      <c r="E20" s="216">
        <v>0.82645100000000005</v>
      </c>
      <c r="F20" s="216">
        <v>0.85336599999999996</v>
      </c>
      <c r="G20" s="216">
        <v>0.87732200000000005</v>
      </c>
      <c r="H20" s="216">
        <v>0.890733</v>
      </c>
      <c r="I20" s="216">
        <v>0.868483</v>
      </c>
      <c r="J20" s="216">
        <v>0.84770900000000005</v>
      </c>
      <c r="K20" s="216">
        <v>0.85213300000000003</v>
      </c>
      <c r="L20" s="216">
        <v>0.90306399999999998</v>
      </c>
      <c r="M20" s="216">
        <v>0.93049999999999999</v>
      </c>
      <c r="N20" s="216">
        <v>0.94854799999999995</v>
      </c>
      <c r="O20" s="216">
        <v>0.90948300000000004</v>
      </c>
      <c r="P20" s="216">
        <v>0.90246400000000004</v>
      </c>
      <c r="Q20" s="216">
        <v>0.90709600000000001</v>
      </c>
      <c r="R20" s="216">
        <v>0.92443299999999995</v>
      </c>
      <c r="S20" s="216">
        <v>0.931871</v>
      </c>
      <c r="T20" s="216">
        <v>0.95430000000000004</v>
      </c>
      <c r="U20" s="216">
        <v>0.94880600000000004</v>
      </c>
      <c r="V20" s="216">
        <v>0.92467699999999997</v>
      </c>
      <c r="W20" s="216">
        <v>0.92689999999999995</v>
      </c>
      <c r="X20" s="216">
        <v>0.92400000000000004</v>
      </c>
      <c r="Y20" s="216">
        <v>0.95293300000000003</v>
      </c>
      <c r="Z20" s="216">
        <v>0.99454799999999999</v>
      </c>
      <c r="AA20" s="216">
        <v>0.95983799999999997</v>
      </c>
      <c r="AB20" s="216">
        <v>0.95764199999999999</v>
      </c>
      <c r="AC20" s="216">
        <v>0.95125800000000005</v>
      </c>
      <c r="AD20" s="216">
        <v>0.93033299999999997</v>
      </c>
      <c r="AE20" s="216">
        <v>0.95696700000000001</v>
      </c>
      <c r="AF20" s="216">
        <v>0.98946599999999996</v>
      </c>
      <c r="AG20" s="216">
        <v>0.97599999999999998</v>
      </c>
      <c r="AH20" s="216">
        <v>0.96006400000000003</v>
      </c>
      <c r="AI20" s="216">
        <v>0.95236600000000005</v>
      </c>
      <c r="AJ20" s="216">
        <v>0.96406400000000003</v>
      </c>
      <c r="AK20" s="216">
        <v>0.98916599999999999</v>
      </c>
      <c r="AL20" s="216">
        <v>1.0026120000000001</v>
      </c>
      <c r="AM20" s="216">
        <v>0.97803200000000001</v>
      </c>
      <c r="AN20" s="216">
        <v>0.98889700000000003</v>
      </c>
      <c r="AO20" s="216">
        <v>0.99393600000000004</v>
      </c>
      <c r="AP20" s="216">
        <v>0.93530000000000002</v>
      </c>
      <c r="AQ20" s="216">
        <v>0.97509699999999999</v>
      </c>
      <c r="AR20" s="216">
        <v>1.0085999999999999</v>
      </c>
      <c r="AS20" s="216">
        <v>1.0080960000000001</v>
      </c>
      <c r="AT20" s="216">
        <v>1.0215810000000001</v>
      </c>
      <c r="AU20" s="216">
        <v>0.99586699999999995</v>
      </c>
      <c r="AV20" s="216">
        <v>0.993452</v>
      </c>
      <c r="AW20" s="216">
        <v>1.0188330000000001</v>
      </c>
      <c r="AX20" s="216">
        <v>1.047323</v>
      </c>
      <c r="AY20" s="216">
        <v>1.0542580644999999</v>
      </c>
      <c r="AZ20" s="216">
        <v>1.0321880357</v>
      </c>
      <c r="BA20" s="327">
        <v>1.02847</v>
      </c>
      <c r="BB20" s="327">
        <v>0.99647350000000001</v>
      </c>
      <c r="BC20" s="327">
        <v>1.0236700000000001</v>
      </c>
      <c r="BD20" s="327">
        <v>1.0288040000000001</v>
      </c>
      <c r="BE20" s="327">
        <v>1.0274509999999999</v>
      </c>
      <c r="BF20" s="327">
        <v>1.030341</v>
      </c>
      <c r="BG20" s="327">
        <v>1.0383039999999999</v>
      </c>
      <c r="BH20" s="327">
        <v>0.97713910000000004</v>
      </c>
      <c r="BI20" s="327">
        <v>1.0400469999999999</v>
      </c>
      <c r="BJ20" s="327">
        <v>1.0351410000000001</v>
      </c>
      <c r="BK20" s="327">
        <v>1.0385930000000001</v>
      </c>
      <c r="BL20" s="327">
        <v>1.019296</v>
      </c>
      <c r="BM20" s="327">
        <v>1.015028</v>
      </c>
      <c r="BN20" s="327">
        <v>1.013266</v>
      </c>
      <c r="BO20" s="327">
        <v>1.0234209999999999</v>
      </c>
      <c r="BP20" s="327">
        <v>1.040824</v>
      </c>
      <c r="BQ20" s="327">
        <v>1.031404</v>
      </c>
      <c r="BR20" s="327">
        <v>1.022011</v>
      </c>
      <c r="BS20" s="327">
        <v>1.03511</v>
      </c>
      <c r="BT20" s="327">
        <v>0.98204709999999995</v>
      </c>
      <c r="BU20" s="327">
        <v>1.0429850000000001</v>
      </c>
      <c r="BV20" s="327">
        <v>1.037385</v>
      </c>
    </row>
    <row r="21" spans="1:74" ht="11.1" customHeight="1" x14ac:dyDescent="0.2">
      <c r="A21" s="61" t="s">
        <v>1118</v>
      </c>
      <c r="B21" s="175" t="s">
        <v>1119</v>
      </c>
      <c r="C21" s="216">
        <v>0.1870623871</v>
      </c>
      <c r="D21" s="216">
        <v>0.18373271428999999</v>
      </c>
      <c r="E21" s="216">
        <v>0.18606809677</v>
      </c>
      <c r="F21" s="216">
        <v>0.21381933333</v>
      </c>
      <c r="G21" s="216">
        <v>0.20962322581000001</v>
      </c>
      <c r="H21" s="216">
        <v>0.19007166667</v>
      </c>
      <c r="I21" s="216">
        <v>0.22227180645</v>
      </c>
      <c r="J21" s="216">
        <v>0.23579154838999999</v>
      </c>
      <c r="K21" s="216">
        <v>0.21546899999999999</v>
      </c>
      <c r="L21" s="216">
        <v>0.21167612902999999</v>
      </c>
      <c r="M21" s="216">
        <v>0.21961733333</v>
      </c>
      <c r="N21" s="216">
        <v>0.21815951613000001</v>
      </c>
      <c r="O21" s="216">
        <v>0.20629812903</v>
      </c>
      <c r="P21" s="216">
        <v>0.19332614285999999</v>
      </c>
      <c r="Q21" s="216">
        <v>0.20402251613</v>
      </c>
      <c r="R21" s="216">
        <v>0.22350300000000001</v>
      </c>
      <c r="S21" s="216">
        <v>0.21993954838999999</v>
      </c>
      <c r="T21" s="216">
        <v>0.23743</v>
      </c>
      <c r="U21" s="216">
        <v>0.22543338709999999</v>
      </c>
      <c r="V21" s="216">
        <v>0.21519503226</v>
      </c>
      <c r="W21" s="216">
        <v>0.21179899999999999</v>
      </c>
      <c r="X21" s="216">
        <v>0.22620477419000001</v>
      </c>
      <c r="Y21" s="216">
        <v>0.24238933333000001</v>
      </c>
      <c r="Z21" s="216">
        <v>0.24140722580999999</v>
      </c>
      <c r="AA21" s="216">
        <v>0.2069573871</v>
      </c>
      <c r="AB21" s="216">
        <v>0.20239414285999999</v>
      </c>
      <c r="AC21" s="216">
        <v>0.19996541935000001</v>
      </c>
      <c r="AD21" s="216">
        <v>0.19614899999999999</v>
      </c>
      <c r="AE21" s="216">
        <v>0.22484029032</v>
      </c>
      <c r="AF21" s="216">
        <v>0.21409266666999999</v>
      </c>
      <c r="AG21" s="216">
        <v>0.23070667742000001</v>
      </c>
      <c r="AH21" s="216">
        <v>0.20385841934999999</v>
      </c>
      <c r="AI21" s="216">
        <v>0.20773066667000001</v>
      </c>
      <c r="AJ21" s="216">
        <v>0.20078029032</v>
      </c>
      <c r="AK21" s="216">
        <v>0.23482666666999999</v>
      </c>
      <c r="AL21" s="216">
        <v>0.22046303226</v>
      </c>
      <c r="AM21" s="216">
        <v>0.22717577419000001</v>
      </c>
      <c r="AN21" s="216">
        <v>0.2125017931</v>
      </c>
      <c r="AO21" s="216">
        <v>0.19866145161000001</v>
      </c>
      <c r="AP21" s="216">
        <v>0.23108866667</v>
      </c>
      <c r="AQ21" s="216">
        <v>0.23339351613000001</v>
      </c>
      <c r="AR21" s="216">
        <v>0.20403866667000001</v>
      </c>
      <c r="AS21" s="216">
        <v>0.22451393548000001</v>
      </c>
      <c r="AT21" s="216">
        <v>0.216805</v>
      </c>
      <c r="AU21" s="216">
        <v>0.21563966667000001</v>
      </c>
      <c r="AV21" s="216">
        <v>0.18857948387000001</v>
      </c>
      <c r="AW21" s="216">
        <v>0.19847600000000001</v>
      </c>
      <c r="AX21" s="216">
        <v>0.23430306451999999</v>
      </c>
      <c r="AY21" s="216">
        <v>0.22174179999999999</v>
      </c>
      <c r="AZ21" s="216">
        <v>0.21736900000000001</v>
      </c>
      <c r="BA21" s="327">
        <v>0.22280159999999999</v>
      </c>
      <c r="BB21" s="327">
        <v>0.23038239999999999</v>
      </c>
      <c r="BC21" s="327">
        <v>0.23060749999999999</v>
      </c>
      <c r="BD21" s="327">
        <v>0.2327534</v>
      </c>
      <c r="BE21" s="327">
        <v>0.23132420000000001</v>
      </c>
      <c r="BF21" s="327">
        <v>0.2285219</v>
      </c>
      <c r="BG21" s="327">
        <v>0.22349720000000001</v>
      </c>
      <c r="BH21" s="327">
        <v>0.21841260000000001</v>
      </c>
      <c r="BI21" s="327">
        <v>0.22955449999999999</v>
      </c>
      <c r="BJ21" s="327">
        <v>0.2423469</v>
      </c>
      <c r="BK21" s="327">
        <v>0.23042679999999999</v>
      </c>
      <c r="BL21" s="327">
        <v>0.2258288</v>
      </c>
      <c r="BM21" s="327">
        <v>0.2317892</v>
      </c>
      <c r="BN21" s="327">
        <v>0.2395938</v>
      </c>
      <c r="BO21" s="327">
        <v>0.24075360000000001</v>
      </c>
      <c r="BP21" s="327">
        <v>0.24373220000000001</v>
      </c>
      <c r="BQ21" s="327">
        <v>0.2422088</v>
      </c>
      <c r="BR21" s="327">
        <v>0.23976</v>
      </c>
      <c r="BS21" s="327">
        <v>0.23458879999999999</v>
      </c>
      <c r="BT21" s="327">
        <v>0.2297129</v>
      </c>
      <c r="BU21" s="327">
        <v>0.24023340000000001</v>
      </c>
      <c r="BV21" s="327">
        <v>0.25350790000000001</v>
      </c>
    </row>
    <row r="22" spans="1:74" ht="11.1" customHeight="1" x14ac:dyDescent="0.2">
      <c r="A22" s="61" t="s">
        <v>664</v>
      </c>
      <c r="B22" s="175" t="s">
        <v>133</v>
      </c>
      <c r="C22" s="216">
        <v>-0.63896500000000001</v>
      </c>
      <c r="D22" s="216">
        <v>-1.1536850000000001</v>
      </c>
      <c r="E22" s="216">
        <v>-0.96693399999999996</v>
      </c>
      <c r="F22" s="216">
        <v>-0.68905700000000003</v>
      </c>
      <c r="G22" s="216">
        <v>-0.90831799999999996</v>
      </c>
      <c r="H22" s="216">
        <v>-1.3188489999999999</v>
      </c>
      <c r="I22" s="216">
        <v>-1.504672</v>
      </c>
      <c r="J22" s="216">
        <v>-1.5043150000000001</v>
      </c>
      <c r="K22" s="216">
        <v>-1.413176</v>
      </c>
      <c r="L22" s="216">
        <v>-1.8247930000000001</v>
      </c>
      <c r="M22" s="216">
        <v>-1.7368779999999999</v>
      </c>
      <c r="N22" s="216">
        <v>-2.6133890000000002</v>
      </c>
      <c r="O22" s="216">
        <v>-1.9472389999999999</v>
      </c>
      <c r="P22" s="216">
        <v>-1.455044</v>
      </c>
      <c r="Q22" s="216">
        <v>-1.759333</v>
      </c>
      <c r="R22" s="216">
        <v>-1.647138</v>
      </c>
      <c r="S22" s="216">
        <v>-1.5838890000000001</v>
      </c>
      <c r="T22" s="216">
        <v>-1.991042</v>
      </c>
      <c r="U22" s="216">
        <v>-2.177689</v>
      </c>
      <c r="V22" s="216">
        <v>-2.2196639999999999</v>
      </c>
      <c r="W22" s="216">
        <v>-1.9115580000000001</v>
      </c>
      <c r="X22" s="216">
        <v>-1.9820059999999999</v>
      </c>
      <c r="Y22" s="216">
        <v>-2.1183360000000002</v>
      </c>
      <c r="Z22" s="216">
        <v>-2.2939229999999999</v>
      </c>
      <c r="AA22" s="216">
        <v>-1.7904009999999999</v>
      </c>
      <c r="AB22" s="216">
        <v>-2.0263589999999998</v>
      </c>
      <c r="AC22" s="216">
        <v>-1.628253</v>
      </c>
      <c r="AD22" s="216">
        <v>-2.1734960000000001</v>
      </c>
      <c r="AE22" s="216">
        <v>-2.068784</v>
      </c>
      <c r="AF22" s="216">
        <v>-1.928199</v>
      </c>
      <c r="AG22" s="216">
        <v>-2.2021980000000001</v>
      </c>
      <c r="AH22" s="216">
        <v>-1.905246</v>
      </c>
      <c r="AI22" s="216">
        <v>-2.3105739999999999</v>
      </c>
      <c r="AJ22" s="216">
        <v>-2.377948</v>
      </c>
      <c r="AK22" s="216">
        <v>-2.8039480000000001</v>
      </c>
      <c r="AL22" s="216">
        <v>-3.0352100000000002</v>
      </c>
      <c r="AM22" s="216">
        <v>-2.4542329999999999</v>
      </c>
      <c r="AN22" s="216">
        <v>-2.463622</v>
      </c>
      <c r="AO22" s="216">
        <v>-2.5345430000000002</v>
      </c>
      <c r="AP22" s="216">
        <v>-2.3710040000000001</v>
      </c>
      <c r="AQ22" s="216">
        <v>-2.7593380000000001</v>
      </c>
      <c r="AR22" s="216">
        <v>-2.391016</v>
      </c>
      <c r="AS22" s="216">
        <v>-2.3199369999999999</v>
      </c>
      <c r="AT22" s="216">
        <v>-2.18207</v>
      </c>
      <c r="AU22" s="216">
        <v>-2.421694</v>
      </c>
      <c r="AV22" s="216">
        <v>-2.3356270000000001</v>
      </c>
      <c r="AW22" s="216">
        <v>-2.5357470000000002</v>
      </c>
      <c r="AX22" s="216">
        <v>-3.0637439999999998</v>
      </c>
      <c r="AY22" s="216">
        <v>-3.0940543461000001</v>
      </c>
      <c r="AZ22" s="216">
        <v>-3.0442003943999998</v>
      </c>
      <c r="BA22" s="327">
        <v>-2.7167020000000002</v>
      </c>
      <c r="BB22" s="327">
        <v>-2.4528599999999998</v>
      </c>
      <c r="BC22" s="327">
        <v>-2.1421000000000001</v>
      </c>
      <c r="BD22" s="327">
        <v>-2.083405</v>
      </c>
      <c r="BE22" s="327">
        <v>-2.1585070000000002</v>
      </c>
      <c r="BF22" s="327">
        <v>-2.2123279999999999</v>
      </c>
      <c r="BG22" s="327">
        <v>-2.4237069999999998</v>
      </c>
      <c r="BH22" s="327">
        <v>-2.4932560000000001</v>
      </c>
      <c r="BI22" s="327">
        <v>-2.8328660000000001</v>
      </c>
      <c r="BJ22" s="327">
        <v>-2.9693719999999999</v>
      </c>
      <c r="BK22" s="327">
        <v>-2.4037229999999998</v>
      </c>
      <c r="BL22" s="327">
        <v>-2.60358</v>
      </c>
      <c r="BM22" s="327">
        <v>-2.5562279999999999</v>
      </c>
      <c r="BN22" s="327">
        <v>-2.2728380000000001</v>
      </c>
      <c r="BO22" s="327">
        <v>-2.3511320000000002</v>
      </c>
      <c r="BP22" s="327">
        <v>-2.2953070000000002</v>
      </c>
      <c r="BQ22" s="327">
        <v>-2.330632</v>
      </c>
      <c r="BR22" s="327">
        <v>-2.4489130000000001</v>
      </c>
      <c r="BS22" s="327">
        <v>-2.6854659999999999</v>
      </c>
      <c r="BT22" s="327">
        <v>-2.8118059999999998</v>
      </c>
      <c r="BU22" s="327">
        <v>-3.0583279999999999</v>
      </c>
      <c r="BV22" s="327">
        <v>-3.2549429999999999</v>
      </c>
    </row>
    <row r="23" spans="1:74" ht="11.1" customHeight="1" x14ac:dyDescent="0.2">
      <c r="A23" s="640" t="s">
        <v>1234</v>
      </c>
      <c r="B23" s="66" t="s">
        <v>1235</v>
      </c>
      <c r="C23" s="216">
        <v>-3.2476999999999999E-2</v>
      </c>
      <c r="D23" s="216">
        <v>-0.16773099999999999</v>
      </c>
      <c r="E23" s="216">
        <v>-0.22839200000000001</v>
      </c>
      <c r="F23" s="216">
        <v>-0.239231</v>
      </c>
      <c r="G23" s="216">
        <v>-0.301201</v>
      </c>
      <c r="H23" s="216">
        <v>-0.193636</v>
      </c>
      <c r="I23" s="216">
        <v>-0.39596700000000001</v>
      </c>
      <c r="J23" s="216">
        <v>-0.38475500000000001</v>
      </c>
      <c r="K23" s="216">
        <v>-0.29233199999999998</v>
      </c>
      <c r="L23" s="216">
        <v>-0.45204699999999998</v>
      </c>
      <c r="M23" s="216">
        <v>-0.28495599999999999</v>
      </c>
      <c r="N23" s="216">
        <v>-0.451934</v>
      </c>
      <c r="O23" s="216">
        <v>-0.38011600000000001</v>
      </c>
      <c r="P23" s="216">
        <v>-0.27188800000000002</v>
      </c>
      <c r="Q23" s="216">
        <v>-0.42430299999999999</v>
      </c>
      <c r="R23" s="216">
        <v>-0.53062200000000004</v>
      </c>
      <c r="S23" s="216">
        <v>-0.62198200000000003</v>
      </c>
      <c r="T23" s="216">
        <v>-0.554948</v>
      </c>
      <c r="U23" s="216">
        <v>-0.68006100000000003</v>
      </c>
      <c r="V23" s="216">
        <v>-0.65225</v>
      </c>
      <c r="W23" s="216">
        <v>-0.66003599999999996</v>
      </c>
      <c r="X23" s="216">
        <v>-0.688222</v>
      </c>
      <c r="Y23" s="216">
        <v>-0.58038699999999999</v>
      </c>
      <c r="Z23" s="216">
        <v>-0.65510000000000002</v>
      </c>
      <c r="AA23" s="216">
        <v>-0.61226100000000006</v>
      </c>
      <c r="AB23" s="216">
        <v>-0.82393000000000005</v>
      </c>
      <c r="AC23" s="216">
        <v>-0.58382400000000001</v>
      </c>
      <c r="AD23" s="216">
        <v>-0.75287999999999999</v>
      </c>
      <c r="AE23" s="216">
        <v>-0.830731</v>
      </c>
      <c r="AF23" s="216">
        <v>-0.79992099999999999</v>
      </c>
      <c r="AG23" s="216">
        <v>-0.87431800000000004</v>
      </c>
      <c r="AH23" s="216">
        <v>-0.850576</v>
      </c>
      <c r="AI23" s="216">
        <v>-1.0215000000000001</v>
      </c>
      <c r="AJ23" s="216">
        <v>-0.79430599999999996</v>
      </c>
      <c r="AK23" s="216">
        <v>-0.90520500000000004</v>
      </c>
      <c r="AL23" s="216">
        <v>-0.88553599999999999</v>
      </c>
      <c r="AM23" s="216">
        <v>-1.0459579999999999</v>
      </c>
      <c r="AN23" s="216">
        <v>-1.0255289999999999</v>
      </c>
      <c r="AO23" s="216">
        <v>-0.93508400000000003</v>
      </c>
      <c r="AP23" s="216">
        <v>-1.030459</v>
      </c>
      <c r="AQ23" s="216">
        <v>-1.2313499999999999</v>
      </c>
      <c r="AR23" s="216">
        <v>-1.027873</v>
      </c>
      <c r="AS23" s="216">
        <v>-1.0145839999999999</v>
      </c>
      <c r="AT23" s="216">
        <v>-0.89032500000000003</v>
      </c>
      <c r="AU23" s="216">
        <v>-0.87587499999999996</v>
      </c>
      <c r="AV23" s="216">
        <v>-1.0551919999999999</v>
      </c>
      <c r="AW23" s="216">
        <v>-1.0706519999999999</v>
      </c>
      <c r="AX23" s="216">
        <v>-1.243743</v>
      </c>
      <c r="AY23" s="216">
        <v>-1.3342486332000001</v>
      </c>
      <c r="AZ23" s="216">
        <v>-1.3087008820999999</v>
      </c>
      <c r="BA23" s="327">
        <v>-1.1259650000000001</v>
      </c>
      <c r="BB23" s="327">
        <v>-1.1844589999999999</v>
      </c>
      <c r="BC23" s="327">
        <v>-1.2255320000000001</v>
      </c>
      <c r="BD23" s="327">
        <v>-1.1439239999999999</v>
      </c>
      <c r="BE23" s="327">
        <v>-1.2250289999999999</v>
      </c>
      <c r="BF23" s="327">
        <v>-1.2172069999999999</v>
      </c>
      <c r="BG23" s="327">
        <v>-1.251816</v>
      </c>
      <c r="BH23" s="327">
        <v>-1.2982530000000001</v>
      </c>
      <c r="BI23" s="327">
        <v>-1.2814540000000001</v>
      </c>
      <c r="BJ23" s="327">
        <v>-1.3693789999999999</v>
      </c>
      <c r="BK23" s="327">
        <v>-1.3875660000000001</v>
      </c>
      <c r="BL23" s="327">
        <v>-1.356997</v>
      </c>
      <c r="BM23" s="327">
        <v>-1.2486649999999999</v>
      </c>
      <c r="BN23" s="327">
        <v>-1.3005910000000001</v>
      </c>
      <c r="BO23" s="327">
        <v>-1.4161680000000001</v>
      </c>
      <c r="BP23" s="327">
        <v>-1.329099</v>
      </c>
      <c r="BQ23" s="327">
        <v>-1.3811910000000001</v>
      </c>
      <c r="BR23" s="327">
        <v>-1.36988</v>
      </c>
      <c r="BS23" s="327">
        <v>-1.4543489999999999</v>
      </c>
      <c r="BT23" s="327">
        <v>-1.504318</v>
      </c>
      <c r="BU23" s="327">
        <v>-1.5563849999999999</v>
      </c>
      <c r="BV23" s="327">
        <v>-1.633556</v>
      </c>
    </row>
    <row r="24" spans="1:74" ht="11.1" customHeight="1" x14ac:dyDescent="0.2">
      <c r="A24" s="61" t="s">
        <v>190</v>
      </c>
      <c r="B24" s="175" t="s">
        <v>191</v>
      </c>
      <c r="C24" s="216">
        <v>0.52669100000000002</v>
      </c>
      <c r="D24" s="216">
        <v>0.51451499999999994</v>
      </c>
      <c r="E24" s="216">
        <v>0.51188299999999998</v>
      </c>
      <c r="F24" s="216">
        <v>0.54574100000000003</v>
      </c>
      <c r="G24" s="216">
        <v>0.69306599999999996</v>
      </c>
      <c r="H24" s="216">
        <v>0.55001</v>
      </c>
      <c r="I24" s="216">
        <v>0.664273</v>
      </c>
      <c r="J24" s="216">
        <v>0.61207199999999995</v>
      </c>
      <c r="K24" s="216">
        <v>0.65302499999999997</v>
      </c>
      <c r="L24" s="216">
        <v>0.61153199999999996</v>
      </c>
      <c r="M24" s="216">
        <v>0.43548999999999999</v>
      </c>
      <c r="N24" s="216">
        <v>0.219476</v>
      </c>
      <c r="O24" s="216">
        <v>0.224659</v>
      </c>
      <c r="P24" s="216">
        <v>0.33029999999999998</v>
      </c>
      <c r="Q24" s="216">
        <v>0.469165</v>
      </c>
      <c r="R24" s="216">
        <v>0.47146700000000002</v>
      </c>
      <c r="S24" s="216">
        <v>0.468694</v>
      </c>
      <c r="T24" s="216">
        <v>0.35019600000000001</v>
      </c>
      <c r="U24" s="216">
        <v>0.33010200000000001</v>
      </c>
      <c r="V24" s="216">
        <v>0.30165999999999998</v>
      </c>
      <c r="W24" s="216">
        <v>0.38891300000000001</v>
      </c>
      <c r="X24" s="216">
        <v>0.32802799999999999</v>
      </c>
      <c r="Y24" s="216">
        <v>0.35515200000000002</v>
      </c>
      <c r="Z24" s="216">
        <v>0.41354800000000003</v>
      </c>
      <c r="AA24" s="216">
        <v>0.35356500000000002</v>
      </c>
      <c r="AB24" s="216">
        <v>0.29100999999999999</v>
      </c>
      <c r="AC24" s="216">
        <v>0.24776000000000001</v>
      </c>
      <c r="AD24" s="216">
        <v>0.30552099999999999</v>
      </c>
      <c r="AE24" s="216">
        <v>0.32592599999999999</v>
      </c>
      <c r="AF24" s="216">
        <v>0.275731</v>
      </c>
      <c r="AG24" s="216">
        <v>0.49734299999999998</v>
      </c>
      <c r="AH24" s="216">
        <v>0.30169699999999999</v>
      </c>
      <c r="AI24" s="216">
        <v>0.40487499999999998</v>
      </c>
      <c r="AJ24" s="216">
        <v>0.19303799999999999</v>
      </c>
      <c r="AK24" s="216">
        <v>0.25280000000000002</v>
      </c>
      <c r="AL24" s="216">
        <v>8.6726999999999999E-2</v>
      </c>
      <c r="AM24" s="216">
        <v>0.28869400000000001</v>
      </c>
      <c r="AN24" s="216">
        <v>0.35461700000000002</v>
      </c>
      <c r="AO24" s="216">
        <v>0.27101199999999998</v>
      </c>
      <c r="AP24" s="216">
        <v>0.40049699999999999</v>
      </c>
      <c r="AQ24" s="216">
        <v>0.35953800000000002</v>
      </c>
      <c r="AR24" s="216">
        <v>0.48436200000000001</v>
      </c>
      <c r="AS24" s="216">
        <v>0.43760100000000002</v>
      </c>
      <c r="AT24" s="216">
        <v>0.38508799999999999</v>
      </c>
      <c r="AU24" s="216">
        <v>0.29781099999999999</v>
      </c>
      <c r="AV24" s="216">
        <v>0.406972</v>
      </c>
      <c r="AW24" s="216">
        <v>0.28569499999999998</v>
      </c>
      <c r="AX24" s="216">
        <v>0.29864400000000002</v>
      </c>
      <c r="AY24" s="216">
        <v>0.2455204</v>
      </c>
      <c r="AZ24" s="216">
        <v>0.28575109999999998</v>
      </c>
      <c r="BA24" s="327">
        <v>0.34366370000000002</v>
      </c>
      <c r="BB24" s="327">
        <v>0.37169380000000002</v>
      </c>
      <c r="BC24" s="327">
        <v>0.39878350000000001</v>
      </c>
      <c r="BD24" s="327">
        <v>0.329816</v>
      </c>
      <c r="BE24" s="327">
        <v>0.3646083</v>
      </c>
      <c r="BF24" s="327">
        <v>0.4141995</v>
      </c>
      <c r="BG24" s="327">
        <v>0.41295290000000001</v>
      </c>
      <c r="BH24" s="327">
        <v>0.3996902</v>
      </c>
      <c r="BI24" s="327">
        <v>0.29900120000000002</v>
      </c>
      <c r="BJ24" s="327">
        <v>0.2625362</v>
      </c>
      <c r="BK24" s="327">
        <v>0.28644449999999999</v>
      </c>
      <c r="BL24" s="327">
        <v>0.2962574</v>
      </c>
      <c r="BM24" s="327">
        <v>0.34152969999999999</v>
      </c>
      <c r="BN24" s="327">
        <v>0.41937029999999997</v>
      </c>
      <c r="BO24" s="327">
        <v>0.37584990000000001</v>
      </c>
      <c r="BP24" s="327">
        <v>0.37046649999999998</v>
      </c>
      <c r="BQ24" s="327">
        <v>0.38185599999999997</v>
      </c>
      <c r="BR24" s="327">
        <v>0.3752818</v>
      </c>
      <c r="BS24" s="327">
        <v>0.39652939999999998</v>
      </c>
      <c r="BT24" s="327">
        <v>0.3975011</v>
      </c>
      <c r="BU24" s="327">
        <v>0.29424840000000002</v>
      </c>
      <c r="BV24" s="327">
        <v>0.25298549999999997</v>
      </c>
    </row>
    <row r="25" spans="1:74" ht="11.1" customHeight="1" x14ac:dyDescent="0.2">
      <c r="A25" s="61" t="s">
        <v>195</v>
      </c>
      <c r="B25" s="175" t="s">
        <v>194</v>
      </c>
      <c r="C25" s="216">
        <v>-5.0924999999999998E-2</v>
      </c>
      <c r="D25" s="216">
        <v>-8.9623999999999995E-2</v>
      </c>
      <c r="E25" s="216">
        <v>-4.4921000000000003E-2</v>
      </c>
      <c r="F25" s="216">
        <v>-6.2981999999999996E-2</v>
      </c>
      <c r="G25" s="216">
        <v>-7.5198000000000001E-2</v>
      </c>
      <c r="H25" s="216">
        <v>-3.1283999999999999E-2</v>
      </c>
      <c r="I25" s="216">
        <v>-3.7841E-2</v>
      </c>
      <c r="J25" s="216">
        <v>-3.5020000000000003E-2</v>
      </c>
      <c r="K25" s="216">
        <v>-3.7310999999999997E-2</v>
      </c>
      <c r="L25" s="216">
        <v>-4.7928999999999999E-2</v>
      </c>
      <c r="M25" s="216">
        <v>-4.0979000000000002E-2</v>
      </c>
      <c r="N25" s="216">
        <v>-5.0809E-2</v>
      </c>
      <c r="O25" s="216">
        <v>-0.10092</v>
      </c>
      <c r="P25" s="216">
        <v>-7.2291999999999995E-2</v>
      </c>
      <c r="Q25" s="216">
        <v>-9.8128999999999994E-2</v>
      </c>
      <c r="R25" s="216">
        <v>-0.101425</v>
      </c>
      <c r="S25" s="216">
        <v>-6.3158000000000006E-2</v>
      </c>
      <c r="T25" s="216">
        <v>-0.109459</v>
      </c>
      <c r="U25" s="216">
        <v>-8.2584000000000005E-2</v>
      </c>
      <c r="V25" s="216">
        <v>-8.7225999999999998E-2</v>
      </c>
      <c r="W25" s="216">
        <v>-6.8756999999999999E-2</v>
      </c>
      <c r="X25" s="216">
        <v>-0.100949</v>
      </c>
      <c r="Y25" s="216">
        <v>-9.4254000000000004E-2</v>
      </c>
      <c r="Z25" s="216">
        <v>-7.7868000000000007E-2</v>
      </c>
      <c r="AA25" s="216">
        <v>-7.8240000000000004E-2</v>
      </c>
      <c r="AB25" s="216">
        <v>-5.3551000000000001E-2</v>
      </c>
      <c r="AC25" s="216">
        <v>-7.3511999999999994E-2</v>
      </c>
      <c r="AD25" s="216">
        <v>-8.8530999999999999E-2</v>
      </c>
      <c r="AE25" s="216">
        <v>-0.10022</v>
      </c>
      <c r="AF25" s="216">
        <v>-8.8069999999999996E-2</v>
      </c>
      <c r="AG25" s="216">
        <v>-6.9126000000000007E-2</v>
      </c>
      <c r="AH25" s="216">
        <v>-5.833E-2</v>
      </c>
      <c r="AI25" s="216">
        <v>-5.0602000000000001E-2</v>
      </c>
      <c r="AJ25" s="216">
        <v>-7.6262999999999997E-2</v>
      </c>
      <c r="AK25" s="216">
        <v>-6.2921000000000005E-2</v>
      </c>
      <c r="AL25" s="216">
        <v>-6.2950000000000006E-2</v>
      </c>
      <c r="AM25" s="216">
        <v>-0.124609</v>
      </c>
      <c r="AN25" s="216">
        <v>-7.4506000000000003E-2</v>
      </c>
      <c r="AO25" s="216">
        <v>-0.110225</v>
      </c>
      <c r="AP25" s="216">
        <v>-0.113814</v>
      </c>
      <c r="AQ25" s="216">
        <v>-8.6721999999999994E-2</v>
      </c>
      <c r="AR25" s="216">
        <v>-2.4161999999999999E-2</v>
      </c>
      <c r="AS25" s="216">
        <v>-4.1029000000000003E-2</v>
      </c>
      <c r="AT25" s="216">
        <v>-3.9558999999999997E-2</v>
      </c>
      <c r="AU25" s="216">
        <v>-7.2699E-2</v>
      </c>
      <c r="AV25" s="216">
        <v>-7.8867999999999994E-2</v>
      </c>
      <c r="AW25" s="216">
        <v>-6.1496000000000002E-2</v>
      </c>
      <c r="AX25" s="216">
        <v>-2.0324999999999999E-2</v>
      </c>
      <c r="AY25" s="216">
        <v>-0.10262963226000001</v>
      </c>
      <c r="AZ25" s="216">
        <v>-0.100395425</v>
      </c>
      <c r="BA25" s="327">
        <v>-9.4070799999999996E-2</v>
      </c>
      <c r="BB25" s="327">
        <v>-8.7098800000000004E-2</v>
      </c>
      <c r="BC25" s="327">
        <v>-7.6591800000000002E-2</v>
      </c>
      <c r="BD25" s="327">
        <v>-6.3649300000000006E-2</v>
      </c>
      <c r="BE25" s="327">
        <v>-5.4476299999999998E-2</v>
      </c>
      <c r="BF25" s="327">
        <v>-5.4490400000000001E-2</v>
      </c>
      <c r="BG25" s="327">
        <v>-5.8075500000000002E-2</v>
      </c>
      <c r="BH25" s="327">
        <v>-5.7600699999999998E-2</v>
      </c>
      <c r="BI25" s="327">
        <v>-6.2629299999999999E-2</v>
      </c>
      <c r="BJ25" s="327">
        <v>-5.8276599999999998E-2</v>
      </c>
      <c r="BK25" s="327">
        <v>-0.1048185</v>
      </c>
      <c r="BL25" s="327">
        <v>-9.9056099999999994E-2</v>
      </c>
      <c r="BM25" s="327">
        <v>-9.1889600000000002E-2</v>
      </c>
      <c r="BN25" s="327">
        <v>-8.4639099999999995E-2</v>
      </c>
      <c r="BO25" s="327">
        <v>-7.4143600000000004E-2</v>
      </c>
      <c r="BP25" s="327">
        <v>-5.9237499999999998E-2</v>
      </c>
      <c r="BQ25" s="327">
        <v>-4.88981E-2</v>
      </c>
      <c r="BR25" s="327">
        <v>-4.8734199999999998E-2</v>
      </c>
      <c r="BS25" s="327">
        <v>-5.2374299999999999E-2</v>
      </c>
      <c r="BT25" s="327">
        <v>-5.1509699999999999E-2</v>
      </c>
      <c r="BU25" s="327">
        <v>-5.65914E-2</v>
      </c>
      <c r="BV25" s="327">
        <v>-5.1707799999999998E-2</v>
      </c>
    </row>
    <row r="26" spans="1:74" ht="11.1" customHeight="1" x14ac:dyDescent="0.2">
      <c r="A26" s="61" t="s">
        <v>186</v>
      </c>
      <c r="B26" s="175" t="s">
        <v>894</v>
      </c>
      <c r="C26" s="216">
        <v>0.413443</v>
      </c>
      <c r="D26" s="216">
        <v>0.37568800000000002</v>
      </c>
      <c r="E26" s="216">
        <v>0.42304900000000001</v>
      </c>
      <c r="F26" s="216">
        <v>0.60692999999999997</v>
      </c>
      <c r="G26" s="216">
        <v>0.71012399999999998</v>
      </c>
      <c r="H26" s="216">
        <v>0.55662400000000001</v>
      </c>
      <c r="I26" s="216">
        <v>0.510768</v>
      </c>
      <c r="J26" s="216">
        <v>0.48885000000000001</v>
      </c>
      <c r="K26" s="216">
        <v>0.38449299999999997</v>
      </c>
      <c r="L26" s="216">
        <v>0.37327900000000003</v>
      </c>
      <c r="M26" s="216">
        <v>0.37920999999999999</v>
      </c>
      <c r="N26" s="216">
        <v>0.325872</v>
      </c>
      <c r="O26" s="216">
        <v>0.26157399999999997</v>
      </c>
      <c r="P26" s="216">
        <v>0.27193600000000001</v>
      </c>
      <c r="Q26" s="216">
        <v>0.374917</v>
      </c>
      <c r="R26" s="216">
        <v>0.52061100000000005</v>
      </c>
      <c r="S26" s="216">
        <v>0.72877599999999998</v>
      </c>
      <c r="T26" s="216">
        <v>0.49560999999999999</v>
      </c>
      <c r="U26" s="216">
        <v>0.51767099999999999</v>
      </c>
      <c r="V26" s="216">
        <v>0.57500200000000001</v>
      </c>
      <c r="W26" s="216">
        <v>0.28424300000000002</v>
      </c>
      <c r="X26" s="216">
        <v>0.385185</v>
      </c>
      <c r="Y26" s="216">
        <v>0.32465100000000002</v>
      </c>
      <c r="Z26" s="216">
        <v>0.465082</v>
      </c>
      <c r="AA26" s="216">
        <v>0.38002399999999997</v>
      </c>
      <c r="AB26" s="216">
        <v>0.42128500000000002</v>
      </c>
      <c r="AC26" s="216">
        <v>0.43267</v>
      </c>
      <c r="AD26" s="216">
        <v>0.45662000000000003</v>
      </c>
      <c r="AE26" s="216">
        <v>0.50479499999999999</v>
      </c>
      <c r="AF26" s="216">
        <v>0.61675100000000005</v>
      </c>
      <c r="AG26" s="216">
        <v>0.58897200000000005</v>
      </c>
      <c r="AH26" s="216">
        <v>0.66100700000000001</v>
      </c>
      <c r="AI26" s="216">
        <v>0.547539</v>
      </c>
      <c r="AJ26" s="216">
        <v>0.392349</v>
      </c>
      <c r="AK26" s="216">
        <v>0.20044699999999999</v>
      </c>
      <c r="AL26" s="216">
        <v>0.28179599999999999</v>
      </c>
      <c r="AM26" s="216">
        <v>0.33534999999999998</v>
      </c>
      <c r="AN26" s="216">
        <v>0.34716799999999998</v>
      </c>
      <c r="AO26" s="216">
        <v>0.33525899999999997</v>
      </c>
      <c r="AP26" s="216">
        <v>0.57949399999999995</v>
      </c>
      <c r="AQ26" s="216">
        <v>0.64158800000000005</v>
      </c>
      <c r="AR26" s="216">
        <v>0.71909999999999996</v>
      </c>
      <c r="AS26" s="216">
        <v>0.59786499999999998</v>
      </c>
      <c r="AT26" s="216">
        <v>0.55244099999999996</v>
      </c>
      <c r="AU26" s="216">
        <v>0.61444500000000002</v>
      </c>
      <c r="AV26" s="216">
        <v>0.52882399999999996</v>
      </c>
      <c r="AW26" s="216">
        <v>0.57772299999999999</v>
      </c>
      <c r="AX26" s="216">
        <v>0.43862200000000001</v>
      </c>
      <c r="AY26" s="216">
        <v>0.31979432535000002</v>
      </c>
      <c r="AZ26" s="216">
        <v>0.2181594966</v>
      </c>
      <c r="BA26" s="327">
        <v>0.10920580000000001</v>
      </c>
      <c r="BB26" s="327">
        <v>0.49679109999999999</v>
      </c>
      <c r="BC26" s="327">
        <v>0.62908220000000004</v>
      </c>
      <c r="BD26" s="327">
        <v>0.65408710000000003</v>
      </c>
      <c r="BE26" s="327">
        <v>0.58251059999999999</v>
      </c>
      <c r="BF26" s="327">
        <v>0.46859129999999999</v>
      </c>
      <c r="BG26" s="327">
        <v>0.41987809999999998</v>
      </c>
      <c r="BH26" s="327">
        <v>0.39865230000000001</v>
      </c>
      <c r="BI26" s="327">
        <v>0.48308099999999998</v>
      </c>
      <c r="BJ26" s="327">
        <v>0.46454450000000003</v>
      </c>
      <c r="BK26" s="327">
        <v>0.54268550000000004</v>
      </c>
      <c r="BL26" s="327">
        <v>0.37336859999999999</v>
      </c>
      <c r="BM26" s="327">
        <v>0.4651014</v>
      </c>
      <c r="BN26" s="327">
        <v>0.59665069999999998</v>
      </c>
      <c r="BO26" s="327">
        <v>0.6518138</v>
      </c>
      <c r="BP26" s="327">
        <v>0.66340169999999998</v>
      </c>
      <c r="BQ26" s="327">
        <v>0.57441180000000003</v>
      </c>
      <c r="BR26" s="327">
        <v>0.47440660000000001</v>
      </c>
      <c r="BS26" s="327">
        <v>0.40576119999999999</v>
      </c>
      <c r="BT26" s="327">
        <v>0.40605750000000002</v>
      </c>
      <c r="BU26" s="327">
        <v>0.48391459999999997</v>
      </c>
      <c r="BV26" s="327">
        <v>0.48414990000000002</v>
      </c>
    </row>
    <row r="27" spans="1:74" ht="11.1" customHeight="1" x14ac:dyDescent="0.2">
      <c r="A27" s="61" t="s">
        <v>185</v>
      </c>
      <c r="B27" s="175" t="s">
        <v>556</v>
      </c>
      <c r="C27" s="216">
        <v>-0.38731199999999999</v>
      </c>
      <c r="D27" s="216">
        <v>-0.46967599999999998</v>
      </c>
      <c r="E27" s="216">
        <v>-0.25974999999999998</v>
      </c>
      <c r="F27" s="216">
        <v>-0.226794</v>
      </c>
      <c r="G27" s="216">
        <v>-0.21154999999999999</v>
      </c>
      <c r="H27" s="216">
        <v>-0.21889800000000001</v>
      </c>
      <c r="I27" s="216">
        <v>-0.27580399999999999</v>
      </c>
      <c r="J27" s="216">
        <v>-0.30967299999999998</v>
      </c>
      <c r="K27" s="216">
        <v>-0.27995700000000001</v>
      </c>
      <c r="L27" s="216">
        <v>-0.34545199999999998</v>
      </c>
      <c r="M27" s="216">
        <v>-0.38817099999999999</v>
      </c>
      <c r="N27" s="216">
        <v>-0.56983399999999995</v>
      </c>
      <c r="O27" s="216">
        <v>-0.43252099999999999</v>
      </c>
      <c r="P27" s="216">
        <v>-0.41231200000000001</v>
      </c>
      <c r="Q27" s="216">
        <v>-0.36490400000000001</v>
      </c>
      <c r="R27" s="216">
        <v>-0.33772799999999997</v>
      </c>
      <c r="S27" s="216">
        <v>-0.44778600000000002</v>
      </c>
      <c r="T27" s="216">
        <v>-0.31682700000000003</v>
      </c>
      <c r="U27" s="216">
        <v>-0.38149899999999998</v>
      </c>
      <c r="V27" s="216">
        <v>-0.34684900000000002</v>
      </c>
      <c r="W27" s="216">
        <v>-0.257685</v>
      </c>
      <c r="X27" s="216">
        <v>-0.31814900000000002</v>
      </c>
      <c r="Y27" s="216">
        <v>-0.45615899999999998</v>
      </c>
      <c r="Z27" s="216">
        <v>-0.63222100000000003</v>
      </c>
      <c r="AA27" s="216">
        <v>-0.47760599999999998</v>
      </c>
      <c r="AB27" s="216">
        <v>-0.49651200000000001</v>
      </c>
      <c r="AC27" s="216">
        <v>-0.34403600000000001</v>
      </c>
      <c r="AD27" s="216">
        <v>-0.28970600000000002</v>
      </c>
      <c r="AE27" s="216">
        <v>-0.34297499999999997</v>
      </c>
      <c r="AF27" s="216">
        <v>-0.29919499999999999</v>
      </c>
      <c r="AG27" s="216">
        <v>-0.47980499999999998</v>
      </c>
      <c r="AH27" s="216">
        <v>-0.416072</v>
      </c>
      <c r="AI27" s="216">
        <v>-0.29355999999999999</v>
      </c>
      <c r="AJ27" s="216">
        <v>-0.37540699999999999</v>
      </c>
      <c r="AK27" s="216">
        <v>-0.54247900000000004</v>
      </c>
      <c r="AL27" s="216">
        <v>-0.49987599999999999</v>
      </c>
      <c r="AM27" s="216">
        <v>-0.51762399999999997</v>
      </c>
      <c r="AN27" s="216">
        <v>-0.65686299999999997</v>
      </c>
      <c r="AO27" s="216">
        <v>-0.52534199999999998</v>
      </c>
      <c r="AP27" s="216">
        <v>-0.44656600000000002</v>
      </c>
      <c r="AQ27" s="216">
        <v>-0.51119899999999996</v>
      </c>
      <c r="AR27" s="216">
        <v>-0.45565</v>
      </c>
      <c r="AS27" s="216">
        <v>-0.42692000000000002</v>
      </c>
      <c r="AT27" s="216">
        <v>-0.55111200000000005</v>
      </c>
      <c r="AU27" s="216">
        <v>-0.49262400000000001</v>
      </c>
      <c r="AV27" s="216">
        <v>-0.61863900000000005</v>
      </c>
      <c r="AW27" s="216">
        <v>-0.76575800000000005</v>
      </c>
      <c r="AX27" s="216">
        <v>-0.89852699999999996</v>
      </c>
      <c r="AY27" s="216">
        <v>-0.83060829492999999</v>
      </c>
      <c r="AZ27" s="216">
        <v>-0.61392361339000001</v>
      </c>
      <c r="BA27" s="327">
        <v>-0.3215652</v>
      </c>
      <c r="BB27" s="327">
        <v>-0.45004699999999997</v>
      </c>
      <c r="BC27" s="327">
        <v>-0.3255053</v>
      </c>
      <c r="BD27" s="327">
        <v>-0.33164100000000002</v>
      </c>
      <c r="BE27" s="327">
        <v>-0.3057686</v>
      </c>
      <c r="BF27" s="327">
        <v>-0.27797379999999999</v>
      </c>
      <c r="BG27" s="327">
        <v>-0.30657060000000003</v>
      </c>
      <c r="BH27" s="327">
        <v>-0.58118479999999995</v>
      </c>
      <c r="BI27" s="327">
        <v>-0.64087850000000002</v>
      </c>
      <c r="BJ27" s="327">
        <v>-0.58847769999999999</v>
      </c>
      <c r="BK27" s="327">
        <v>-0.67586109999999999</v>
      </c>
      <c r="BL27" s="327">
        <v>-0.50056250000000002</v>
      </c>
      <c r="BM27" s="327">
        <v>-0.53482320000000005</v>
      </c>
      <c r="BN27" s="327">
        <v>-0.37979259999999998</v>
      </c>
      <c r="BO27" s="327">
        <v>-0.33968300000000001</v>
      </c>
      <c r="BP27" s="327">
        <v>-0.3727202</v>
      </c>
      <c r="BQ27" s="327">
        <v>-0.31997880000000001</v>
      </c>
      <c r="BR27" s="327">
        <v>-0.31859209999999999</v>
      </c>
      <c r="BS27" s="327">
        <v>-0.2950565</v>
      </c>
      <c r="BT27" s="327">
        <v>-0.63332540000000004</v>
      </c>
      <c r="BU27" s="327">
        <v>-0.6193419</v>
      </c>
      <c r="BV27" s="327">
        <v>-0.64557430000000005</v>
      </c>
    </row>
    <row r="28" spans="1:74" ht="11.1" customHeight="1" x14ac:dyDescent="0.2">
      <c r="A28" s="61" t="s">
        <v>187</v>
      </c>
      <c r="B28" s="175" t="s">
        <v>183</v>
      </c>
      <c r="C28" s="216">
        <v>-0.102562</v>
      </c>
      <c r="D28" s="216">
        <v>-2.7722E-2</v>
      </c>
      <c r="E28" s="216">
        <v>-8.8000999999999996E-2</v>
      </c>
      <c r="F28" s="216">
        <v>-3.2916000000000001E-2</v>
      </c>
      <c r="G28" s="216">
        <v>-6.96E-3</v>
      </c>
      <c r="H28" s="216">
        <v>-8.0756999999999995E-2</v>
      </c>
      <c r="I28" s="216">
        <v>-5.5384999999999997E-2</v>
      </c>
      <c r="J28" s="216">
        <v>-7.1044999999999997E-2</v>
      </c>
      <c r="K28" s="216">
        <v>-7.2501999999999997E-2</v>
      </c>
      <c r="L28" s="216">
        <v>-3.9684999999999998E-2</v>
      </c>
      <c r="M28" s="216">
        <v>-0.127744</v>
      </c>
      <c r="N28" s="216">
        <v>-0.15129200000000001</v>
      </c>
      <c r="O28" s="216">
        <v>-9.3799999999999994E-2</v>
      </c>
      <c r="P28" s="216">
        <v>-5.2289000000000002E-2</v>
      </c>
      <c r="Q28" s="216">
        <v>-5.0636E-2</v>
      </c>
      <c r="R28" s="216">
        <v>3.0120999999999998E-2</v>
      </c>
      <c r="S28" s="216">
        <v>-5.4271E-2</v>
      </c>
      <c r="T28" s="216">
        <v>-4.3323E-2</v>
      </c>
      <c r="U28" s="216">
        <v>-0.120987</v>
      </c>
      <c r="V28" s="216">
        <v>-0.14932500000000001</v>
      </c>
      <c r="W28" s="216">
        <v>-5.0099999999999997E-3</v>
      </c>
      <c r="X28" s="216">
        <v>-0.11280999999999999</v>
      </c>
      <c r="Y28" s="216">
        <v>-0.109302</v>
      </c>
      <c r="Z28" s="216">
        <v>-5.3518999999999997E-2</v>
      </c>
      <c r="AA28" s="216">
        <v>-0.108741</v>
      </c>
      <c r="AB28" s="216">
        <v>-6.5749000000000002E-2</v>
      </c>
      <c r="AC28" s="216">
        <v>8.0300000000000007E-3</v>
      </c>
      <c r="AD28" s="216">
        <v>-5.9204E-2</v>
      </c>
      <c r="AE28" s="216">
        <v>4.0758999999999997E-2</v>
      </c>
      <c r="AF28" s="216">
        <v>5.7241E-2</v>
      </c>
      <c r="AG28" s="216">
        <v>-2.1623E-2</v>
      </c>
      <c r="AH28" s="216">
        <v>-2.1264000000000002E-2</v>
      </c>
      <c r="AI28" s="216">
        <v>-9.6543000000000004E-2</v>
      </c>
      <c r="AJ28" s="216">
        <v>-3.5747000000000001E-2</v>
      </c>
      <c r="AK28" s="216">
        <v>-8.9421E-2</v>
      </c>
      <c r="AL28" s="216">
        <v>-4.6952000000000001E-2</v>
      </c>
      <c r="AM28" s="216">
        <v>-5.0513000000000002E-2</v>
      </c>
      <c r="AN28" s="216">
        <v>-5.8876999999999999E-2</v>
      </c>
      <c r="AO28" s="216">
        <v>2.5357000000000001E-2</v>
      </c>
      <c r="AP28" s="216">
        <v>-3.8044000000000001E-2</v>
      </c>
      <c r="AQ28" s="216">
        <v>-6.9740000000000002E-3</v>
      </c>
      <c r="AR28" s="216">
        <v>-7.5177999999999995E-2</v>
      </c>
      <c r="AS28" s="216">
        <v>3.2404000000000002E-2</v>
      </c>
      <c r="AT28" s="216">
        <v>-5.3157999999999997E-2</v>
      </c>
      <c r="AU28" s="216">
        <v>-3.9324999999999999E-2</v>
      </c>
      <c r="AV28" s="216">
        <v>1.5339999999999999E-2</v>
      </c>
      <c r="AW28" s="216">
        <v>-3.9807000000000002E-2</v>
      </c>
      <c r="AX28" s="216">
        <v>-6.7369999999999999E-2</v>
      </c>
      <c r="AY28" s="216">
        <v>-0.18600921659</v>
      </c>
      <c r="AZ28" s="216">
        <v>-2.3754581983000001E-2</v>
      </c>
      <c r="BA28" s="327">
        <v>-1.0803699999999999E-2</v>
      </c>
      <c r="BB28" s="327">
        <v>4.2207700000000001E-2</v>
      </c>
      <c r="BC28" s="327">
        <v>3.05321E-2</v>
      </c>
      <c r="BD28" s="327">
        <v>2.7486199999999999E-2</v>
      </c>
      <c r="BE28" s="327">
        <v>1.1544299999999999E-3</v>
      </c>
      <c r="BF28" s="327">
        <v>7.8742900000000008E-3</v>
      </c>
      <c r="BG28" s="327">
        <v>4.66658E-3</v>
      </c>
      <c r="BH28" s="327">
        <v>3.3029999999999997E-2</v>
      </c>
      <c r="BI28" s="327">
        <v>1.17667E-2</v>
      </c>
      <c r="BJ28" s="327">
        <v>2.9966599999999999E-2</v>
      </c>
      <c r="BK28" s="327">
        <v>4.2374599999999998E-2</v>
      </c>
      <c r="BL28" s="327">
        <v>7.9069399999999998E-2</v>
      </c>
      <c r="BM28" s="327">
        <v>4.37559E-2</v>
      </c>
      <c r="BN28" s="327">
        <v>7.4274400000000004E-2</v>
      </c>
      <c r="BO28" s="327">
        <v>3.4939499999999998E-2</v>
      </c>
      <c r="BP28" s="327">
        <v>2.7999E-2</v>
      </c>
      <c r="BQ28" s="327">
        <v>5.8024399999999999E-3</v>
      </c>
      <c r="BR28" s="327">
        <v>3.1774500000000001E-3</v>
      </c>
      <c r="BS28" s="327">
        <v>6.6280100000000002E-3</v>
      </c>
      <c r="BT28" s="327">
        <v>3.05227E-2</v>
      </c>
      <c r="BU28" s="327">
        <v>1.4653599999999999E-2</v>
      </c>
      <c r="BV28" s="327">
        <v>1.6890800000000001E-2</v>
      </c>
    </row>
    <row r="29" spans="1:74" ht="11.1" customHeight="1" x14ac:dyDescent="0.2">
      <c r="A29" s="61" t="s">
        <v>188</v>
      </c>
      <c r="B29" s="175" t="s">
        <v>182</v>
      </c>
      <c r="C29" s="216">
        <v>-0.56065600000000004</v>
      </c>
      <c r="D29" s="216">
        <v>-0.65943200000000002</v>
      </c>
      <c r="E29" s="216">
        <v>-0.66182700000000005</v>
      </c>
      <c r="F29" s="216">
        <v>-0.60541599999999995</v>
      </c>
      <c r="G29" s="216">
        <v>-0.95522200000000002</v>
      </c>
      <c r="H29" s="216">
        <v>-1.1718059999999999</v>
      </c>
      <c r="I29" s="216">
        <v>-1.243611</v>
      </c>
      <c r="J29" s="216">
        <v>-1.185028</v>
      </c>
      <c r="K29" s="216">
        <v>-1.2194039999999999</v>
      </c>
      <c r="L29" s="216">
        <v>-1.2250749999999999</v>
      </c>
      <c r="M29" s="216">
        <v>-1.123059</v>
      </c>
      <c r="N29" s="216">
        <v>-1.1159559999999999</v>
      </c>
      <c r="O29" s="216">
        <v>-0.78434400000000004</v>
      </c>
      <c r="P29" s="216">
        <v>-0.51559999999999995</v>
      </c>
      <c r="Q29" s="216">
        <v>-0.68960900000000003</v>
      </c>
      <c r="R29" s="216">
        <v>-0.98100299999999996</v>
      </c>
      <c r="S29" s="216">
        <v>-0.96360199999999996</v>
      </c>
      <c r="T29" s="216">
        <v>-1.049671</v>
      </c>
      <c r="U29" s="216">
        <v>-1.0783370000000001</v>
      </c>
      <c r="V29" s="216">
        <v>-1.1483110000000001</v>
      </c>
      <c r="W29" s="216">
        <v>-0.97137099999999998</v>
      </c>
      <c r="X29" s="216">
        <v>-0.80890499999999999</v>
      </c>
      <c r="Y29" s="216">
        <v>-0.964592</v>
      </c>
      <c r="Z29" s="216">
        <v>-0.89429099999999995</v>
      </c>
      <c r="AA29" s="216">
        <v>-0.77209000000000005</v>
      </c>
      <c r="AB29" s="216">
        <v>-0.55566800000000005</v>
      </c>
      <c r="AC29" s="216">
        <v>-0.694187</v>
      </c>
      <c r="AD29" s="216">
        <v>-0.97602999999999995</v>
      </c>
      <c r="AE29" s="216">
        <v>-1.089038</v>
      </c>
      <c r="AF29" s="216">
        <v>-1.0778669999999999</v>
      </c>
      <c r="AG29" s="216">
        <v>-1.185584</v>
      </c>
      <c r="AH29" s="216">
        <v>-0.926292</v>
      </c>
      <c r="AI29" s="216">
        <v>-1.1738660000000001</v>
      </c>
      <c r="AJ29" s="216">
        <v>-1.0487930000000001</v>
      </c>
      <c r="AK29" s="216">
        <v>-1.02772</v>
      </c>
      <c r="AL29" s="216">
        <v>-1.1450940000000001</v>
      </c>
      <c r="AM29" s="216">
        <v>-0.77566900000000005</v>
      </c>
      <c r="AN29" s="216">
        <v>-0.70668500000000001</v>
      </c>
      <c r="AO29" s="216">
        <v>-1.0573049999999999</v>
      </c>
      <c r="AP29" s="216">
        <v>-1.119653</v>
      </c>
      <c r="AQ29" s="216">
        <v>-1.1177319999999999</v>
      </c>
      <c r="AR29" s="216">
        <v>-1.3838779999999999</v>
      </c>
      <c r="AS29" s="216">
        <v>-1.2624109999999999</v>
      </c>
      <c r="AT29" s="216">
        <v>-1.0541480000000001</v>
      </c>
      <c r="AU29" s="216">
        <v>-1.0679149999999999</v>
      </c>
      <c r="AV29" s="216">
        <v>-0.91224700000000003</v>
      </c>
      <c r="AW29" s="216">
        <v>-1.009503</v>
      </c>
      <c r="AX29" s="216">
        <v>-1.039892</v>
      </c>
      <c r="AY29" s="216">
        <v>-0.76192165898999997</v>
      </c>
      <c r="AZ29" s="216">
        <v>-0.91142383349</v>
      </c>
      <c r="BA29" s="327">
        <v>-1.0291950000000001</v>
      </c>
      <c r="BB29" s="327">
        <v>-1.028897</v>
      </c>
      <c r="BC29" s="327">
        <v>-0.93585039999999997</v>
      </c>
      <c r="BD29" s="327">
        <v>-0.95973819999999999</v>
      </c>
      <c r="BE29" s="327">
        <v>-0.97758089999999997</v>
      </c>
      <c r="BF29" s="327">
        <v>-0.97250239999999999</v>
      </c>
      <c r="BG29" s="327">
        <v>-1.0889979999999999</v>
      </c>
      <c r="BH29" s="327">
        <v>-0.81302540000000001</v>
      </c>
      <c r="BI29" s="327">
        <v>-1.0104420000000001</v>
      </c>
      <c r="BJ29" s="327">
        <v>-0.9933362</v>
      </c>
      <c r="BK29" s="327">
        <v>-0.66243079999999999</v>
      </c>
      <c r="BL29" s="327">
        <v>-0.77603140000000004</v>
      </c>
      <c r="BM29" s="327">
        <v>-0.93002309999999999</v>
      </c>
      <c r="BN29" s="327">
        <v>-0.96476450000000002</v>
      </c>
      <c r="BO29" s="327">
        <v>-0.92084189999999999</v>
      </c>
      <c r="BP29" s="327">
        <v>-0.96718349999999997</v>
      </c>
      <c r="BQ29" s="327">
        <v>-0.9813885</v>
      </c>
      <c r="BR29" s="327">
        <v>-0.96107330000000002</v>
      </c>
      <c r="BS29" s="327">
        <v>-1.136714</v>
      </c>
      <c r="BT29" s="327">
        <v>-0.85672740000000003</v>
      </c>
      <c r="BU29" s="327">
        <v>-1.0272570000000001</v>
      </c>
      <c r="BV29" s="327">
        <v>-0.94436659999999994</v>
      </c>
    </row>
    <row r="30" spans="1:74" ht="11.1" customHeight="1" x14ac:dyDescent="0.2">
      <c r="A30" s="61" t="s">
        <v>189</v>
      </c>
      <c r="B30" s="175" t="s">
        <v>184</v>
      </c>
      <c r="C30" s="216">
        <v>-3.6120000000000002E-3</v>
      </c>
      <c r="D30" s="216">
        <v>-0.119379</v>
      </c>
      <c r="E30" s="216">
        <v>-0.161467</v>
      </c>
      <c r="F30" s="216">
        <v>-0.12524099999999999</v>
      </c>
      <c r="G30" s="216">
        <v>-0.28809499999999999</v>
      </c>
      <c r="H30" s="216">
        <v>-0.22936300000000001</v>
      </c>
      <c r="I30" s="216">
        <v>-0.110277</v>
      </c>
      <c r="J30" s="216">
        <v>-9.0209999999999999E-2</v>
      </c>
      <c r="K30" s="216">
        <v>-5.2153999999999999E-2</v>
      </c>
      <c r="L30" s="216">
        <v>-0.12917999999999999</v>
      </c>
      <c r="M30" s="216">
        <v>-0.125223</v>
      </c>
      <c r="N30" s="216">
        <v>-0.20674600000000001</v>
      </c>
      <c r="O30" s="216">
        <v>-0.19278999999999999</v>
      </c>
      <c r="P30" s="216">
        <v>-0.20802899999999999</v>
      </c>
      <c r="Q30" s="216">
        <v>-0.290441</v>
      </c>
      <c r="R30" s="216">
        <v>-0.143928</v>
      </c>
      <c r="S30" s="216">
        <v>-0.153003</v>
      </c>
      <c r="T30" s="216">
        <v>-0.25602000000000003</v>
      </c>
      <c r="U30" s="216">
        <v>-0.179674</v>
      </c>
      <c r="V30" s="216">
        <v>-0.162523</v>
      </c>
      <c r="W30" s="216">
        <v>-0.162272</v>
      </c>
      <c r="X30" s="216">
        <v>-0.16389999999999999</v>
      </c>
      <c r="Y30" s="216">
        <v>-0.13819000000000001</v>
      </c>
      <c r="Z30" s="216">
        <v>-0.234016</v>
      </c>
      <c r="AA30" s="216">
        <v>-5.9195999999999999E-2</v>
      </c>
      <c r="AB30" s="216">
        <v>-0.12808</v>
      </c>
      <c r="AC30" s="216">
        <v>-0.17167499999999999</v>
      </c>
      <c r="AD30" s="216">
        <v>-0.26933099999999999</v>
      </c>
      <c r="AE30" s="216">
        <v>-0.13130700000000001</v>
      </c>
      <c r="AF30" s="216">
        <v>-0.19269</v>
      </c>
      <c r="AG30" s="216">
        <v>-0.160383</v>
      </c>
      <c r="AH30" s="216">
        <v>-0.144792</v>
      </c>
      <c r="AI30" s="216">
        <v>-5.8845000000000001E-2</v>
      </c>
      <c r="AJ30" s="216">
        <v>-0.12992000000000001</v>
      </c>
      <c r="AK30" s="216">
        <v>-6.3366000000000006E-2</v>
      </c>
      <c r="AL30" s="216">
        <v>-0.106366</v>
      </c>
      <c r="AM30" s="216">
        <v>1.645E-3</v>
      </c>
      <c r="AN30" s="216">
        <v>-0.13738600000000001</v>
      </c>
      <c r="AO30" s="216">
        <v>-5.0294999999999999E-2</v>
      </c>
      <c r="AP30" s="216">
        <v>3.1120000000000002E-3</v>
      </c>
      <c r="AQ30" s="216">
        <v>-0.18920000000000001</v>
      </c>
      <c r="AR30" s="216">
        <v>5.2709999999999996E-3</v>
      </c>
      <c r="AS30" s="216">
        <v>-8.1729999999999997E-3</v>
      </c>
      <c r="AT30" s="216">
        <v>-3.8706999999999998E-2</v>
      </c>
      <c r="AU30" s="216">
        <v>-0.173405</v>
      </c>
      <c r="AV30" s="216">
        <v>-9.7099000000000005E-2</v>
      </c>
      <c r="AW30" s="216">
        <v>-3.2709000000000002E-2</v>
      </c>
      <c r="AX30" s="216">
        <v>-4.7359999999999999E-2</v>
      </c>
      <c r="AY30" s="216">
        <v>-3.6741935484000003E-2</v>
      </c>
      <c r="AZ30" s="216">
        <v>-8.5004254973999993E-2</v>
      </c>
      <c r="BA30" s="327">
        <v>-8.0735600000000005E-2</v>
      </c>
      <c r="BB30" s="327">
        <v>-7.5173100000000007E-2</v>
      </c>
      <c r="BC30" s="327">
        <v>-0.13201760000000001</v>
      </c>
      <c r="BD30" s="327">
        <v>-0.1112693</v>
      </c>
      <c r="BE30" s="327">
        <v>-5.9788399999999998E-2</v>
      </c>
      <c r="BF30" s="327">
        <v>-0.1142677</v>
      </c>
      <c r="BG30" s="327">
        <v>-6.9028199999999998E-2</v>
      </c>
      <c r="BH30" s="327">
        <v>-8.4614099999999998E-2</v>
      </c>
      <c r="BI30" s="327">
        <v>-7.3380799999999996E-2</v>
      </c>
      <c r="BJ30" s="327">
        <v>-0.1075671</v>
      </c>
      <c r="BK30" s="327">
        <v>-3.8446399999999999E-2</v>
      </c>
      <c r="BL30" s="327">
        <v>-0.13201350000000001</v>
      </c>
      <c r="BM30" s="327">
        <v>-0.12553710000000001</v>
      </c>
      <c r="BN30" s="327">
        <v>-0.118029</v>
      </c>
      <c r="BO30" s="327">
        <v>-0.1515059</v>
      </c>
      <c r="BP30" s="327">
        <v>-0.13360910000000001</v>
      </c>
      <c r="BQ30" s="327">
        <v>-8.8411299999999998E-2</v>
      </c>
      <c r="BR30" s="327">
        <v>-0.12870400000000001</v>
      </c>
      <c r="BS30" s="327">
        <v>-8.0396700000000001E-2</v>
      </c>
      <c r="BT30" s="327">
        <v>-9.4648899999999994E-2</v>
      </c>
      <c r="BU30" s="327">
        <v>-7.41647E-2</v>
      </c>
      <c r="BV30" s="327">
        <v>-0.1117805</v>
      </c>
    </row>
    <row r="31" spans="1:74" ht="11.1" customHeight="1" x14ac:dyDescent="0.2">
      <c r="A31" s="61" t="s">
        <v>196</v>
      </c>
      <c r="B31" s="646" t="s">
        <v>1233</v>
      </c>
      <c r="C31" s="216">
        <v>-0.44155499999999998</v>
      </c>
      <c r="D31" s="216">
        <v>-0.510324</v>
      </c>
      <c r="E31" s="216">
        <v>-0.45750800000000003</v>
      </c>
      <c r="F31" s="216">
        <v>-0.54914799999999997</v>
      </c>
      <c r="G31" s="216">
        <v>-0.47328199999999998</v>
      </c>
      <c r="H31" s="216">
        <v>-0.49973899999999999</v>
      </c>
      <c r="I31" s="216">
        <v>-0.56082799999999999</v>
      </c>
      <c r="J31" s="216">
        <v>-0.52950600000000003</v>
      </c>
      <c r="K31" s="216">
        <v>-0.49703399999999998</v>
      </c>
      <c r="L31" s="216">
        <v>-0.57023599999999997</v>
      </c>
      <c r="M31" s="216">
        <v>-0.46144600000000002</v>
      </c>
      <c r="N31" s="216">
        <v>-0.61216599999999999</v>
      </c>
      <c r="O31" s="216">
        <v>-0.44898100000000002</v>
      </c>
      <c r="P31" s="216">
        <v>-0.52486999999999995</v>
      </c>
      <c r="Q31" s="216">
        <v>-0.68539300000000003</v>
      </c>
      <c r="R31" s="216">
        <v>-0.574631</v>
      </c>
      <c r="S31" s="216">
        <v>-0.47755700000000001</v>
      </c>
      <c r="T31" s="216">
        <v>-0.50660000000000005</v>
      </c>
      <c r="U31" s="216">
        <v>-0.50231999999999999</v>
      </c>
      <c r="V31" s="216">
        <v>-0.54984200000000005</v>
      </c>
      <c r="W31" s="216">
        <v>-0.45958300000000002</v>
      </c>
      <c r="X31" s="216">
        <v>-0.50228399999999995</v>
      </c>
      <c r="Y31" s="216">
        <v>-0.45525500000000002</v>
      </c>
      <c r="Z31" s="216">
        <v>-0.62553800000000004</v>
      </c>
      <c r="AA31" s="216">
        <v>-0.415856</v>
      </c>
      <c r="AB31" s="216">
        <v>-0.61516400000000004</v>
      </c>
      <c r="AC31" s="216">
        <v>-0.44947900000000002</v>
      </c>
      <c r="AD31" s="216">
        <v>-0.49995499999999998</v>
      </c>
      <c r="AE31" s="216">
        <v>-0.44599299999999997</v>
      </c>
      <c r="AF31" s="216">
        <v>-0.42017900000000002</v>
      </c>
      <c r="AG31" s="216">
        <v>-0.49767400000000001</v>
      </c>
      <c r="AH31" s="216">
        <v>-0.45062400000000002</v>
      </c>
      <c r="AI31" s="216">
        <v>-0.56807200000000002</v>
      </c>
      <c r="AJ31" s="216">
        <v>-0.50289899999999998</v>
      </c>
      <c r="AK31" s="216">
        <v>-0.566083</v>
      </c>
      <c r="AL31" s="216">
        <v>-0.65695899999999996</v>
      </c>
      <c r="AM31" s="216">
        <v>-0.56554899999999997</v>
      </c>
      <c r="AN31" s="216">
        <v>-0.50556100000000004</v>
      </c>
      <c r="AO31" s="216">
        <v>-0.48792000000000002</v>
      </c>
      <c r="AP31" s="216">
        <v>-0.60557099999999997</v>
      </c>
      <c r="AQ31" s="216">
        <v>-0.61728700000000003</v>
      </c>
      <c r="AR31" s="216">
        <v>-0.63300800000000002</v>
      </c>
      <c r="AS31" s="216">
        <v>-0.63468999999999998</v>
      </c>
      <c r="AT31" s="216">
        <v>-0.49258999999999997</v>
      </c>
      <c r="AU31" s="216">
        <v>-0.61210699999999996</v>
      </c>
      <c r="AV31" s="216">
        <v>-0.52471800000000002</v>
      </c>
      <c r="AW31" s="216">
        <v>-0.41924</v>
      </c>
      <c r="AX31" s="216">
        <v>-0.48379299999999997</v>
      </c>
      <c r="AY31" s="216">
        <v>-0.40720970000000001</v>
      </c>
      <c r="AZ31" s="216">
        <v>-0.50490840000000003</v>
      </c>
      <c r="BA31" s="327">
        <v>-0.50723609999999997</v>
      </c>
      <c r="BB31" s="327">
        <v>-0.53787759999999996</v>
      </c>
      <c r="BC31" s="327">
        <v>-0.50500049999999996</v>
      </c>
      <c r="BD31" s="327">
        <v>-0.484572</v>
      </c>
      <c r="BE31" s="327">
        <v>-0.48413699999999998</v>
      </c>
      <c r="BF31" s="327">
        <v>-0.46655089999999999</v>
      </c>
      <c r="BG31" s="327">
        <v>-0.48671599999999998</v>
      </c>
      <c r="BH31" s="327">
        <v>-0.48995070000000002</v>
      </c>
      <c r="BI31" s="327">
        <v>-0.55793040000000005</v>
      </c>
      <c r="BJ31" s="327">
        <v>-0.60938239999999999</v>
      </c>
      <c r="BK31" s="327">
        <v>-0.4061051</v>
      </c>
      <c r="BL31" s="327">
        <v>-0.48761500000000002</v>
      </c>
      <c r="BM31" s="327">
        <v>-0.47567700000000002</v>
      </c>
      <c r="BN31" s="327">
        <v>-0.51531760000000004</v>
      </c>
      <c r="BO31" s="327">
        <v>-0.51139279999999998</v>
      </c>
      <c r="BP31" s="327">
        <v>-0.4953246</v>
      </c>
      <c r="BQ31" s="327">
        <v>-0.47283350000000002</v>
      </c>
      <c r="BR31" s="327">
        <v>-0.47479500000000002</v>
      </c>
      <c r="BS31" s="327">
        <v>-0.47549449999999999</v>
      </c>
      <c r="BT31" s="327">
        <v>-0.5053569</v>
      </c>
      <c r="BU31" s="327">
        <v>-0.51740430000000004</v>
      </c>
      <c r="BV31" s="327">
        <v>-0.62198399999999998</v>
      </c>
    </row>
    <row r="32" spans="1:74" ht="11.1" customHeight="1" x14ac:dyDescent="0.2">
      <c r="A32" s="61" t="s">
        <v>959</v>
      </c>
      <c r="B32" s="175" t="s">
        <v>134</v>
      </c>
      <c r="C32" s="216">
        <v>0.30337051612999999</v>
      </c>
      <c r="D32" s="216">
        <v>1.0225021429000001</v>
      </c>
      <c r="E32" s="216">
        <v>0.16345012903</v>
      </c>
      <c r="F32" s="216">
        <v>-0.38123736667000002</v>
      </c>
      <c r="G32" s="216">
        <v>-0.43244274193999999</v>
      </c>
      <c r="H32" s="216">
        <v>-0.55847213333000001</v>
      </c>
      <c r="I32" s="216">
        <v>-0.27093570968000003</v>
      </c>
      <c r="J32" s="216">
        <v>-0.23191077419</v>
      </c>
      <c r="K32" s="216">
        <v>-0.1096295</v>
      </c>
      <c r="L32" s="216">
        <v>1.0327148387</v>
      </c>
      <c r="M32" s="216">
        <v>0.42000189999999998</v>
      </c>
      <c r="N32" s="216">
        <v>0.36874403226000002</v>
      </c>
      <c r="O32" s="216">
        <v>0.72914190323000005</v>
      </c>
      <c r="P32" s="216">
        <v>0.26874439286000001</v>
      </c>
      <c r="Q32" s="216">
        <v>5.8299322580999999E-2</v>
      </c>
      <c r="R32" s="216">
        <v>-0.65855580000000002</v>
      </c>
      <c r="S32" s="216">
        <v>-1.0200984516</v>
      </c>
      <c r="T32" s="216">
        <v>-0.47807983332999998</v>
      </c>
      <c r="U32" s="216">
        <v>-0.60673600000000005</v>
      </c>
      <c r="V32" s="216">
        <v>-0.40878832257999997</v>
      </c>
      <c r="W32" s="216">
        <v>-0.3940574</v>
      </c>
      <c r="X32" s="216">
        <v>0.81996016129000004</v>
      </c>
      <c r="Y32" s="216">
        <v>-0.14722336666999999</v>
      </c>
      <c r="Z32" s="216">
        <v>-0.34791709676999999</v>
      </c>
      <c r="AA32" s="216">
        <v>0.16203887097</v>
      </c>
      <c r="AB32" s="216">
        <v>0.92928332143000003</v>
      </c>
      <c r="AC32" s="216">
        <v>-0.16053251613</v>
      </c>
      <c r="AD32" s="216">
        <v>-0.53872043332999997</v>
      </c>
      <c r="AE32" s="216">
        <v>-0.77976206451999996</v>
      </c>
      <c r="AF32" s="216">
        <v>-0.63651776667000004</v>
      </c>
      <c r="AG32" s="216">
        <v>-0.34812454839000001</v>
      </c>
      <c r="AH32" s="216">
        <v>-0.68607683871000003</v>
      </c>
      <c r="AI32" s="216">
        <v>-0.21651490000000001</v>
      </c>
      <c r="AJ32" s="216">
        <v>0.60757406451999996</v>
      </c>
      <c r="AK32" s="216">
        <v>-0.42350949999999998</v>
      </c>
      <c r="AL32" s="216">
        <v>2.4860387096999999E-2</v>
      </c>
      <c r="AM32" s="216">
        <v>-0.16576487097000001</v>
      </c>
      <c r="AN32" s="216">
        <v>0.53818837930999996</v>
      </c>
      <c r="AO32" s="216">
        <v>0.15895954839000001</v>
      </c>
      <c r="AP32" s="216">
        <v>-0.19371873333</v>
      </c>
      <c r="AQ32" s="216">
        <v>-0.41844883870999999</v>
      </c>
      <c r="AR32" s="216">
        <v>-0.33927600000000002</v>
      </c>
      <c r="AS32" s="216">
        <v>-0.75997374194</v>
      </c>
      <c r="AT32" s="216">
        <v>-0.21732887097</v>
      </c>
      <c r="AU32" s="216">
        <v>2.0615033333E-2</v>
      </c>
      <c r="AV32" s="216">
        <v>0.55260041935000004</v>
      </c>
      <c r="AW32" s="216">
        <v>-0.12066386666999999</v>
      </c>
      <c r="AX32" s="216">
        <v>0.60394499999999995</v>
      </c>
      <c r="AY32" s="216">
        <v>-4.9097445071999996E-3</v>
      </c>
      <c r="AZ32" s="216">
        <v>0.83482142475999999</v>
      </c>
      <c r="BA32" s="327">
        <v>0.46117629999999998</v>
      </c>
      <c r="BB32" s="327">
        <v>-0.13457949999999999</v>
      </c>
      <c r="BC32" s="327">
        <v>-0.51752580000000004</v>
      </c>
      <c r="BD32" s="327">
        <v>-0.48492210000000002</v>
      </c>
      <c r="BE32" s="327">
        <v>-0.4471714</v>
      </c>
      <c r="BF32" s="327">
        <v>-0.22834170000000001</v>
      </c>
      <c r="BG32" s="327">
        <v>-9.0943499999999997E-2</v>
      </c>
      <c r="BH32" s="327">
        <v>0.62880020000000003</v>
      </c>
      <c r="BI32" s="327">
        <v>0.1083602</v>
      </c>
      <c r="BJ32" s="327">
        <v>0.33802690000000002</v>
      </c>
      <c r="BK32" s="327">
        <v>0.29741830000000002</v>
      </c>
      <c r="BL32" s="327">
        <v>0.64290480000000005</v>
      </c>
      <c r="BM32" s="327">
        <v>0.14334469999999999</v>
      </c>
      <c r="BN32" s="327">
        <v>-0.31217640000000002</v>
      </c>
      <c r="BO32" s="327">
        <v>-0.61558380000000001</v>
      </c>
      <c r="BP32" s="327">
        <v>-0.5316902</v>
      </c>
      <c r="BQ32" s="327">
        <v>-0.49740230000000002</v>
      </c>
      <c r="BR32" s="327">
        <v>-0.33169149999999997</v>
      </c>
      <c r="BS32" s="327">
        <v>-7.7698299999999998E-2</v>
      </c>
      <c r="BT32" s="327">
        <v>0.58088660000000003</v>
      </c>
      <c r="BU32" s="327">
        <v>8.9483199999999999E-2</v>
      </c>
      <c r="BV32" s="327">
        <v>0.25414019999999998</v>
      </c>
    </row>
    <row r="33" spans="1:74" s="64" customFormat="1" ht="11.1" customHeight="1" x14ac:dyDescent="0.2">
      <c r="A33" s="61" t="s">
        <v>964</v>
      </c>
      <c r="B33" s="175" t="s">
        <v>548</v>
      </c>
      <c r="C33" s="216">
        <v>18.749480902999998</v>
      </c>
      <c r="D33" s="216">
        <v>18.643446857000001</v>
      </c>
      <c r="E33" s="216">
        <v>18.530884226000001</v>
      </c>
      <c r="F33" s="216">
        <v>18.584191966999999</v>
      </c>
      <c r="G33" s="216">
        <v>18.779283484</v>
      </c>
      <c r="H33" s="216">
        <v>18.806021532999999</v>
      </c>
      <c r="I33" s="216">
        <v>19.257532096999999</v>
      </c>
      <c r="J33" s="216">
        <v>19.124727774</v>
      </c>
      <c r="K33" s="216">
        <v>19.252035500000002</v>
      </c>
      <c r="L33" s="216">
        <v>19.312049968</v>
      </c>
      <c r="M33" s="216">
        <v>19.490920233000001</v>
      </c>
      <c r="N33" s="216">
        <v>18.982955548</v>
      </c>
      <c r="O33" s="216">
        <v>19.102297031999999</v>
      </c>
      <c r="P33" s="216">
        <v>18.908344536000001</v>
      </c>
      <c r="Q33" s="216">
        <v>18.464252839</v>
      </c>
      <c r="R33" s="216">
        <v>18.848696199999999</v>
      </c>
      <c r="S33" s="216">
        <v>18.585342097000002</v>
      </c>
      <c r="T33" s="216">
        <v>18.889858167</v>
      </c>
      <c r="U33" s="216">
        <v>19.283221387000001</v>
      </c>
      <c r="V33" s="216">
        <v>19.39997971</v>
      </c>
      <c r="W33" s="216">
        <v>19.246584599999998</v>
      </c>
      <c r="X33" s="216">
        <v>19.691033935</v>
      </c>
      <c r="Y33" s="216">
        <v>19.370472967000001</v>
      </c>
      <c r="Z33" s="216">
        <v>19.457417129</v>
      </c>
      <c r="AA33" s="216">
        <v>19.217984258000001</v>
      </c>
      <c r="AB33" s="216">
        <v>19.676129463999999</v>
      </c>
      <c r="AC33" s="216">
        <v>19.350712903000002</v>
      </c>
      <c r="AD33" s="216">
        <v>19.261692567000001</v>
      </c>
      <c r="AE33" s="216">
        <v>19.301427226000001</v>
      </c>
      <c r="AF33" s="216">
        <v>19.840851900000001</v>
      </c>
      <c r="AG33" s="216">
        <v>20.125970128999999</v>
      </c>
      <c r="AH33" s="216">
        <v>19.929265580999999</v>
      </c>
      <c r="AI33" s="216">
        <v>19.418970767000001</v>
      </c>
      <c r="AJ33" s="216">
        <v>19.500293355</v>
      </c>
      <c r="AK33" s="216">
        <v>19.143695167000001</v>
      </c>
      <c r="AL33" s="216">
        <v>19.598973419</v>
      </c>
      <c r="AM33" s="216">
        <v>19.113259902999999</v>
      </c>
      <c r="AN33" s="216">
        <v>19.680162171999999</v>
      </c>
      <c r="AO33" s="216">
        <v>19.616605</v>
      </c>
      <c r="AP33" s="216">
        <v>19.264250933</v>
      </c>
      <c r="AQ33" s="216">
        <v>19.202140676999999</v>
      </c>
      <c r="AR33" s="216">
        <v>19.799623666999999</v>
      </c>
      <c r="AS33" s="216">
        <v>19.712159194000002</v>
      </c>
      <c r="AT33" s="216">
        <v>20.131029129000002</v>
      </c>
      <c r="AU33" s="216">
        <v>19.863700699999999</v>
      </c>
      <c r="AV33" s="216">
        <v>19.621922903000002</v>
      </c>
      <c r="AW33" s="216">
        <v>19.654929133</v>
      </c>
      <c r="AX33" s="216">
        <v>19.979522065000001</v>
      </c>
      <c r="AY33" s="216">
        <v>19.019148457</v>
      </c>
      <c r="AZ33" s="216">
        <v>19.191258938000001</v>
      </c>
      <c r="BA33" s="327">
        <v>19.650980000000001</v>
      </c>
      <c r="BB33" s="327">
        <v>19.521159999999998</v>
      </c>
      <c r="BC33" s="327">
        <v>19.62585</v>
      </c>
      <c r="BD33" s="327">
        <v>20.056920000000002</v>
      </c>
      <c r="BE33" s="327">
        <v>20.282830000000001</v>
      </c>
      <c r="BF33" s="327">
        <v>20.36956</v>
      </c>
      <c r="BG33" s="327">
        <v>20.141950000000001</v>
      </c>
      <c r="BH33" s="327">
        <v>19.94708</v>
      </c>
      <c r="BI33" s="327">
        <v>19.960190000000001</v>
      </c>
      <c r="BJ33" s="327">
        <v>20.246590000000001</v>
      </c>
      <c r="BK33" s="327">
        <v>19.80509</v>
      </c>
      <c r="BL33" s="327">
        <v>19.937100000000001</v>
      </c>
      <c r="BM33" s="327">
        <v>19.932580000000002</v>
      </c>
      <c r="BN33" s="327">
        <v>19.926269999999999</v>
      </c>
      <c r="BO33" s="327">
        <v>19.954190000000001</v>
      </c>
      <c r="BP33" s="327">
        <v>20.414300000000001</v>
      </c>
      <c r="BQ33" s="327">
        <v>20.571909999999999</v>
      </c>
      <c r="BR33" s="327">
        <v>20.684270000000001</v>
      </c>
      <c r="BS33" s="327">
        <v>20.393280000000001</v>
      </c>
      <c r="BT33" s="327">
        <v>20.22081</v>
      </c>
      <c r="BU33" s="327">
        <v>20.20908</v>
      </c>
      <c r="BV33" s="327">
        <v>20.580629999999999</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330"/>
      <c r="BB34" s="330"/>
      <c r="BC34" s="330"/>
      <c r="BD34" s="330"/>
      <c r="BE34" s="330"/>
      <c r="BF34" s="330"/>
      <c r="BG34" s="330"/>
      <c r="BH34" s="330"/>
      <c r="BI34" s="330"/>
      <c r="BJ34" s="330"/>
      <c r="BK34" s="330"/>
      <c r="BL34" s="330"/>
      <c r="BM34" s="330"/>
      <c r="BN34" s="330"/>
      <c r="BO34" s="330"/>
      <c r="BP34" s="330"/>
      <c r="BQ34" s="330"/>
      <c r="BR34" s="330"/>
      <c r="BS34" s="330"/>
      <c r="BT34" s="330"/>
      <c r="BU34" s="330"/>
      <c r="BV34" s="330"/>
    </row>
    <row r="35" spans="1:74" ht="11.1" customHeight="1" x14ac:dyDescent="0.2">
      <c r="A35" s="57"/>
      <c r="B35" s="65" t="s">
        <v>989</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330"/>
      <c r="BB35" s="330"/>
      <c r="BC35" s="330"/>
      <c r="BD35" s="330"/>
      <c r="BE35" s="330"/>
      <c r="BF35" s="330"/>
      <c r="BG35" s="330"/>
      <c r="BH35" s="330"/>
      <c r="BI35" s="330"/>
      <c r="BJ35" s="330"/>
      <c r="BK35" s="330"/>
      <c r="BL35" s="330"/>
      <c r="BM35" s="330"/>
      <c r="BN35" s="330"/>
      <c r="BO35" s="330"/>
      <c r="BP35" s="330"/>
      <c r="BQ35" s="330"/>
      <c r="BR35" s="330"/>
      <c r="BS35" s="330"/>
      <c r="BT35" s="330"/>
      <c r="BU35" s="330"/>
      <c r="BV35" s="330"/>
    </row>
    <row r="36" spans="1:74" ht="11.1" customHeight="1" x14ac:dyDescent="0.2">
      <c r="A36" s="639" t="s">
        <v>1228</v>
      </c>
      <c r="B36" s="646" t="s">
        <v>1231</v>
      </c>
      <c r="C36" s="216">
        <v>2.7892960000000002</v>
      </c>
      <c r="D36" s="216">
        <v>2.7567689999999998</v>
      </c>
      <c r="E36" s="216">
        <v>2.5601560000000001</v>
      </c>
      <c r="F36" s="216">
        <v>2.3294999999999999</v>
      </c>
      <c r="G36" s="216">
        <v>2.1587329999999998</v>
      </c>
      <c r="H36" s="216">
        <v>2.1645289999999999</v>
      </c>
      <c r="I36" s="216">
        <v>2.2414849999999999</v>
      </c>
      <c r="J36" s="216">
        <v>2.2231160000000001</v>
      </c>
      <c r="K36" s="216">
        <v>2.4325679999999998</v>
      </c>
      <c r="L36" s="216">
        <v>2.5997270000000001</v>
      </c>
      <c r="M36" s="216">
        <v>2.7993760000000001</v>
      </c>
      <c r="N36" s="216">
        <v>2.9071630000000002</v>
      </c>
      <c r="O36" s="216">
        <v>2.9860120000000001</v>
      </c>
      <c r="P36" s="216">
        <v>2.6727889999999999</v>
      </c>
      <c r="Q36" s="216">
        <v>2.4283419999999998</v>
      </c>
      <c r="R36" s="216">
        <v>2.2134749999999999</v>
      </c>
      <c r="S36" s="216">
        <v>1.9665980000000001</v>
      </c>
      <c r="T36" s="216">
        <v>2.183351</v>
      </c>
      <c r="U36" s="216">
        <v>2.1500020000000002</v>
      </c>
      <c r="V36" s="216">
        <v>2.3806210000000001</v>
      </c>
      <c r="W36" s="216">
        <v>2.417964</v>
      </c>
      <c r="X36" s="216">
        <v>2.489938</v>
      </c>
      <c r="Y36" s="216">
        <v>2.7279779999999998</v>
      </c>
      <c r="Z36" s="216">
        <v>2.7722859999999998</v>
      </c>
      <c r="AA36" s="216">
        <v>2.877802</v>
      </c>
      <c r="AB36" s="216">
        <v>2.9039920000000001</v>
      </c>
      <c r="AC36" s="216">
        <v>2.5596510000000001</v>
      </c>
      <c r="AD36" s="216">
        <v>2.378295</v>
      </c>
      <c r="AE36" s="216">
        <v>2.3073510000000002</v>
      </c>
      <c r="AF36" s="216">
        <v>2.4182920000000001</v>
      </c>
      <c r="AG36" s="216">
        <v>2.4596010000000001</v>
      </c>
      <c r="AH36" s="216">
        <v>2.4439289999999998</v>
      </c>
      <c r="AI36" s="216">
        <v>2.2685780000000002</v>
      </c>
      <c r="AJ36" s="216">
        <v>2.549887</v>
      </c>
      <c r="AK36" s="216">
        <v>2.6012590000000002</v>
      </c>
      <c r="AL36" s="216">
        <v>2.8371409999999999</v>
      </c>
      <c r="AM36" s="216">
        <v>2.9572669999999999</v>
      </c>
      <c r="AN36" s="216">
        <v>2.7242639999999998</v>
      </c>
      <c r="AO36" s="216">
        <v>2.5067870000000001</v>
      </c>
      <c r="AP36" s="216">
        <v>2.2966419999999999</v>
      </c>
      <c r="AQ36" s="216">
        <v>2.260586</v>
      </c>
      <c r="AR36" s="216">
        <v>2.194061</v>
      </c>
      <c r="AS36" s="216">
        <v>2.3823180000000002</v>
      </c>
      <c r="AT36" s="216">
        <v>2.297965</v>
      </c>
      <c r="AU36" s="216">
        <v>2.5200580000000001</v>
      </c>
      <c r="AV36" s="216">
        <v>2.5407419999999998</v>
      </c>
      <c r="AW36" s="216">
        <v>2.4869150000000002</v>
      </c>
      <c r="AX36" s="216">
        <v>2.7386439999999999</v>
      </c>
      <c r="AY36" s="216">
        <v>2.9161381193999998</v>
      </c>
      <c r="AZ36" s="216">
        <v>2.6658587856999998</v>
      </c>
      <c r="BA36" s="327">
        <v>2.6158009999999998</v>
      </c>
      <c r="BB36" s="327">
        <v>2.4310610000000001</v>
      </c>
      <c r="BC36" s="327">
        <v>2.3450709999999999</v>
      </c>
      <c r="BD36" s="327">
        <v>2.470761</v>
      </c>
      <c r="BE36" s="327">
        <v>2.5308959999999998</v>
      </c>
      <c r="BF36" s="327">
        <v>2.6177440000000001</v>
      </c>
      <c r="BG36" s="327">
        <v>2.5722390000000002</v>
      </c>
      <c r="BH36" s="327">
        <v>2.7133569999999998</v>
      </c>
      <c r="BI36" s="327">
        <v>2.8123849999999999</v>
      </c>
      <c r="BJ36" s="327">
        <v>3.0842689999999999</v>
      </c>
      <c r="BK36" s="327">
        <v>3.1410100000000001</v>
      </c>
      <c r="BL36" s="327">
        <v>3.0162439999999999</v>
      </c>
      <c r="BM36" s="327">
        <v>2.8363239999999998</v>
      </c>
      <c r="BN36" s="327">
        <v>2.6797119999999999</v>
      </c>
      <c r="BO36" s="327">
        <v>2.5711590000000002</v>
      </c>
      <c r="BP36" s="327">
        <v>2.7024569999999999</v>
      </c>
      <c r="BQ36" s="327">
        <v>2.724685</v>
      </c>
      <c r="BR36" s="327">
        <v>2.783398</v>
      </c>
      <c r="BS36" s="327">
        <v>2.7514980000000002</v>
      </c>
      <c r="BT36" s="327">
        <v>2.876458</v>
      </c>
      <c r="BU36" s="327">
        <v>2.951314</v>
      </c>
      <c r="BV36" s="327">
        <v>3.2117119999999999</v>
      </c>
    </row>
    <row r="37" spans="1:74" ht="11.1" customHeight="1" x14ac:dyDescent="0.2">
      <c r="A37" s="639" t="s">
        <v>961</v>
      </c>
      <c r="B37" s="176" t="s">
        <v>549</v>
      </c>
      <c r="C37" s="216">
        <v>-8.0921000000000007E-2</v>
      </c>
      <c r="D37" s="216">
        <v>5.3122000000000003E-2</v>
      </c>
      <c r="E37" s="216">
        <v>-6.8472000000000005E-2</v>
      </c>
      <c r="F37" s="216">
        <v>-5.4958E-2</v>
      </c>
      <c r="G37" s="216">
        <v>4.5808000000000001E-2</v>
      </c>
      <c r="H37" s="216">
        <v>-7.1923000000000001E-2</v>
      </c>
      <c r="I37" s="216">
        <v>8.1498000000000001E-2</v>
      </c>
      <c r="J37" s="216">
        <v>-0.117283</v>
      </c>
      <c r="K37" s="216">
        <v>0.126058</v>
      </c>
      <c r="L37" s="216">
        <v>1.0564E-2</v>
      </c>
      <c r="M37" s="216">
        <v>0.127189</v>
      </c>
      <c r="N37" s="216">
        <v>5.1089000000000002E-2</v>
      </c>
      <c r="O37" s="216">
        <v>-0.14405000000000001</v>
      </c>
      <c r="P37" s="216">
        <v>-8.4199999999999998E-4</v>
      </c>
      <c r="Q37" s="216">
        <v>-5.7027000000000001E-2</v>
      </c>
      <c r="R37" s="216">
        <v>4.0534000000000001E-2</v>
      </c>
      <c r="S37" s="216">
        <v>-1.9757E-2</v>
      </c>
      <c r="T37" s="216">
        <v>-0.107904</v>
      </c>
      <c r="U37" s="216">
        <v>-8.1864999999999993E-2</v>
      </c>
      <c r="V37" s="216">
        <v>-6.8146999999999999E-2</v>
      </c>
      <c r="W37" s="216">
        <v>5.3478999999999999E-2</v>
      </c>
      <c r="X37" s="216">
        <v>1.8027999999999999E-2</v>
      </c>
      <c r="Y37" s="216">
        <v>6.8849999999999996E-3</v>
      </c>
      <c r="Z37" s="216">
        <v>-8.5934999999999997E-2</v>
      </c>
      <c r="AA37" s="216">
        <v>-8.7433999999999998E-2</v>
      </c>
      <c r="AB37" s="216">
        <v>2.4473999999999999E-2</v>
      </c>
      <c r="AC37" s="216">
        <v>-3.6273E-2</v>
      </c>
      <c r="AD37" s="216">
        <v>-2.6712E-2</v>
      </c>
      <c r="AE37" s="216">
        <v>0.14366699999999999</v>
      </c>
      <c r="AF37" s="216">
        <v>9.7463999999999995E-2</v>
      </c>
      <c r="AG37" s="216">
        <v>8.2600999999999994E-2</v>
      </c>
      <c r="AH37" s="216">
        <v>-6.3044000000000003E-2</v>
      </c>
      <c r="AI37" s="216">
        <v>-7.0191000000000003E-2</v>
      </c>
      <c r="AJ37" s="216">
        <v>-0.17925199999999999</v>
      </c>
      <c r="AK37" s="216">
        <v>-1.8499999999999999E-2</v>
      </c>
      <c r="AL37" s="216">
        <v>3.6468E-2</v>
      </c>
      <c r="AM37" s="216">
        <v>-1.95E-2</v>
      </c>
      <c r="AN37" s="216">
        <v>0.184755</v>
      </c>
      <c r="AO37" s="216">
        <v>-0.112634</v>
      </c>
      <c r="AP37" s="216">
        <v>-1.1769999999999999E-2</v>
      </c>
      <c r="AQ37" s="216">
        <v>-0.1133</v>
      </c>
      <c r="AR37" s="216">
        <v>-5.9137000000000002E-2</v>
      </c>
      <c r="AS37" s="216">
        <v>-0.15004400000000001</v>
      </c>
      <c r="AT37" s="216">
        <v>1.17E-2</v>
      </c>
      <c r="AU37" s="216">
        <v>-9.9559999999999996E-3</v>
      </c>
      <c r="AV37" s="216">
        <v>4.2584999999999998E-2</v>
      </c>
      <c r="AW37" s="216">
        <v>-0.10593900000000001</v>
      </c>
      <c r="AX37" s="216">
        <v>-2.0292000000000001E-2</v>
      </c>
      <c r="AY37" s="216">
        <v>-3.9938000000000001E-2</v>
      </c>
      <c r="AZ37" s="216">
        <v>2.4428200000000001E-2</v>
      </c>
      <c r="BA37" s="327">
        <v>1.30522E-2</v>
      </c>
      <c r="BB37" s="327">
        <v>-3.4421600000000001E-3</v>
      </c>
      <c r="BC37" s="327">
        <v>-1.6539999999999999E-2</v>
      </c>
      <c r="BD37" s="327">
        <v>-1.3204E-2</v>
      </c>
      <c r="BE37" s="327">
        <v>-9.3066599999999996E-3</v>
      </c>
      <c r="BF37" s="327">
        <v>-2.9412899999999999E-2</v>
      </c>
      <c r="BG37" s="327">
        <v>-1.8241299999999998E-2</v>
      </c>
      <c r="BH37" s="327">
        <v>1.26764E-3</v>
      </c>
      <c r="BI37" s="327">
        <v>4.01375E-2</v>
      </c>
      <c r="BJ37" s="327">
        <v>4.6774900000000001E-2</v>
      </c>
      <c r="BK37" s="327">
        <v>-4.0058299999999998E-2</v>
      </c>
      <c r="BL37" s="327">
        <v>2.44189E-2</v>
      </c>
      <c r="BM37" s="327">
        <v>1.3051399999999999E-2</v>
      </c>
      <c r="BN37" s="327">
        <v>-3.4422200000000002E-3</v>
      </c>
      <c r="BO37" s="327">
        <v>-1.6539999999999999E-2</v>
      </c>
      <c r="BP37" s="327">
        <v>-1.3204E-2</v>
      </c>
      <c r="BQ37" s="327">
        <v>-9.3066599999999996E-3</v>
      </c>
      <c r="BR37" s="327">
        <v>-2.9412899999999999E-2</v>
      </c>
      <c r="BS37" s="327">
        <v>-1.8241299999999998E-2</v>
      </c>
      <c r="BT37" s="327">
        <v>1.26764E-3</v>
      </c>
      <c r="BU37" s="327">
        <v>4.01375E-2</v>
      </c>
      <c r="BV37" s="327">
        <v>4.6774900000000001E-2</v>
      </c>
    </row>
    <row r="38" spans="1:74" ht="11.1" customHeight="1" x14ac:dyDescent="0.2">
      <c r="A38" s="61" t="s">
        <v>665</v>
      </c>
      <c r="B38" s="646" t="s">
        <v>550</v>
      </c>
      <c r="C38" s="216">
        <v>8.3310980000000008</v>
      </c>
      <c r="D38" s="216">
        <v>8.3953699999999998</v>
      </c>
      <c r="E38" s="216">
        <v>8.6405480000000008</v>
      </c>
      <c r="F38" s="216">
        <v>8.8553750000000004</v>
      </c>
      <c r="G38" s="216">
        <v>9.0334240000000001</v>
      </c>
      <c r="H38" s="216">
        <v>9.0775260000000006</v>
      </c>
      <c r="I38" s="216">
        <v>9.146134</v>
      </c>
      <c r="J38" s="216">
        <v>9.1242300000000007</v>
      </c>
      <c r="K38" s="216">
        <v>8.9464509999999997</v>
      </c>
      <c r="L38" s="216">
        <v>8.9438849999999999</v>
      </c>
      <c r="M38" s="216">
        <v>8.9228050000000003</v>
      </c>
      <c r="N38" s="216">
        <v>8.6695069999999994</v>
      </c>
      <c r="O38" s="216">
        <v>8.2734389999999998</v>
      </c>
      <c r="P38" s="216">
        <v>8.6467200000000002</v>
      </c>
      <c r="Q38" s="216">
        <v>8.6966640000000002</v>
      </c>
      <c r="R38" s="216">
        <v>8.9551309999999997</v>
      </c>
      <c r="S38" s="216">
        <v>9.0227900000000005</v>
      </c>
      <c r="T38" s="216">
        <v>9.0393670000000004</v>
      </c>
      <c r="U38" s="216">
        <v>9.2486719999999991</v>
      </c>
      <c r="V38" s="216">
        <v>9.311064</v>
      </c>
      <c r="W38" s="216">
        <v>8.8216099999999997</v>
      </c>
      <c r="X38" s="216">
        <v>9.1478950000000001</v>
      </c>
      <c r="Y38" s="216">
        <v>8.9211639999999992</v>
      </c>
      <c r="Z38" s="216">
        <v>8.9407720000000008</v>
      </c>
      <c r="AA38" s="216">
        <v>8.6391019999999994</v>
      </c>
      <c r="AB38" s="216">
        <v>8.8285590000000003</v>
      </c>
      <c r="AC38" s="216">
        <v>9.0565359999999995</v>
      </c>
      <c r="AD38" s="216">
        <v>9.1894629999999999</v>
      </c>
      <c r="AE38" s="216">
        <v>9.2624569999999995</v>
      </c>
      <c r="AF38" s="216">
        <v>9.4170660000000002</v>
      </c>
      <c r="AG38" s="216">
        <v>9.4702979999999997</v>
      </c>
      <c r="AH38" s="216">
        <v>9.4600960000000001</v>
      </c>
      <c r="AI38" s="216">
        <v>9.2886140000000008</v>
      </c>
      <c r="AJ38" s="216">
        <v>9.2446710000000003</v>
      </c>
      <c r="AK38" s="216">
        <v>9.1116360000000007</v>
      </c>
      <c r="AL38" s="216">
        <v>9.1475779999999993</v>
      </c>
      <c r="AM38" s="216">
        <v>8.6700420000000005</v>
      </c>
      <c r="AN38" s="216">
        <v>9.2062410000000003</v>
      </c>
      <c r="AO38" s="216">
        <v>9.3991159999999994</v>
      </c>
      <c r="AP38" s="216">
        <v>9.2128899999999998</v>
      </c>
      <c r="AQ38" s="216">
        <v>9.4362460000000006</v>
      </c>
      <c r="AR38" s="216">
        <v>9.6633899999999997</v>
      </c>
      <c r="AS38" s="216">
        <v>9.5972580000000001</v>
      </c>
      <c r="AT38" s="216">
        <v>9.5948139999999995</v>
      </c>
      <c r="AU38" s="216">
        <v>9.4920639999999992</v>
      </c>
      <c r="AV38" s="216">
        <v>9.094932</v>
      </c>
      <c r="AW38" s="216">
        <v>9.2434200000000004</v>
      </c>
      <c r="AX38" s="216">
        <v>9.3097630000000002</v>
      </c>
      <c r="AY38" s="216">
        <v>8.4039677419000007</v>
      </c>
      <c r="AZ38" s="216">
        <v>8.7434205357000003</v>
      </c>
      <c r="BA38" s="327">
        <v>9.2687329999999992</v>
      </c>
      <c r="BB38" s="327">
        <v>9.2880599999999998</v>
      </c>
      <c r="BC38" s="327">
        <v>9.51464</v>
      </c>
      <c r="BD38" s="327">
        <v>9.6401520000000005</v>
      </c>
      <c r="BE38" s="327">
        <v>9.6870229999999999</v>
      </c>
      <c r="BF38" s="327">
        <v>9.6603169999999992</v>
      </c>
      <c r="BG38" s="327">
        <v>9.5220549999999999</v>
      </c>
      <c r="BH38" s="327">
        <v>9.2292459999999998</v>
      </c>
      <c r="BI38" s="327">
        <v>9.2406839999999999</v>
      </c>
      <c r="BJ38" s="327">
        <v>9.2643869999999993</v>
      </c>
      <c r="BK38" s="327">
        <v>8.7630649999999992</v>
      </c>
      <c r="BL38" s="327">
        <v>9.1144929999999995</v>
      </c>
      <c r="BM38" s="327">
        <v>9.2841529999999999</v>
      </c>
      <c r="BN38" s="327">
        <v>9.4386860000000006</v>
      </c>
      <c r="BO38" s="327">
        <v>9.56386</v>
      </c>
      <c r="BP38" s="327">
        <v>9.6898800000000005</v>
      </c>
      <c r="BQ38" s="327">
        <v>9.7194470000000006</v>
      </c>
      <c r="BR38" s="327">
        <v>9.6910620000000005</v>
      </c>
      <c r="BS38" s="327">
        <v>9.569858</v>
      </c>
      <c r="BT38" s="327">
        <v>9.2710720000000002</v>
      </c>
      <c r="BU38" s="327">
        <v>9.2850599999999996</v>
      </c>
      <c r="BV38" s="327">
        <v>9.2962710000000008</v>
      </c>
    </row>
    <row r="39" spans="1:74" ht="11.1" customHeight="1" x14ac:dyDescent="0.2">
      <c r="A39" s="61" t="s">
        <v>1143</v>
      </c>
      <c r="B39" s="646" t="s">
        <v>1144</v>
      </c>
      <c r="C39" s="216">
        <v>0.78925867742</v>
      </c>
      <c r="D39" s="216">
        <v>0.80900414286</v>
      </c>
      <c r="E39" s="216">
        <v>0.84031558065</v>
      </c>
      <c r="F39" s="216">
        <v>0.86967366667000001</v>
      </c>
      <c r="G39" s="216">
        <v>0.88268906451999996</v>
      </c>
      <c r="H39" s="216">
        <v>0.90760233332999996</v>
      </c>
      <c r="I39" s="216">
        <v>0.86784680645000001</v>
      </c>
      <c r="J39" s="216">
        <v>0.86511877419000005</v>
      </c>
      <c r="K39" s="216">
        <v>0.87785066667</v>
      </c>
      <c r="L39" s="216">
        <v>0.88593090323000001</v>
      </c>
      <c r="M39" s="216">
        <v>0.87313533333000004</v>
      </c>
      <c r="N39" s="216">
        <v>0.87391835484000002</v>
      </c>
      <c r="O39" s="216">
        <v>0.82067687096999997</v>
      </c>
      <c r="P39" s="216">
        <v>0.86013271429000004</v>
      </c>
      <c r="Q39" s="216">
        <v>0.82871716128999995</v>
      </c>
      <c r="R39" s="216">
        <v>0.87435099999999999</v>
      </c>
      <c r="S39" s="216">
        <v>0.88593219354999997</v>
      </c>
      <c r="T39" s="216">
        <v>0.89651933333</v>
      </c>
      <c r="U39" s="216">
        <v>0.90343596774000001</v>
      </c>
      <c r="V39" s="216">
        <v>0.89871935483999998</v>
      </c>
      <c r="W39" s="216">
        <v>0.86515433333000002</v>
      </c>
      <c r="X39" s="216">
        <v>0.90669790322999999</v>
      </c>
      <c r="Y39" s="216">
        <v>0.89377399999999996</v>
      </c>
      <c r="Z39" s="216">
        <v>0.88862225805999995</v>
      </c>
      <c r="AA39" s="216">
        <v>0.84569961289999995</v>
      </c>
      <c r="AB39" s="216">
        <v>0.88503514285999996</v>
      </c>
      <c r="AC39" s="216">
        <v>0.89089419354999999</v>
      </c>
      <c r="AD39" s="216">
        <v>0.88098299999999996</v>
      </c>
      <c r="AE39" s="216">
        <v>0.93150664516000004</v>
      </c>
      <c r="AF39" s="216">
        <v>0.94065266667000003</v>
      </c>
      <c r="AG39" s="216">
        <v>0.93574419355000005</v>
      </c>
      <c r="AH39" s="216">
        <v>0.94090425806</v>
      </c>
      <c r="AI39" s="216">
        <v>0.93433366666999995</v>
      </c>
      <c r="AJ39" s="216">
        <v>0.91170067742000005</v>
      </c>
      <c r="AK39" s="216">
        <v>0.92026333332999999</v>
      </c>
      <c r="AL39" s="216">
        <v>0.89733567741999998</v>
      </c>
      <c r="AM39" s="216">
        <v>0.86044432258000003</v>
      </c>
      <c r="AN39" s="216">
        <v>0.93955417241000005</v>
      </c>
      <c r="AO39" s="216">
        <v>0.94345641935000002</v>
      </c>
      <c r="AP39" s="216">
        <v>0.90316033333000001</v>
      </c>
      <c r="AQ39" s="216">
        <v>0.93872661290000003</v>
      </c>
      <c r="AR39" s="216">
        <v>0.96653633333</v>
      </c>
      <c r="AS39" s="216">
        <v>0.96595725805999999</v>
      </c>
      <c r="AT39" s="216">
        <v>0.97396925806000001</v>
      </c>
      <c r="AU39" s="216">
        <v>0.93237466667000002</v>
      </c>
      <c r="AV39" s="216">
        <v>0.91168283871</v>
      </c>
      <c r="AW39" s="216">
        <v>0.95098566666999995</v>
      </c>
      <c r="AX39" s="216">
        <v>0.95928106451999995</v>
      </c>
      <c r="AY39" s="216">
        <v>0.86488770230000001</v>
      </c>
      <c r="AZ39" s="216">
        <v>0.90080200097999996</v>
      </c>
      <c r="BA39" s="327">
        <v>0.93325590000000003</v>
      </c>
      <c r="BB39" s="327">
        <v>0.92893740000000002</v>
      </c>
      <c r="BC39" s="327">
        <v>0.96459799999999996</v>
      </c>
      <c r="BD39" s="327">
        <v>0.97669989999999995</v>
      </c>
      <c r="BE39" s="327">
        <v>0.97509760000000001</v>
      </c>
      <c r="BF39" s="327">
        <v>0.98139460000000001</v>
      </c>
      <c r="BG39" s="327">
        <v>0.96776839999999997</v>
      </c>
      <c r="BH39" s="327">
        <v>0.92314879999999999</v>
      </c>
      <c r="BI39" s="327">
        <v>0.9444652</v>
      </c>
      <c r="BJ39" s="327">
        <v>0.93461170000000005</v>
      </c>
      <c r="BK39" s="327">
        <v>0.88475210000000004</v>
      </c>
      <c r="BL39" s="327">
        <v>0.91928719999999997</v>
      </c>
      <c r="BM39" s="327">
        <v>0.92674299999999998</v>
      </c>
      <c r="BN39" s="327">
        <v>0.94683510000000004</v>
      </c>
      <c r="BO39" s="327">
        <v>0.96216409999999997</v>
      </c>
      <c r="BP39" s="327">
        <v>0.98013910000000004</v>
      </c>
      <c r="BQ39" s="327">
        <v>0.97462420000000005</v>
      </c>
      <c r="BR39" s="327">
        <v>0.97181879999999998</v>
      </c>
      <c r="BS39" s="327">
        <v>0.96324449999999995</v>
      </c>
      <c r="BT39" s="327">
        <v>0.92665200000000003</v>
      </c>
      <c r="BU39" s="327">
        <v>0.94588099999999997</v>
      </c>
      <c r="BV39" s="327">
        <v>0.9353243</v>
      </c>
    </row>
    <row r="40" spans="1:74" ht="11.1" customHeight="1" x14ac:dyDescent="0.2">
      <c r="A40" s="61" t="s">
        <v>666</v>
      </c>
      <c r="B40" s="646" t="s">
        <v>539</v>
      </c>
      <c r="C40" s="216">
        <v>1.310953</v>
      </c>
      <c r="D40" s="216">
        <v>1.3437049999999999</v>
      </c>
      <c r="E40" s="216">
        <v>1.393257</v>
      </c>
      <c r="F40" s="216">
        <v>1.443783</v>
      </c>
      <c r="G40" s="216">
        <v>1.4591689999999999</v>
      </c>
      <c r="H40" s="216">
        <v>1.4538420000000001</v>
      </c>
      <c r="I40" s="216">
        <v>1.5461640000000001</v>
      </c>
      <c r="J40" s="216">
        <v>1.5240830000000001</v>
      </c>
      <c r="K40" s="216">
        <v>1.4165970000000001</v>
      </c>
      <c r="L40" s="216">
        <v>1.4551529999999999</v>
      </c>
      <c r="M40" s="216">
        <v>1.429055</v>
      </c>
      <c r="N40" s="216">
        <v>1.428418</v>
      </c>
      <c r="O40" s="216">
        <v>1.364393</v>
      </c>
      <c r="P40" s="216">
        <v>1.3804959999999999</v>
      </c>
      <c r="Q40" s="216">
        <v>1.433138</v>
      </c>
      <c r="R40" s="216">
        <v>1.455387</v>
      </c>
      <c r="S40" s="216">
        <v>1.400277</v>
      </c>
      <c r="T40" s="216">
        <v>1.5435099999999999</v>
      </c>
      <c r="U40" s="216">
        <v>1.558786</v>
      </c>
      <c r="V40" s="216">
        <v>1.5222549999999999</v>
      </c>
      <c r="W40" s="216">
        <v>1.4817899999999999</v>
      </c>
      <c r="X40" s="216">
        <v>1.4794480000000001</v>
      </c>
      <c r="Y40" s="216">
        <v>1.476164</v>
      </c>
      <c r="Z40" s="216">
        <v>1.5373190000000001</v>
      </c>
      <c r="AA40" s="216">
        <v>1.375227</v>
      </c>
      <c r="AB40" s="216">
        <v>1.4452860000000001</v>
      </c>
      <c r="AC40" s="216">
        <v>1.5481579999999999</v>
      </c>
      <c r="AD40" s="216">
        <v>1.526762</v>
      </c>
      <c r="AE40" s="216">
        <v>1.5192749999999999</v>
      </c>
      <c r="AF40" s="216">
        <v>1.654074</v>
      </c>
      <c r="AG40" s="216">
        <v>1.650441</v>
      </c>
      <c r="AH40" s="216">
        <v>1.6014120000000001</v>
      </c>
      <c r="AI40" s="216">
        <v>1.53399</v>
      </c>
      <c r="AJ40" s="216">
        <v>1.6139289999999999</v>
      </c>
      <c r="AK40" s="216">
        <v>1.5237449999999999</v>
      </c>
      <c r="AL40" s="216">
        <v>1.5778540000000001</v>
      </c>
      <c r="AM40" s="216">
        <v>1.449325</v>
      </c>
      <c r="AN40" s="216">
        <v>1.5253300000000001</v>
      </c>
      <c r="AO40" s="216">
        <v>1.535938</v>
      </c>
      <c r="AP40" s="216">
        <v>1.5599559999999999</v>
      </c>
      <c r="AQ40" s="216">
        <v>1.5618639999999999</v>
      </c>
      <c r="AR40" s="216">
        <v>1.7143219999999999</v>
      </c>
      <c r="AS40" s="216">
        <v>1.714629</v>
      </c>
      <c r="AT40" s="216">
        <v>1.709584</v>
      </c>
      <c r="AU40" s="216">
        <v>1.623875</v>
      </c>
      <c r="AV40" s="216">
        <v>1.604501</v>
      </c>
      <c r="AW40" s="216">
        <v>1.62656</v>
      </c>
      <c r="AX40" s="216">
        <v>1.649049</v>
      </c>
      <c r="AY40" s="216">
        <v>1.5188064515999999</v>
      </c>
      <c r="AZ40" s="216">
        <v>1.4455226785999999</v>
      </c>
      <c r="BA40" s="327">
        <v>1.568111</v>
      </c>
      <c r="BB40" s="327">
        <v>1.5843499999999999</v>
      </c>
      <c r="BC40" s="327">
        <v>1.586252</v>
      </c>
      <c r="BD40" s="327">
        <v>1.682016</v>
      </c>
      <c r="BE40" s="327">
        <v>1.6847920000000001</v>
      </c>
      <c r="BF40" s="327">
        <v>1.666528</v>
      </c>
      <c r="BG40" s="327">
        <v>1.5904700000000001</v>
      </c>
      <c r="BH40" s="327">
        <v>1.6106039999999999</v>
      </c>
      <c r="BI40" s="327">
        <v>1.6174299999999999</v>
      </c>
      <c r="BJ40" s="327">
        <v>1.6497200000000001</v>
      </c>
      <c r="BK40" s="327">
        <v>1.51044</v>
      </c>
      <c r="BL40" s="327">
        <v>1.558541</v>
      </c>
      <c r="BM40" s="327">
        <v>1.5789150000000001</v>
      </c>
      <c r="BN40" s="327">
        <v>1.5868789999999999</v>
      </c>
      <c r="BO40" s="327">
        <v>1.585561</v>
      </c>
      <c r="BP40" s="327">
        <v>1.684015</v>
      </c>
      <c r="BQ40" s="327">
        <v>1.6862010000000001</v>
      </c>
      <c r="BR40" s="327">
        <v>1.666658</v>
      </c>
      <c r="BS40" s="327">
        <v>1.592686</v>
      </c>
      <c r="BT40" s="327">
        <v>1.611022</v>
      </c>
      <c r="BU40" s="327">
        <v>1.6261380000000001</v>
      </c>
      <c r="BV40" s="327">
        <v>1.66272</v>
      </c>
    </row>
    <row r="41" spans="1:74" ht="11.1" customHeight="1" x14ac:dyDescent="0.2">
      <c r="A41" s="61" t="s">
        <v>667</v>
      </c>
      <c r="B41" s="646" t="s">
        <v>551</v>
      </c>
      <c r="C41" s="216">
        <v>4.0618090000000002</v>
      </c>
      <c r="D41" s="216">
        <v>3.9843989999999998</v>
      </c>
      <c r="E41" s="216">
        <v>3.76912</v>
      </c>
      <c r="F41" s="216">
        <v>3.8543500000000002</v>
      </c>
      <c r="G41" s="216">
        <v>3.7489859999999999</v>
      </c>
      <c r="H41" s="216">
        <v>3.6628509999999999</v>
      </c>
      <c r="I41" s="216">
        <v>3.6210070000000001</v>
      </c>
      <c r="J41" s="216">
        <v>3.6932369999999999</v>
      </c>
      <c r="K41" s="216">
        <v>3.7246220000000001</v>
      </c>
      <c r="L41" s="216">
        <v>4.0387570000000004</v>
      </c>
      <c r="M41" s="216">
        <v>3.8932340000000001</v>
      </c>
      <c r="N41" s="216">
        <v>3.886755</v>
      </c>
      <c r="O41" s="216">
        <v>4.3399890000000001</v>
      </c>
      <c r="P41" s="216">
        <v>4.1602639999999997</v>
      </c>
      <c r="Q41" s="216">
        <v>4.066173</v>
      </c>
      <c r="R41" s="216">
        <v>3.989827</v>
      </c>
      <c r="S41" s="216">
        <v>3.951613</v>
      </c>
      <c r="T41" s="216">
        <v>3.9015520000000001</v>
      </c>
      <c r="U41" s="216">
        <v>3.866466</v>
      </c>
      <c r="V41" s="216">
        <v>3.8747530000000001</v>
      </c>
      <c r="W41" s="216">
        <v>3.9334009999999999</v>
      </c>
      <c r="X41" s="216">
        <v>4.2663010000000003</v>
      </c>
      <c r="Y41" s="216">
        <v>3.9171969999999998</v>
      </c>
      <c r="Z41" s="216">
        <v>4.1782089999999998</v>
      </c>
      <c r="AA41" s="216">
        <v>4.1857329999999999</v>
      </c>
      <c r="AB41" s="216">
        <v>4.55924</v>
      </c>
      <c r="AC41" s="216">
        <v>4.0781460000000003</v>
      </c>
      <c r="AD41" s="216">
        <v>4.0274070000000002</v>
      </c>
      <c r="AE41" s="216">
        <v>3.7775400000000001</v>
      </c>
      <c r="AF41" s="216">
        <v>3.8968379999999998</v>
      </c>
      <c r="AG41" s="216">
        <v>3.9011849999999999</v>
      </c>
      <c r="AH41" s="216">
        <v>3.914669</v>
      </c>
      <c r="AI41" s="216">
        <v>4.0629799999999996</v>
      </c>
      <c r="AJ41" s="216">
        <v>4.0141410000000004</v>
      </c>
      <c r="AK41" s="216">
        <v>3.74024</v>
      </c>
      <c r="AL41" s="216">
        <v>3.8311310000000001</v>
      </c>
      <c r="AM41" s="216">
        <v>3.8162090000000002</v>
      </c>
      <c r="AN41" s="216">
        <v>3.9586220000000001</v>
      </c>
      <c r="AO41" s="216">
        <v>3.9410630000000002</v>
      </c>
      <c r="AP41" s="216">
        <v>3.822759</v>
      </c>
      <c r="AQ41" s="216">
        <v>3.7450709999999998</v>
      </c>
      <c r="AR41" s="216">
        <v>3.830444</v>
      </c>
      <c r="AS41" s="216">
        <v>3.5782530000000001</v>
      </c>
      <c r="AT41" s="216">
        <v>3.8896470000000001</v>
      </c>
      <c r="AU41" s="216">
        <v>3.9052709999999999</v>
      </c>
      <c r="AV41" s="216">
        <v>4.02433</v>
      </c>
      <c r="AW41" s="216">
        <v>3.9609909999999999</v>
      </c>
      <c r="AX41" s="216">
        <v>4.0594469999999996</v>
      </c>
      <c r="AY41" s="216">
        <v>3.8542903225999998</v>
      </c>
      <c r="AZ41" s="216">
        <v>3.9902946428999999</v>
      </c>
      <c r="BA41" s="327">
        <v>3.9371260000000001</v>
      </c>
      <c r="BB41" s="327">
        <v>3.9038889999999999</v>
      </c>
      <c r="BC41" s="327">
        <v>3.856433</v>
      </c>
      <c r="BD41" s="327">
        <v>3.8460019999999999</v>
      </c>
      <c r="BE41" s="327">
        <v>3.799458</v>
      </c>
      <c r="BF41" s="327">
        <v>3.8963109999999999</v>
      </c>
      <c r="BG41" s="327">
        <v>3.9800710000000001</v>
      </c>
      <c r="BH41" s="327">
        <v>4.0848969999999998</v>
      </c>
      <c r="BI41" s="327">
        <v>3.984388</v>
      </c>
      <c r="BJ41" s="327">
        <v>4.0119740000000004</v>
      </c>
      <c r="BK41" s="327">
        <v>4.1578390000000001</v>
      </c>
      <c r="BL41" s="327">
        <v>4.1294240000000002</v>
      </c>
      <c r="BM41" s="327">
        <v>4.0064219999999997</v>
      </c>
      <c r="BN41" s="327">
        <v>3.9424839999999999</v>
      </c>
      <c r="BO41" s="327">
        <v>3.9129879999999999</v>
      </c>
      <c r="BP41" s="327">
        <v>3.9254220000000002</v>
      </c>
      <c r="BQ41" s="327">
        <v>3.8726780000000001</v>
      </c>
      <c r="BR41" s="327">
        <v>4.002129</v>
      </c>
      <c r="BS41" s="327">
        <v>4.0050809999999997</v>
      </c>
      <c r="BT41" s="327">
        <v>4.1456340000000003</v>
      </c>
      <c r="BU41" s="327">
        <v>4.0232089999999996</v>
      </c>
      <c r="BV41" s="327">
        <v>4.1592339999999997</v>
      </c>
    </row>
    <row r="42" spans="1:74" ht="11.1" customHeight="1" x14ac:dyDescent="0.2">
      <c r="A42" s="61" t="s">
        <v>668</v>
      </c>
      <c r="B42" s="646" t="s">
        <v>552</v>
      </c>
      <c r="C42" s="216">
        <v>0.34067700000000001</v>
      </c>
      <c r="D42" s="216">
        <v>0.297263</v>
      </c>
      <c r="E42" s="216">
        <v>0.44017800000000001</v>
      </c>
      <c r="F42" s="216">
        <v>0.27195900000000001</v>
      </c>
      <c r="G42" s="216">
        <v>0.24358099999999999</v>
      </c>
      <c r="H42" s="216">
        <v>0.28656999999999999</v>
      </c>
      <c r="I42" s="216">
        <v>0.36323899999999998</v>
      </c>
      <c r="J42" s="216">
        <v>0.409113</v>
      </c>
      <c r="K42" s="216">
        <v>0.37034499999999998</v>
      </c>
      <c r="L42" s="216">
        <v>0.26743299999999998</v>
      </c>
      <c r="M42" s="216">
        <v>0.36110900000000001</v>
      </c>
      <c r="N42" s="216">
        <v>0.16964099999999999</v>
      </c>
      <c r="O42" s="216">
        <v>0.32450000000000001</v>
      </c>
      <c r="P42" s="216">
        <v>0.23797099999999999</v>
      </c>
      <c r="Q42" s="216">
        <v>0.18026800000000001</v>
      </c>
      <c r="R42" s="216">
        <v>0.27910400000000002</v>
      </c>
      <c r="S42" s="216">
        <v>0.22551199999999999</v>
      </c>
      <c r="T42" s="216">
        <v>0.25438</v>
      </c>
      <c r="U42" s="216">
        <v>0.25313200000000002</v>
      </c>
      <c r="V42" s="216">
        <v>0.21779999999999999</v>
      </c>
      <c r="W42" s="216">
        <v>0.27812700000000001</v>
      </c>
      <c r="X42" s="216">
        <v>0.24596999999999999</v>
      </c>
      <c r="Y42" s="216">
        <v>0.33914299999999997</v>
      </c>
      <c r="Z42" s="216">
        <v>0.25246800000000003</v>
      </c>
      <c r="AA42" s="216">
        <v>0.29402899999999998</v>
      </c>
      <c r="AB42" s="216">
        <v>0.194741</v>
      </c>
      <c r="AC42" s="216">
        <v>0.26319599999999999</v>
      </c>
      <c r="AD42" s="216">
        <v>0.171902</v>
      </c>
      <c r="AE42" s="216">
        <v>0.23469200000000001</v>
      </c>
      <c r="AF42" s="216">
        <v>0.20030899999999999</v>
      </c>
      <c r="AG42" s="216">
        <v>0.32480500000000001</v>
      </c>
      <c r="AH42" s="216">
        <v>0.29788500000000001</v>
      </c>
      <c r="AI42" s="216">
        <v>0.26722099999999999</v>
      </c>
      <c r="AJ42" s="216">
        <v>0.23614399999999999</v>
      </c>
      <c r="AK42" s="216">
        <v>0.30046699999999998</v>
      </c>
      <c r="AL42" s="216">
        <v>0.31660100000000002</v>
      </c>
      <c r="AM42" s="216">
        <v>0.33867799999999998</v>
      </c>
      <c r="AN42" s="216">
        <v>0.200098</v>
      </c>
      <c r="AO42" s="216">
        <v>0.39835100000000001</v>
      </c>
      <c r="AP42" s="216">
        <v>0.48071199999999997</v>
      </c>
      <c r="AQ42" s="216">
        <v>0.332735</v>
      </c>
      <c r="AR42" s="216">
        <v>0.39827000000000001</v>
      </c>
      <c r="AS42" s="216">
        <v>0.45447199999999999</v>
      </c>
      <c r="AT42" s="216">
        <v>0.34174500000000002</v>
      </c>
      <c r="AU42" s="216">
        <v>0.29009499999999999</v>
      </c>
      <c r="AV42" s="216">
        <v>0.34451500000000002</v>
      </c>
      <c r="AW42" s="216">
        <v>0.37489099999999997</v>
      </c>
      <c r="AX42" s="216">
        <v>0.32192999999999999</v>
      </c>
      <c r="AY42" s="216">
        <v>0.43570967742</v>
      </c>
      <c r="AZ42" s="216">
        <v>0.48528016071000002</v>
      </c>
      <c r="BA42" s="327">
        <v>0.3728185</v>
      </c>
      <c r="BB42" s="327">
        <v>0.36199609999999999</v>
      </c>
      <c r="BC42" s="327">
        <v>0.2955721</v>
      </c>
      <c r="BD42" s="327">
        <v>0.29220839999999998</v>
      </c>
      <c r="BE42" s="327">
        <v>0.3603537</v>
      </c>
      <c r="BF42" s="327">
        <v>0.2997148</v>
      </c>
      <c r="BG42" s="327">
        <v>0.32758130000000002</v>
      </c>
      <c r="BH42" s="327">
        <v>0.2820397</v>
      </c>
      <c r="BI42" s="327">
        <v>0.32068380000000002</v>
      </c>
      <c r="BJ42" s="327">
        <v>0.30804579999999998</v>
      </c>
      <c r="BK42" s="327">
        <v>0.34096100000000001</v>
      </c>
      <c r="BL42" s="327">
        <v>0.26264599999999999</v>
      </c>
      <c r="BM42" s="327">
        <v>0.33071220000000001</v>
      </c>
      <c r="BN42" s="327">
        <v>0.3237949</v>
      </c>
      <c r="BO42" s="327">
        <v>0.28769879999999998</v>
      </c>
      <c r="BP42" s="327">
        <v>0.27793699999999999</v>
      </c>
      <c r="BQ42" s="327">
        <v>0.33708470000000001</v>
      </c>
      <c r="BR42" s="327">
        <v>0.29499130000000001</v>
      </c>
      <c r="BS42" s="327">
        <v>0.32092140000000002</v>
      </c>
      <c r="BT42" s="327">
        <v>0.2792249</v>
      </c>
      <c r="BU42" s="327">
        <v>0.32280039999999999</v>
      </c>
      <c r="BV42" s="327">
        <v>0.30933110000000003</v>
      </c>
    </row>
    <row r="43" spans="1:74" ht="11.1" customHeight="1" x14ac:dyDescent="0.2">
      <c r="A43" s="61" t="s">
        <v>962</v>
      </c>
      <c r="B43" s="646" t="s">
        <v>1232</v>
      </c>
      <c r="C43" s="216">
        <v>1.996443</v>
      </c>
      <c r="D43" s="216">
        <v>1.8127089999999999</v>
      </c>
      <c r="E43" s="216">
        <v>1.7959750000000001</v>
      </c>
      <c r="F43" s="216">
        <v>1.884082</v>
      </c>
      <c r="G43" s="216">
        <v>2.0894550000000001</v>
      </c>
      <c r="H43" s="216">
        <v>2.2324890000000002</v>
      </c>
      <c r="I43" s="216">
        <v>2.2578779999999998</v>
      </c>
      <c r="J43" s="216">
        <v>2.2681049999999998</v>
      </c>
      <c r="K43" s="216">
        <v>2.2353290000000001</v>
      </c>
      <c r="L43" s="216">
        <v>1.996372</v>
      </c>
      <c r="M43" s="216">
        <v>1.9579500000000001</v>
      </c>
      <c r="N43" s="216">
        <v>1.870252</v>
      </c>
      <c r="O43" s="216">
        <v>1.957886</v>
      </c>
      <c r="P43" s="216">
        <v>1.8108059999999999</v>
      </c>
      <c r="Q43" s="216">
        <v>1.716574</v>
      </c>
      <c r="R43" s="216">
        <v>1.9150990000000001</v>
      </c>
      <c r="S43" s="216">
        <v>2.0382449999999999</v>
      </c>
      <c r="T43" s="216">
        <v>2.0754609999999998</v>
      </c>
      <c r="U43" s="216">
        <v>2.2879019999999999</v>
      </c>
      <c r="V43" s="216">
        <v>2.161508</v>
      </c>
      <c r="W43" s="216">
        <v>2.260081</v>
      </c>
      <c r="X43" s="216">
        <v>2.0433249999999998</v>
      </c>
      <c r="Y43" s="216">
        <v>1.981808</v>
      </c>
      <c r="Z43" s="216">
        <v>1.862169</v>
      </c>
      <c r="AA43" s="216">
        <v>1.9337839999999999</v>
      </c>
      <c r="AB43" s="216">
        <v>1.720515</v>
      </c>
      <c r="AC43" s="216">
        <v>1.8813310000000001</v>
      </c>
      <c r="AD43" s="216">
        <v>1.9962819999999999</v>
      </c>
      <c r="AE43" s="216">
        <v>2.0561609999999999</v>
      </c>
      <c r="AF43" s="216">
        <v>2.1562070000000002</v>
      </c>
      <c r="AG43" s="216">
        <v>2.2368389999999998</v>
      </c>
      <c r="AH43" s="216">
        <v>2.2744749999999998</v>
      </c>
      <c r="AI43" s="216">
        <v>2.066843</v>
      </c>
      <c r="AJ43" s="216">
        <v>2.0212249999999998</v>
      </c>
      <c r="AK43" s="216">
        <v>1.8839859999999999</v>
      </c>
      <c r="AL43" s="216">
        <v>1.8533409999999999</v>
      </c>
      <c r="AM43" s="216">
        <v>1.8433870000000001</v>
      </c>
      <c r="AN43" s="216">
        <v>1.880717</v>
      </c>
      <c r="AO43" s="216">
        <v>1.947856</v>
      </c>
      <c r="AP43" s="216">
        <v>1.9029290000000001</v>
      </c>
      <c r="AQ43" s="216">
        <v>1.97881</v>
      </c>
      <c r="AR43" s="216">
        <v>2.0579299999999998</v>
      </c>
      <c r="AS43" s="216">
        <v>2.1351460000000002</v>
      </c>
      <c r="AT43" s="216">
        <v>2.2854459999999999</v>
      </c>
      <c r="AU43" s="216">
        <v>2.0421589999999998</v>
      </c>
      <c r="AV43" s="216">
        <v>1.9701850000000001</v>
      </c>
      <c r="AW43" s="216">
        <v>2.0679609999999999</v>
      </c>
      <c r="AX43" s="216">
        <v>1.9208510000000001</v>
      </c>
      <c r="AY43" s="216">
        <v>1.9303017</v>
      </c>
      <c r="AZ43" s="216">
        <v>1.8361517000000001</v>
      </c>
      <c r="BA43" s="327">
        <v>1.8753409999999999</v>
      </c>
      <c r="BB43" s="327">
        <v>1.9552430000000001</v>
      </c>
      <c r="BC43" s="327">
        <v>2.0444200000000001</v>
      </c>
      <c r="BD43" s="327">
        <v>2.1389860000000001</v>
      </c>
      <c r="BE43" s="327">
        <v>2.2296130000000001</v>
      </c>
      <c r="BF43" s="327">
        <v>2.258356</v>
      </c>
      <c r="BG43" s="327">
        <v>2.1677729999999999</v>
      </c>
      <c r="BH43" s="327">
        <v>2.0256690000000002</v>
      </c>
      <c r="BI43" s="327">
        <v>1.944485</v>
      </c>
      <c r="BJ43" s="327">
        <v>1.881424</v>
      </c>
      <c r="BK43" s="327">
        <v>1.9318379999999999</v>
      </c>
      <c r="BL43" s="327">
        <v>1.8313349999999999</v>
      </c>
      <c r="BM43" s="327">
        <v>1.8829979999999999</v>
      </c>
      <c r="BN43" s="327">
        <v>1.958154</v>
      </c>
      <c r="BO43" s="327">
        <v>2.0494650000000001</v>
      </c>
      <c r="BP43" s="327">
        <v>2.1477900000000001</v>
      </c>
      <c r="BQ43" s="327">
        <v>2.2411189999999999</v>
      </c>
      <c r="BR43" s="327">
        <v>2.275442</v>
      </c>
      <c r="BS43" s="327">
        <v>2.1714760000000002</v>
      </c>
      <c r="BT43" s="327">
        <v>2.0361340000000001</v>
      </c>
      <c r="BU43" s="327">
        <v>1.960423</v>
      </c>
      <c r="BV43" s="327">
        <v>1.8945890000000001</v>
      </c>
    </row>
    <row r="44" spans="1:74" ht="11.1" customHeight="1" x14ac:dyDescent="0.2">
      <c r="A44" s="61" t="s">
        <v>669</v>
      </c>
      <c r="B44" s="646" t="s">
        <v>200</v>
      </c>
      <c r="C44" s="216">
        <v>18.749355000000001</v>
      </c>
      <c r="D44" s="216">
        <v>18.643336999999999</v>
      </c>
      <c r="E44" s="216">
        <v>18.530761999999999</v>
      </c>
      <c r="F44" s="216">
        <v>18.584091000000001</v>
      </c>
      <c r="G44" s="216">
        <v>18.779156</v>
      </c>
      <c r="H44" s="216">
        <v>18.805883999999999</v>
      </c>
      <c r="I44" s="216">
        <v>19.257404999999999</v>
      </c>
      <c r="J44" s="216">
        <v>19.124600999999998</v>
      </c>
      <c r="K44" s="216">
        <v>19.25197</v>
      </c>
      <c r="L44" s="216">
        <v>19.311890999999999</v>
      </c>
      <c r="M44" s="216">
        <v>19.490718000000001</v>
      </c>
      <c r="N44" s="216">
        <v>18.982824999999998</v>
      </c>
      <c r="O44" s="216">
        <v>19.102169</v>
      </c>
      <c r="P44" s="216">
        <v>18.908204000000001</v>
      </c>
      <c r="Q44" s="216">
        <v>18.464131999999999</v>
      </c>
      <c r="R44" s="216">
        <v>18.848557</v>
      </c>
      <c r="S44" s="216">
        <v>18.585277999999999</v>
      </c>
      <c r="T44" s="216">
        <v>18.889717000000001</v>
      </c>
      <c r="U44" s="216">
        <v>19.283094999999999</v>
      </c>
      <c r="V44" s="216">
        <v>19.399854000000001</v>
      </c>
      <c r="W44" s="216">
        <v>19.246452000000001</v>
      </c>
      <c r="X44" s="216">
        <v>19.690905000000001</v>
      </c>
      <c r="Y44" s="216">
        <v>19.370339000000001</v>
      </c>
      <c r="Z44" s="216">
        <v>19.457287999999998</v>
      </c>
      <c r="AA44" s="216">
        <v>19.218243000000001</v>
      </c>
      <c r="AB44" s="216">
        <v>19.676807</v>
      </c>
      <c r="AC44" s="216">
        <v>19.350745</v>
      </c>
      <c r="AD44" s="216">
        <v>19.263399</v>
      </c>
      <c r="AE44" s="216">
        <v>19.301143</v>
      </c>
      <c r="AF44" s="216">
        <v>19.840250000000001</v>
      </c>
      <c r="AG44" s="216">
        <v>20.125769999999999</v>
      </c>
      <c r="AH44" s="216">
        <v>19.929421999999999</v>
      </c>
      <c r="AI44" s="216">
        <v>19.418035</v>
      </c>
      <c r="AJ44" s="216">
        <v>19.500744999999998</v>
      </c>
      <c r="AK44" s="216">
        <v>19.142833</v>
      </c>
      <c r="AL44" s="216">
        <v>19.600114000000001</v>
      </c>
      <c r="AM44" s="216">
        <v>19.055408</v>
      </c>
      <c r="AN44" s="216">
        <v>19.680026999999999</v>
      </c>
      <c r="AO44" s="216">
        <v>19.616477</v>
      </c>
      <c r="AP44" s="216">
        <v>19.264118</v>
      </c>
      <c r="AQ44" s="216">
        <v>19.202012</v>
      </c>
      <c r="AR44" s="216">
        <v>19.79928</v>
      </c>
      <c r="AS44" s="216">
        <v>19.712032000000001</v>
      </c>
      <c r="AT44" s="216">
        <v>20.130901000000001</v>
      </c>
      <c r="AU44" s="216">
        <v>19.863565999999999</v>
      </c>
      <c r="AV44" s="216">
        <v>19.621790000000001</v>
      </c>
      <c r="AW44" s="216">
        <v>19.654799000000001</v>
      </c>
      <c r="AX44" s="216">
        <v>19.979392000000001</v>
      </c>
      <c r="AY44" s="216">
        <v>19.019276012999999</v>
      </c>
      <c r="AZ44" s="216">
        <v>19.190956704000001</v>
      </c>
      <c r="BA44" s="327">
        <v>19.650980000000001</v>
      </c>
      <c r="BB44" s="327">
        <v>19.521159999999998</v>
      </c>
      <c r="BC44" s="327">
        <v>19.62585</v>
      </c>
      <c r="BD44" s="327">
        <v>20.056920000000002</v>
      </c>
      <c r="BE44" s="327">
        <v>20.282830000000001</v>
      </c>
      <c r="BF44" s="327">
        <v>20.36956</v>
      </c>
      <c r="BG44" s="327">
        <v>20.141950000000001</v>
      </c>
      <c r="BH44" s="327">
        <v>19.94708</v>
      </c>
      <c r="BI44" s="327">
        <v>19.960190000000001</v>
      </c>
      <c r="BJ44" s="327">
        <v>20.246590000000001</v>
      </c>
      <c r="BK44" s="327">
        <v>19.80509</v>
      </c>
      <c r="BL44" s="327">
        <v>19.937100000000001</v>
      </c>
      <c r="BM44" s="327">
        <v>19.932580000000002</v>
      </c>
      <c r="BN44" s="327">
        <v>19.926269999999999</v>
      </c>
      <c r="BO44" s="327">
        <v>19.954190000000001</v>
      </c>
      <c r="BP44" s="327">
        <v>20.414300000000001</v>
      </c>
      <c r="BQ44" s="327">
        <v>20.571909999999999</v>
      </c>
      <c r="BR44" s="327">
        <v>20.684270000000001</v>
      </c>
      <c r="BS44" s="327">
        <v>20.393280000000001</v>
      </c>
      <c r="BT44" s="327">
        <v>20.22081</v>
      </c>
      <c r="BU44" s="327">
        <v>20.20908</v>
      </c>
      <c r="BV44" s="327">
        <v>20.580629999999999</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330"/>
      <c r="BB45" s="330"/>
      <c r="BC45" s="330"/>
      <c r="BD45" s="330"/>
      <c r="BE45" s="330"/>
      <c r="BF45" s="330"/>
      <c r="BG45" s="330"/>
      <c r="BH45" s="330"/>
      <c r="BI45" s="330"/>
      <c r="BJ45" s="330"/>
      <c r="BK45" s="330"/>
      <c r="BL45" s="330"/>
      <c r="BM45" s="330"/>
      <c r="BN45" s="330"/>
      <c r="BO45" s="330"/>
      <c r="BP45" s="330"/>
      <c r="BQ45" s="330"/>
      <c r="BR45" s="330"/>
      <c r="BS45" s="330"/>
      <c r="BT45" s="330"/>
      <c r="BU45" s="330"/>
      <c r="BV45" s="330"/>
    </row>
    <row r="46" spans="1:74" ht="11.1" customHeight="1" x14ac:dyDescent="0.2">
      <c r="A46" s="61" t="s">
        <v>963</v>
      </c>
      <c r="B46" s="177" t="s">
        <v>1241</v>
      </c>
      <c r="C46" s="216">
        <v>7.2076370000000001</v>
      </c>
      <c r="D46" s="216">
        <v>6.0065210000000002</v>
      </c>
      <c r="E46" s="216">
        <v>6.4230119999999999</v>
      </c>
      <c r="F46" s="216">
        <v>6.9328120000000002</v>
      </c>
      <c r="G46" s="216">
        <v>6.7025269999999999</v>
      </c>
      <c r="H46" s="216">
        <v>6.2880450000000003</v>
      </c>
      <c r="I46" s="216">
        <v>6.4492419999999999</v>
      </c>
      <c r="J46" s="216">
        <v>6.5242849999999999</v>
      </c>
      <c r="K46" s="216">
        <v>6.4047400000000003</v>
      </c>
      <c r="L46" s="216">
        <v>5.5346700000000002</v>
      </c>
      <c r="M46" s="216">
        <v>5.4187729999999998</v>
      </c>
      <c r="N46" s="216">
        <v>4.9377550000000001</v>
      </c>
      <c r="O46" s="216">
        <v>5.3937619999999997</v>
      </c>
      <c r="P46" s="216">
        <v>5.497274</v>
      </c>
      <c r="Q46" s="216">
        <v>5.2630290000000004</v>
      </c>
      <c r="R46" s="216">
        <v>5.6258990000000004</v>
      </c>
      <c r="S46" s="216">
        <v>5.2744960000000001</v>
      </c>
      <c r="T46" s="216">
        <v>4.68201</v>
      </c>
      <c r="U46" s="216">
        <v>5.0316470000000004</v>
      </c>
      <c r="V46" s="216">
        <v>4.861408</v>
      </c>
      <c r="W46" s="216">
        <v>5.2341670000000002</v>
      </c>
      <c r="X46" s="216">
        <v>4.7904629999999999</v>
      </c>
      <c r="Y46" s="216">
        <v>4.6558539999999997</v>
      </c>
      <c r="Z46" s="216">
        <v>4.5100949999999997</v>
      </c>
      <c r="AA46" s="216">
        <v>4.8861319999999999</v>
      </c>
      <c r="AB46" s="216">
        <v>4.6317560000000002</v>
      </c>
      <c r="AC46" s="216">
        <v>5.5264119999999997</v>
      </c>
      <c r="AD46" s="216">
        <v>4.435168</v>
      </c>
      <c r="AE46" s="216">
        <v>4.6494819999999999</v>
      </c>
      <c r="AF46" s="216">
        <v>4.9472389999999997</v>
      </c>
      <c r="AG46" s="216">
        <v>4.6115570000000004</v>
      </c>
      <c r="AH46" s="216">
        <v>5.3502099999999997</v>
      </c>
      <c r="AI46" s="216">
        <v>4.5068789999999996</v>
      </c>
      <c r="AJ46" s="216">
        <v>4.2243060000000003</v>
      </c>
      <c r="AK46" s="216">
        <v>4.2467439999999996</v>
      </c>
      <c r="AL46" s="216">
        <v>4.4743930000000001</v>
      </c>
      <c r="AM46" s="216">
        <v>4.8566380000000002</v>
      </c>
      <c r="AN46" s="216">
        <v>5.0723159999999998</v>
      </c>
      <c r="AO46" s="216">
        <v>4.9995919999999998</v>
      </c>
      <c r="AP46" s="216">
        <v>4.6744669999999999</v>
      </c>
      <c r="AQ46" s="216">
        <v>4.5249069999999998</v>
      </c>
      <c r="AR46" s="216">
        <v>4.8366800000000003</v>
      </c>
      <c r="AS46" s="216">
        <v>5.2981720000000001</v>
      </c>
      <c r="AT46" s="216">
        <v>5.1962700000000002</v>
      </c>
      <c r="AU46" s="216">
        <v>4.9435729999999998</v>
      </c>
      <c r="AV46" s="216">
        <v>4.7808520000000003</v>
      </c>
      <c r="AW46" s="216">
        <v>4.9205730000000001</v>
      </c>
      <c r="AX46" s="216">
        <v>4.3547399999999996</v>
      </c>
      <c r="AY46" s="216">
        <v>4.7779456538999998</v>
      </c>
      <c r="AZ46" s="216">
        <v>3.9086853199</v>
      </c>
      <c r="BA46" s="327">
        <v>4.0243390000000003</v>
      </c>
      <c r="BB46" s="327">
        <v>4.2803570000000004</v>
      </c>
      <c r="BC46" s="327">
        <v>4.262086</v>
      </c>
      <c r="BD46" s="327">
        <v>4.1734749999999998</v>
      </c>
      <c r="BE46" s="327">
        <v>4.3630129999999996</v>
      </c>
      <c r="BF46" s="327">
        <v>4.4925410000000001</v>
      </c>
      <c r="BG46" s="327">
        <v>4.4420999999999999</v>
      </c>
      <c r="BH46" s="327">
        <v>3.5827390000000001</v>
      </c>
      <c r="BI46" s="327">
        <v>3.5437530000000002</v>
      </c>
      <c r="BJ46" s="327">
        <v>3.1777169999999999</v>
      </c>
      <c r="BK46" s="327">
        <v>3.5853950000000001</v>
      </c>
      <c r="BL46" s="327">
        <v>3.333853</v>
      </c>
      <c r="BM46" s="327">
        <v>3.7806199999999999</v>
      </c>
      <c r="BN46" s="327">
        <v>4.0370889999999999</v>
      </c>
      <c r="BO46" s="327">
        <v>3.8831479999999998</v>
      </c>
      <c r="BP46" s="327">
        <v>3.8570820000000001</v>
      </c>
      <c r="BQ46" s="327">
        <v>3.9057780000000002</v>
      </c>
      <c r="BR46" s="327">
        <v>4.115551</v>
      </c>
      <c r="BS46" s="327">
        <v>3.785466</v>
      </c>
      <c r="BT46" s="327">
        <v>3.0566610000000001</v>
      </c>
      <c r="BU46" s="327">
        <v>2.9509840000000001</v>
      </c>
      <c r="BV46" s="327">
        <v>2.7030750000000001</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330"/>
      <c r="BB47" s="330"/>
      <c r="BC47" s="330"/>
      <c r="BD47" s="330"/>
      <c r="BE47" s="330"/>
      <c r="BF47" s="330"/>
      <c r="BG47" s="330"/>
      <c r="BH47" s="330"/>
      <c r="BI47" s="330"/>
      <c r="BJ47" s="330"/>
      <c r="BK47" s="330"/>
      <c r="BL47" s="330"/>
      <c r="BM47" s="330"/>
      <c r="BN47" s="330"/>
      <c r="BO47" s="330"/>
      <c r="BP47" s="330"/>
      <c r="BQ47" s="330"/>
      <c r="BR47" s="330"/>
      <c r="BS47" s="330"/>
      <c r="BT47" s="330"/>
      <c r="BU47" s="330"/>
      <c r="BV47" s="330"/>
    </row>
    <row r="48" spans="1:74" ht="11.1" customHeight="1" x14ac:dyDescent="0.2">
      <c r="A48" s="57"/>
      <c r="B48" s="65" t="s">
        <v>965</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407"/>
      <c r="BB48" s="407"/>
      <c r="BC48" s="407"/>
      <c r="BD48" s="407"/>
      <c r="BE48" s="407"/>
      <c r="BF48" s="407"/>
      <c r="BG48" s="407"/>
      <c r="BH48" s="407"/>
      <c r="BI48" s="407"/>
      <c r="BJ48" s="63"/>
      <c r="BK48" s="63"/>
      <c r="BL48" s="63"/>
      <c r="BM48" s="63"/>
      <c r="BN48" s="63"/>
      <c r="BO48" s="63"/>
      <c r="BP48" s="63"/>
      <c r="BQ48" s="63"/>
      <c r="BR48" s="63"/>
      <c r="BS48" s="63"/>
      <c r="BT48" s="63"/>
      <c r="BU48" s="63"/>
      <c r="BV48" s="407"/>
    </row>
    <row r="49" spans="1:74" ht="11.1" customHeight="1" x14ac:dyDescent="0.2">
      <c r="A49" s="57"/>
      <c r="B49" s="66" t="s">
        <v>123</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407"/>
      <c r="BB49" s="407"/>
      <c r="BC49" s="407"/>
      <c r="BD49" s="407"/>
      <c r="BE49" s="407"/>
      <c r="BF49" s="407"/>
      <c r="BG49" s="407"/>
      <c r="BH49" s="407"/>
      <c r="BI49" s="407"/>
      <c r="BJ49" s="407"/>
      <c r="BK49" s="407"/>
      <c r="BL49" s="407"/>
      <c r="BM49" s="407"/>
      <c r="BN49" s="407"/>
      <c r="BO49" s="407"/>
      <c r="BP49" s="407"/>
      <c r="BQ49" s="407"/>
      <c r="BR49" s="407"/>
      <c r="BS49" s="407"/>
      <c r="BT49" s="407"/>
      <c r="BU49" s="407"/>
      <c r="BV49" s="407"/>
    </row>
    <row r="50" spans="1:74" ht="11.1" customHeight="1" x14ac:dyDescent="0.2">
      <c r="A50" s="61" t="s">
        <v>670</v>
      </c>
      <c r="B50" s="175" t="s">
        <v>553</v>
      </c>
      <c r="C50" s="68">
        <v>349.29399999999998</v>
      </c>
      <c r="D50" s="68">
        <v>356.79899999999998</v>
      </c>
      <c r="E50" s="68">
        <v>364.62099999999998</v>
      </c>
      <c r="F50" s="68">
        <v>367.55500000000001</v>
      </c>
      <c r="G50" s="68">
        <v>363.30399999999997</v>
      </c>
      <c r="H50" s="68">
        <v>348.80700000000002</v>
      </c>
      <c r="I50" s="68">
        <v>339.39100000000002</v>
      </c>
      <c r="J50" s="68">
        <v>337.12700000000001</v>
      </c>
      <c r="K50" s="68">
        <v>344.01600000000002</v>
      </c>
      <c r="L50" s="68">
        <v>352.59699999999998</v>
      </c>
      <c r="M50" s="68">
        <v>344.17200000000003</v>
      </c>
      <c r="N50" s="68">
        <v>327.19099999999997</v>
      </c>
      <c r="O50" s="68">
        <v>336.238</v>
      </c>
      <c r="P50" s="68">
        <v>345.274</v>
      </c>
      <c r="Q50" s="68">
        <v>354.98700000000002</v>
      </c>
      <c r="R50" s="68">
        <v>365.339</v>
      </c>
      <c r="S50" s="68">
        <v>365.46</v>
      </c>
      <c r="T50" s="68">
        <v>354.30500000000001</v>
      </c>
      <c r="U50" s="68">
        <v>338.73700000000002</v>
      </c>
      <c r="V50" s="68">
        <v>331.07600000000002</v>
      </c>
      <c r="W50" s="68">
        <v>332.15499999999997</v>
      </c>
      <c r="X50" s="68">
        <v>351.71699999999998</v>
      </c>
      <c r="Y50" s="68">
        <v>356.72899999999998</v>
      </c>
      <c r="Z50" s="68">
        <v>360.86500000000001</v>
      </c>
      <c r="AA50" s="68">
        <v>389.21300000000002</v>
      </c>
      <c r="AB50" s="68">
        <v>415.31299999999999</v>
      </c>
      <c r="AC50" s="68">
        <v>443.2</v>
      </c>
      <c r="AD50" s="68">
        <v>452.71300000000002</v>
      </c>
      <c r="AE50" s="68">
        <v>448.96100000000001</v>
      </c>
      <c r="AF50" s="68">
        <v>438.81</v>
      </c>
      <c r="AG50" s="68">
        <v>424.80900000000003</v>
      </c>
      <c r="AH50" s="68">
        <v>425.85300000000001</v>
      </c>
      <c r="AI50" s="68">
        <v>429.12900000000002</v>
      </c>
      <c r="AJ50" s="68">
        <v>455.21300000000002</v>
      </c>
      <c r="AK50" s="68">
        <v>455.99400000000003</v>
      </c>
      <c r="AL50" s="68">
        <v>449.22</v>
      </c>
      <c r="AM50" s="68">
        <v>468.702</v>
      </c>
      <c r="AN50" s="68">
        <v>488.411</v>
      </c>
      <c r="AO50" s="68">
        <v>501.51299999999998</v>
      </c>
      <c r="AP50" s="68">
        <v>506.28699999999998</v>
      </c>
      <c r="AQ50" s="68">
        <v>508.98</v>
      </c>
      <c r="AR50" s="68">
        <v>497.96800000000002</v>
      </c>
      <c r="AS50" s="68">
        <v>490.01299999999998</v>
      </c>
      <c r="AT50" s="68">
        <v>483.61700000000002</v>
      </c>
      <c r="AU50" s="68">
        <v>469.06299999999999</v>
      </c>
      <c r="AV50" s="68">
        <v>488.82299999999998</v>
      </c>
      <c r="AW50" s="68">
        <v>488.64</v>
      </c>
      <c r="AX50" s="68">
        <v>484.33199999999999</v>
      </c>
      <c r="AY50" s="68">
        <v>504.64057143000002</v>
      </c>
      <c r="AZ50" s="68">
        <v>520.83715799000004</v>
      </c>
      <c r="BA50" s="329">
        <v>527.98199999999997</v>
      </c>
      <c r="BB50" s="329">
        <v>530.84199999999998</v>
      </c>
      <c r="BC50" s="329">
        <v>525.11159999999995</v>
      </c>
      <c r="BD50" s="329">
        <v>509.27199999999999</v>
      </c>
      <c r="BE50" s="329">
        <v>490.69069999999999</v>
      </c>
      <c r="BF50" s="329">
        <v>480.6694</v>
      </c>
      <c r="BG50" s="329">
        <v>478.96449999999999</v>
      </c>
      <c r="BH50" s="329">
        <v>484.33049999999997</v>
      </c>
      <c r="BI50" s="329">
        <v>479.12270000000001</v>
      </c>
      <c r="BJ50" s="329">
        <v>463.38310000000001</v>
      </c>
      <c r="BK50" s="329">
        <v>472.56639999999999</v>
      </c>
      <c r="BL50" s="329">
        <v>481.10430000000002</v>
      </c>
      <c r="BM50" s="329">
        <v>493.17439999999999</v>
      </c>
      <c r="BN50" s="329">
        <v>499.39659999999998</v>
      </c>
      <c r="BO50" s="329">
        <v>496.65449999999998</v>
      </c>
      <c r="BP50" s="329">
        <v>485.43209999999999</v>
      </c>
      <c r="BQ50" s="329">
        <v>470.9205</v>
      </c>
      <c r="BR50" s="329">
        <v>464.26580000000001</v>
      </c>
      <c r="BS50" s="329">
        <v>463.34100000000001</v>
      </c>
      <c r="BT50" s="329">
        <v>470.16320000000002</v>
      </c>
      <c r="BU50" s="329">
        <v>468.1619</v>
      </c>
      <c r="BV50" s="329">
        <v>457.36329999999998</v>
      </c>
    </row>
    <row r="51" spans="1:74" ht="11.1" customHeight="1" x14ac:dyDescent="0.2">
      <c r="A51" s="640" t="s">
        <v>1230</v>
      </c>
      <c r="B51" s="66" t="s">
        <v>1231</v>
      </c>
      <c r="C51" s="68">
        <v>134.90899999999999</v>
      </c>
      <c r="D51" s="68">
        <v>121.44799999999999</v>
      </c>
      <c r="E51" s="68">
        <v>116.367</v>
      </c>
      <c r="F51" s="68">
        <v>125.70399999999999</v>
      </c>
      <c r="G51" s="68">
        <v>143.01599999999999</v>
      </c>
      <c r="H51" s="68">
        <v>160.39699999999999</v>
      </c>
      <c r="I51" s="68">
        <v>172.60300000000001</v>
      </c>
      <c r="J51" s="68">
        <v>187.31200000000001</v>
      </c>
      <c r="K51" s="68">
        <v>190.83</v>
      </c>
      <c r="L51" s="68">
        <v>176.798</v>
      </c>
      <c r="M51" s="68">
        <v>157.286</v>
      </c>
      <c r="N51" s="68">
        <v>128.42500000000001</v>
      </c>
      <c r="O51" s="68">
        <v>103.38</v>
      </c>
      <c r="P51" s="68">
        <v>95.554000000000002</v>
      </c>
      <c r="Q51" s="68">
        <v>99.546000000000006</v>
      </c>
      <c r="R51" s="68">
        <v>117.95699999999999</v>
      </c>
      <c r="S51" s="68">
        <v>142.80500000000001</v>
      </c>
      <c r="T51" s="68">
        <v>166.06800000000001</v>
      </c>
      <c r="U51" s="68">
        <v>189.631</v>
      </c>
      <c r="V51" s="68">
        <v>206.77099999999999</v>
      </c>
      <c r="W51" s="68">
        <v>211.69399999999999</v>
      </c>
      <c r="X51" s="68">
        <v>207.04</v>
      </c>
      <c r="Y51" s="68">
        <v>192.505</v>
      </c>
      <c r="Z51" s="68">
        <v>175.364</v>
      </c>
      <c r="AA51" s="68">
        <v>155.15600000000001</v>
      </c>
      <c r="AB51" s="68">
        <v>134.696</v>
      </c>
      <c r="AC51" s="68">
        <v>140.52799999999999</v>
      </c>
      <c r="AD51" s="68">
        <v>159.50700000000001</v>
      </c>
      <c r="AE51" s="68">
        <v>180.25700000000001</v>
      </c>
      <c r="AF51" s="68">
        <v>195.989</v>
      </c>
      <c r="AG51" s="68">
        <v>209.03100000000001</v>
      </c>
      <c r="AH51" s="68">
        <v>224.34399999999999</v>
      </c>
      <c r="AI51" s="68">
        <v>229.23400000000001</v>
      </c>
      <c r="AJ51" s="68">
        <v>228.13</v>
      </c>
      <c r="AK51" s="68">
        <v>217.01</v>
      </c>
      <c r="AL51" s="68">
        <v>197.04</v>
      </c>
      <c r="AM51" s="68">
        <v>164.91200000000001</v>
      </c>
      <c r="AN51" s="68">
        <v>147.761</v>
      </c>
      <c r="AO51" s="68">
        <v>154.40299999999999</v>
      </c>
      <c r="AP51" s="68">
        <v>170.232</v>
      </c>
      <c r="AQ51" s="68">
        <v>187.08500000000001</v>
      </c>
      <c r="AR51" s="68">
        <v>211.78200000000001</v>
      </c>
      <c r="AS51" s="68">
        <v>230.15100000000001</v>
      </c>
      <c r="AT51" s="68">
        <v>248.584</v>
      </c>
      <c r="AU51" s="68">
        <v>251.637</v>
      </c>
      <c r="AV51" s="68">
        <v>244.49799999999999</v>
      </c>
      <c r="AW51" s="68">
        <v>234.62899999999999</v>
      </c>
      <c r="AX51" s="68">
        <v>203.46600000000001</v>
      </c>
      <c r="AY51" s="68">
        <v>169.99097603999999</v>
      </c>
      <c r="AZ51" s="68">
        <v>152.15142746999999</v>
      </c>
      <c r="BA51" s="329">
        <v>153.16149999999999</v>
      </c>
      <c r="BB51" s="329">
        <v>165.24950000000001</v>
      </c>
      <c r="BC51" s="329">
        <v>181.66749999999999</v>
      </c>
      <c r="BD51" s="329">
        <v>198.25370000000001</v>
      </c>
      <c r="BE51" s="329">
        <v>211.71379999999999</v>
      </c>
      <c r="BF51" s="329">
        <v>224.6534</v>
      </c>
      <c r="BG51" s="329">
        <v>228.6755</v>
      </c>
      <c r="BH51" s="329">
        <v>223.07040000000001</v>
      </c>
      <c r="BI51" s="329">
        <v>210.3826</v>
      </c>
      <c r="BJ51" s="329">
        <v>186.53020000000001</v>
      </c>
      <c r="BK51" s="329">
        <v>161.41079999999999</v>
      </c>
      <c r="BL51" s="329">
        <v>148.19319999999999</v>
      </c>
      <c r="BM51" s="329">
        <v>152.42869999999999</v>
      </c>
      <c r="BN51" s="329">
        <v>166.67509999999999</v>
      </c>
      <c r="BO51" s="329">
        <v>185.01769999999999</v>
      </c>
      <c r="BP51" s="329">
        <v>202.1704</v>
      </c>
      <c r="BQ51" s="329">
        <v>216.95240000000001</v>
      </c>
      <c r="BR51" s="329">
        <v>232.09620000000001</v>
      </c>
      <c r="BS51" s="329">
        <v>236.03710000000001</v>
      </c>
      <c r="BT51" s="329">
        <v>231.31989999999999</v>
      </c>
      <c r="BU51" s="329">
        <v>219.0754</v>
      </c>
      <c r="BV51" s="329">
        <v>197.14940000000001</v>
      </c>
    </row>
    <row r="52" spans="1:74" ht="11.1" customHeight="1" x14ac:dyDescent="0.2">
      <c r="A52" s="61" t="s">
        <v>966</v>
      </c>
      <c r="B52" s="175" t="s">
        <v>549</v>
      </c>
      <c r="C52" s="68">
        <v>88.25</v>
      </c>
      <c r="D52" s="68">
        <v>86.531999999999996</v>
      </c>
      <c r="E52" s="68">
        <v>89.875</v>
      </c>
      <c r="F52" s="68">
        <v>91.971000000000004</v>
      </c>
      <c r="G52" s="68">
        <v>87.245999999999995</v>
      </c>
      <c r="H52" s="68">
        <v>86.777000000000001</v>
      </c>
      <c r="I52" s="68">
        <v>83.738</v>
      </c>
      <c r="J52" s="68">
        <v>82.754000000000005</v>
      </c>
      <c r="K52" s="68">
        <v>81.638999999999996</v>
      </c>
      <c r="L52" s="68">
        <v>85.366</v>
      </c>
      <c r="M52" s="68">
        <v>85.088999999999999</v>
      </c>
      <c r="N52" s="68">
        <v>77.959000000000003</v>
      </c>
      <c r="O52" s="68">
        <v>83.852999999999994</v>
      </c>
      <c r="P52" s="68">
        <v>89.489000000000004</v>
      </c>
      <c r="Q52" s="68">
        <v>91.929000000000002</v>
      </c>
      <c r="R52" s="68">
        <v>94.917000000000002</v>
      </c>
      <c r="S52" s="68">
        <v>92.875</v>
      </c>
      <c r="T52" s="68">
        <v>87.566000000000003</v>
      </c>
      <c r="U52" s="68">
        <v>84.798000000000002</v>
      </c>
      <c r="V52" s="68">
        <v>82.884</v>
      </c>
      <c r="W52" s="68">
        <v>84.289000000000001</v>
      </c>
      <c r="X52" s="68">
        <v>90.302000000000007</v>
      </c>
      <c r="Y52" s="68">
        <v>85.494</v>
      </c>
      <c r="Z52" s="68">
        <v>78.344999999999999</v>
      </c>
      <c r="AA52" s="68">
        <v>85.444000000000003</v>
      </c>
      <c r="AB52" s="68">
        <v>85.265000000000001</v>
      </c>
      <c r="AC52" s="68">
        <v>85.012</v>
      </c>
      <c r="AD52" s="68">
        <v>86.245000000000005</v>
      </c>
      <c r="AE52" s="68">
        <v>84.100999999999999</v>
      </c>
      <c r="AF52" s="68">
        <v>86.29</v>
      </c>
      <c r="AG52" s="68">
        <v>89.513000000000005</v>
      </c>
      <c r="AH52" s="68">
        <v>88.58</v>
      </c>
      <c r="AI52" s="68">
        <v>88.950999999999993</v>
      </c>
      <c r="AJ52" s="68">
        <v>87.275999999999996</v>
      </c>
      <c r="AK52" s="68">
        <v>86.111999999999995</v>
      </c>
      <c r="AL52" s="68">
        <v>82.861000000000004</v>
      </c>
      <c r="AM52" s="68">
        <v>87.801000000000002</v>
      </c>
      <c r="AN52" s="68">
        <v>89.108999999999995</v>
      </c>
      <c r="AO52" s="68">
        <v>91.441999999999993</v>
      </c>
      <c r="AP52" s="68">
        <v>90.034000000000006</v>
      </c>
      <c r="AQ52" s="68">
        <v>90.001000000000005</v>
      </c>
      <c r="AR52" s="68">
        <v>86.715999999999994</v>
      </c>
      <c r="AS52" s="68">
        <v>88.057000000000002</v>
      </c>
      <c r="AT52" s="68">
        <v>83.994</v>
      </c>
      <c r="AU52" s="68">
        <v>83.332999999999998</v>
      </c>
      <c r="AV52" s="68">
        <v>85.65</v>
      </c>
      <c r="AW52" s="68">
        <v>82.832999999999998</v>
      </c>
      <c r="AX52" s="68">
        <v>80.581999999999994</v>
      </c>
      <c r="AY52" s="68">
        <v>86.810857143000007</v>
      </c>
      <c r="AZ52" s="68">
        <v>87.613656261000003</v>
      </c>
      <c r="BA52" s="329">
        <v>89.703649999999996</v>
      </c>
      <c r="BB52" s="329">
        <v>90.818809999999999</v>
      </c>
      <c r="BC52" s="329">
        <v>89.308099999999996</v>
      </c>
      <c r="BD52" s="329">
        <v>88.210769999999997</v>
      </c>
      <c r="BE52" s="329">
        <v>86.373050000000006</v>
      </c>
      <c r="BF52" s="329">
        <v>84.902860000000004</v>
      </c>
      <c r="BG52" s="329">
        <v>85.349519999999998</v>
      </c>
      <c r="BH52" s="329">
        <v>87.250150000000005</v>
      </c>
      <c r="BI52" s="329">
        <v>84.827889999999996</v>
      </c>
      <c r="BJ52" s="329">
        <v>79.044839999999994</v>
      </c>
      <c r="BK52" s="329">
        <v>84.637270000000001</v>
      </c>
      <c r="BL52" s="329">
        <v>86.721180000000004</v>
      </c>
      <c r="BM52" s="329">
        <v>89.246489999999994</v>
      </c>
      <c r="BN52" s="329">
        <v>90.516750000000002</v>
      </c>
      <c r="BO52" s="329">
        <v>89.011290000000002</v>
      </c>
      <c r="BP52" s="329">
        <v>88.218040000000002</v>
      </c>
      <c r="BQ52" s="329">
        <v>86.511769999999999</v>
      </c>
      <c r="BR52" s="329">
        <v>85.236260000000001</v>
      </c>
      <c r="BS52" s="329">
        <v>85.759219999999999</v>
      </c>
      <c r="BT52" s="329">
        <v>87.853719999999996</v>
      </c>
      <c r="BU52" s="329">
        <v>85.38185</v>
      </c>
      <c r="BV52" s="329">
        <v>79.367000000000004</v>
      </c>
    </row>
    <row r="53" spans="1:74" ht="11.1" customHeight="1" x14ac:dyDescent="0.2">
      <c r="A53" s="61" t="s">
        <v>968</v>
      </c>
      <c r="B53" s="175" t="s">
        <v>554</v>
      </c>
      <c r="C53" s="68">
        <v>23.382868999999999</v>
      </c>
      <c r="D53" s="68">
        <v>21.913809000000001</v>
      </c>
      <c r="E53" s="68">
        <v>21.629854999999999</v>
      </c>
      <c r="F53" s="68">
        <v>21.039975999999999</v>
      </c>
      <c r="G53" s="68">
        <v>20.466701</v>
      </c>
      <c r="H53" s="68">
        <v>19.905864999999999</v>
      </c>
      <c r="I53" s="68">
        <v>20.732872</v>
      </c>
      <c r="J53" s="68">
        <v>21.148105999999999</v>
      </c>
      <c r="K53" s="68">
        <v>20.023990999999999</v>
      </c>
      <c r="L53" s="68">
        <v>19.556830999999999</v>
      </c>
      <c r="M53" s="68">
        <v>20.790773999999999</v>
      </c>
      <c r="N53" s="68">
        <v>21.646709000000001</v>
      </c>
      <c r="O53" s="68">
        <v>22.26031</v>
      </c>
      <c r="P53" s="68">
        <v>22.374466999999999</v>
      </c>
      <c r="Q53" s="68">
        <v>22.736187999999999</v>
      </c>
      <c r="R53" s="68">
        <v>22.512861999999998</v>
      </c>
      <c r="S53" s="68">
        <v>23.328914000000001</v>
      </c>
      <c r="T53" s="68">
        <v>23.345309</v>
      </c>
      <c r="U53" s="68">
        <v>23.716125000000002</v>
      </c>
      <c r="V53" s="68">
        <v>22.079563</v>
      </c>
      <c r="W53" s="68">
        <v>22.434284999999999</v>
      </c>
      <c r="X53" s="68">
        <v>21.314520000000002</v>
      </c>
      <c r="Y53" s="68">
        <v>21.125221</v>
      </c>
      <c r="Z53" s="68">
        <v>23.344650999999999</v>
      </c>
      <c r="AA53" s="68">
        <v>26.299446</v>
      </c>
      <c r="AB53" s="68">
        <v>27.136513000000001</v>
      </c>
      <c r="AC53" s="68">
        <v>26.964020999999999</v>
      </c>
      <c r="AD53" s="68">
        <v>26.456634000000001</v>
      </c>
      <c r="AE53" s="68">
        <v>25.890257999999999</v>
      </c>
      <c r="AF53" s="68">
        <v>25.237791000000001</v>
      </c>
      <c r="AG53" s="68">
        <v>25.451651999999999</v>
      </c>
      <c r="AH53" s="68">
        <v>24.703033999999999</v>
      </c>
      <c r="AI53" s="68">
        <v>23.897480999999999</v>
      </c>
      <c r="AJ53" s="68">
        <v>23.918685</v>
      </c>
      <c r="AK53" s="68">
        <v>25.637969999999999</v>
      </c>
      <c r="AL53" s="68">
        <v>27.146298000000002</v>
      </c>
      <c r="AM53" s="68">
        <v>28.649009</v>
      </c>
      <c r="AN53" s="68">
        <v>29.060545999999999</v>
      </c>
      <c r="AO53" s="68">
        <v>28.242799999999999</v>
      </c>
      <c r="AP53" s="68">
        <v>27.314361999999999</v>
      </c>
      <c r="AQ53" s="68">
        <v>26.932276000000002</v>
      </c>
      <c r="AR53" s="68">
        <v>27.667556000000001</v>
      </c>
      <c r="AS53" s="68">
        <v>27.729742000000002</v>
      </c>
      <c r="AT53" s="68">
        <v>27.381937000000001</v>
      </c>
      <c r="AU53" s="68">
        <v>27.093485999999999</v>
      </c>
      <c r="AV53" s="68">
        <v>26.537873000000001</v>
      </c>
      <c r="AW53" s="68">
        <v>26.229789</v>
      </c>
      <c r="AX53" s="68">
        <v>28.401494</v>
      </c>
      <c r="AY53" s="68">
        <v>31.400294329000001</v>
      </c>
      <c r="AZ53" s="68">
        <v>32.509965401000002</v>
      </c>
      <c r="BA53" s="329">
        <v>32.741439999999997</v>
      </c>
      <c r="BB53" s="329">
        <v>32.406840000000003</v>
      </c>
      <c r="BC53" s="329">
        <v>32.1432</v>
      </c>
      <c r="BD53" s="329">
        <v>31.636669999999999</v>
      </c>
      <c r="BE53" s="329">
        <v>31.286519999999999</v>
      </c>
      <c r="BF53" s="329">
        <v>30.770189999999999</v>
      </c>
      <c r="BG53" s="329">
        <v>30.812799999999999</v>
      </c>
      <c r="BH53" s="329">
        <v>30.235710000000001</v>
      </c>
      <c r="BI53" s="329">
        <v>30.762139999999999</v>
      </c>
      <c r="BJ53" s="329">
        <v>31.458110000000001</v>
      </c>
      <c r="BK53" s="329">
        <v>33.145060000000001</v>
      </c>
      <c r="BL53" s="329">
        <v>33.279049999999998</v>
      </c>
      <c r="BM53" s="329">
        <v>33.202010000000001</v>
      </c>
      <c r="BN53" s="329">
        <v>32.761949999999999</v>
      </c>
      <c r="BO53" s="329">
        <v>32.496920000000003</v>
      </c>
      <c r="BP53" s="329">
        <v>32.193899999999999</v>
      </c>
      <c r="BQ53" s="329">
        <v>31.94068</v>
      </c>
      <c r="BR53" s="329">
        <v>31.422840000000001</v>
      </c>
      <c r="BS53" s="329">
        <v>31.466750000000001</v>
      </c>
      <c r="BT53" s="329">
        <v>30.889759999999999</v>
      </c>
      <c r="BU53" s="329">
        <v>31.41339</v>
      </c>
      <c r="BV53" s="329">
        <v>32.109729999999999</v>
      </c>
    </row>
    <row r="54" spans="1:74" ht="11.1" customHeight="1" x14ac:dyDescent="0.2">
      <c r="A54" s="61" t="s">
        <v>644</v>
      </c>
      <c r="B54" s="175" t="s">
        <v>555</v>
      </c>
      <c r="C54" s="68">
        <v>234.43600000000001</v>
      </c>
      <c r="D54" s="68">
        <v>226.762</v>
      </c>
      <c r="E54" s="68">
        <v>224.67</v>
      </c>
      <c r="F54" s="68">
        <v>220.768</v>
      </c>
      <c r="G54" s="68">
        <v>221.33199999999999</v>
      </c>
      <c r="H54" s="68">
        <v>224.36600000000001</v>
      </c>
      <c r="I54" s="68">
        <v>222.35599999999999</v>
      </c>
      <c r="J54" s="68">
        <v>217.59700000000001</v>
      </c>
      <c r="K54" s="68">
        <v>219.785</v>
      </c>
      <c r="L54" s="68">
        <v>213.977</v>
      </c>
      <c r="M54" s="68">
        <v>216.84899999999999</v>
      </c>
      <c r="N54" s="68">
        <v>228.03399999999999</v>
      </c>
      <c r="O54" s="68">
        <v>235.85499999999999</v>
      </c>
      <c r="P54" s="68">
        <v>229.499</v>
      </c>
      <c r="Q54" s="68">
        <v>221.61199999999999</v>
      </c>
      <c r="R54" s="68">
        <v>216.76</v>
      </c>
      <c r="S54" s="68">
        <v>218.15199999999999</v>
      </c>
      <c r="T54" s="68">
        <v>219.25200000000001</v>
      </c>
      <c r="U54" s="68">
        <v>217.56100000000001</v>
      </c>
      <c r="V54" s="68">
        <v>212.14500000000001</v>
      </c>
      <c r="W54" s="68">
        <v>212.45099999999999</v>
      </c>
      <c r="X54" s="68">
        <v>203.673</v>
      </c>
      <c r="Y54" s="68">
        <v>219.55500000000001</v>
      </c>
      <c r="Z54" s="68">
        <v>240.36799999999999</v>
      </c>
      <c r="AA54" s="68">
        <v>243.977</v>
      </c>
      <c r="AB54" s="68">
        <v>241.34800000000001</v>
      </c>
      <c r="AC54" s="68">
        <v>232.93100000000001</v>
      </c>
      <c r="AD54" s="68">
        <v>228.58099999999999</v>
      </c>
      <c r="AE54" s="68">
        <v>222.584</v>
      </c>
      <c r="AF54" s="68">
        <v>221.09899999999999</v>
      </c>
      <c r="AG54" s="68">
        <v>217.71899999999999</v>
      </c>
      <c r="AH54" s="68">
        <v>218.255</v>
      </c>
      <c r="AI54" s="68">
        <v>225.21600000000001</v>
      </c>
      <c r="AJ54" s="68">
        <v>217.35599999999999</v>
      </c>
      <c r="AK54" s="68">
        <v>222.93700000000001</v>
      </c>
      <c r="AL54" s="68">
        <v>235.465</v>
      </c>
      <c r="AM54" s="68">
        <v>260.952</v>
      </c>
      <c r="AN54" s="68">
        <v>255.614</v>
      </c>
      <c r="AO54" s="68">
        <v>243.32499999999999</v>
      </c>
      <c r="AP54" s="68">
        <v>242.69499999999999</v>
      </c>
      <c r="AQ54" s="68">
        <v>242.60300000000001</v>
      </c>
      <c r="AR54" s="68">
        <v>242.095</v>
      </c>
      <c r="AS54" s="68">
        <v>240.29499999999999</v>
      </c>
      <c r="AT54" s="68">
        <v>229.94900000000001</v>
      </c>
      <c r="AU54" s="68">
        <v>227.012</v>
      </c>
      <c r="AV54" s="68">
        <v>224.86600000000001</v>
      </c>
      <c r="AW54" s="68">
        <v>233.416</v>
      </c>
      <c r="AX54" s="68">
        <v>237.72300000000001</v>
      </c>
      <c r="AY54" s="68">
        <v>256.46528570999999</v>
      </c>
      <c r="AZ54" s="68">
        <v>254.40694321000001</v>
      </c>
      <c r="BA54" s="329">
        <v>241.01779999999999</v>
      </c>
      <c r="BB54" s="329">
        <v>233.56049999999999</v>
      </c>
      <c r="BC54" s="329">
        <v>230.91849999999999</v>
      </c>
      <c r="BD54" s="329">
        <v>231.042</v>
      </c>
      <c r="BE54" s="329">
        <v>230.62360000000001</v>
      </c>
      <c r="BF54" s="329">
        <v>226.2123</v>
      </c>
      <c r="BG54" s="329">
        <v>226.92590000000001</v>
      </c>
      <c r="BH54" s="329">
        <v>221.54669999999999</v>
      </c>
      <c r="BI54" s="329">
        <v>229.95490000000001</v>
      </c>
      <c r="BJ54" s="329">
        <v>241.3973</v>
      </c>
      <c r="BK54" s="329">
        <v>249.38849999999999</v>
      </c>
      <c r="BL54" s="329">
        <v>247.27959999999999</v>
      </c>
      <c r="BM54" s="329">
        <v>239.5992</v>
      </c>
      <c r="BN54" s="329">
        <v>234.75640000000001</v>
      </c>
      <c r="BO54" s="329">
        <v>232.9485</v>
      </c>
      <c r="BP54" s="329">
        <v>233.25030000000001</v>
      </c>
      <c r="BQ54" s="329">
        <v>232.58189999999999</v>
      </c>
      <c r="BR54" s="329">
        <v>228.5693</v>
      </c>
      <c r="BS54" s="329">
        <v>228.75139999999999</v>
      </c>
      <c r="BT54" s="329">
        <v>223.55119999999999</v>
      </c>
      <c r="BU54" s="329">
        <v>231.9314</v>
      </c>
      <c r="BV54" s="329">
        <v>243.92330000000001</v>
      </c>
    </row>
    <row r="55" spans="1:74" ht="11.1" customHeight="1" x14ac:dyDescent="0.2">
      <c r="A55" s="61" t="s">
        <v>645</v>
      </c>
      <c r="B55" s="175" t="s">
        <v>556</v>
      </c>
      <c r="C55" s="68">
        <v>55.228000000000002</v>
      </c>
      <c r="D55" s="68">
        <v>53.143000000000001</v>
      </c>
      <c r="E55" s="68">
        <v>47.326999999999998</v>
      </c>
      <c r="F55" s="68">
        <v>45.107999999999997</v>
      </c>
      <c r="G55" s="68">
        <v>46.375999999999998</v>
      </c>
      <c r="H55" s="68">
        <v>48.634</v>
      </c>
      <c r="I55" s="68">
        <v>49.725999999999999</v>
      </c>
      <c r="J55" s="68">
        <v>47.655000000000001</v>
      </c>
      <c r="K55" s="68">
        <v>39.78</v>
      </c>
      <c r="L55" s="68">
        <v>37.594999999999999</v>
      </c>
      <c r="M55" s="68">
        <v>37.548000000000002</v>
      </c>
      <c r="N55" s="68">
        <v>38.975999999999999</v>
      </c>
      <c r="O55" s="68">
        <v>39.395000000000003</v>
      </c>
      <c r="P55" s="68">
        <v>37.718000000000004</v>
      </c>
      <c r="Q55" s="68">
        <v>34.372</v>
      </c>
      <c r="R55" s="68">
        <v>31.138000000000002</v>
      </c>
      <c r="S55" s="68">
        <v>31.484999999999999</v>
      </c>
      <c r="T55" s="68">
        <v>28.785</v>
      </c>
      <c r="U55" s="68">
        <v>28.864000000000001</v>
      </c>
      <c r="V55" s="68">
        <v>27.721</v>
      </c>
      <c r="W55" s="68">
        <v>28.353999999999999</v>
      </c>
      <c r="X55" s="68">
        <v>27.798999999999999</v>
      </c>
      <c r="Y55" s="68">
        <v>29.72</v>
      </c>
      <c r="Z55" s="68">
        <v>31.236000000000001</v>
      </c>
      <c r="AA55" s="68">
        <v>30.54</v>
      </c>
      <c r="AB55" s="68">
        <v>30.423999999999999</v>
      </c>
      <c r="AC55" s="68">
        <v>26.725000000000001</v>
      </c>
      <c r="AD55" s="68">
        <v>25.096</v>
      </c>
      <c r="AE55" s="68">
        <v>26.062000000000001</v>
      </c>
      <c r="AF55" s="68">
        <v>25.212</v>
      </c>
      <c r="AG55" s="68">
        <v>24.056000000000001</v>
      </c>
      <c r="AH55" s="68">
        <v>26.03</v>
      </c>
      <c r="AI55" s="68">
        <v>29.026</v>
      </c>
      <c r="AJ55" s="68">
        <v>27.698</v>
      </c>
      <c r="AK55" s="68">
        <v>27.754000000000001</v>
      </c>
      <c r="AL55" s="68">
        <v>28.594999999999999</v>
      </c>
      <c r="AM55" s="68">
        <v>26.8</v>
      </c>
      <c r="AN55" s="68">
        <v>27.218</v>
      </c>
      <c r="AO55" s="68">
        <v>26.468</v>
      </c>
      <c r="AP55" s="68">
        <v>25.039000000000001</v>
      </c>
      <c r="AQ55" s="68">
        <v>23.707999999999998</v>
      </c>
      <c r="AR55" s="68">
        <v>24.873999999999999</v>
      </c>
      <c r="AS55" s="68">
        <v>24.773</v>
      </c>
      <c r="AT55" s="68">
        <v>25.640999999999998</v>
      </c>
      <c r="AU55" s="68">
        <v>25.088000000000001</v>
      </c>
      <c r="AV55" s="68">
        <v>25.891999999999999</v>
      </c>
      <c r="AW55" s="68">
        <v>26.524999999999999</v>
      </c>
      <c r="AX55" s="68">
        <v>28.61</v>
      </c>
      <c r="AY55" s="68">
        <v>27.841142857000001</v>
      </c>
      <c r="AZ55" s="68">
        <v>27.883151682000001</v>
      </c>
      <c r="BA55" s="329">
        <v>27.678840000000001</v>
      </c>
      <c r="BB55" s="329">
        <v>24.72814</v>
      </c>
      <c r="BC55" s="329">
        <v>25.519960000000001</v>
      </c>
      <c r="BD55" s="329">
        <v>25.708680000000001</v>
      </c>
      <c r="BE55" s="329">
        <v>25.601780000000002</v>
      </c>
      <c r="BF55" s="329">
        <v>25.96181</v>
      </c>
      <c r="BG55" s="329">
        <v>26.175979999999999</v>
      </c>
      <c r="BH55" s="329">
        <v>26.102150000000002</v>
      </c>
      <c r="BI55" s="329">
        <v>26.46302</v>
      </c>
      <c r="BJ55" s="329">
        <v>28.09515</v>
      </c>
      <c r="BK55" s="329">
        <v>27.570989999999998</v>
      </c>
      <c r="BL55" s="329">
        <v>28.654229999999998</v>
      </c>
      <c r="BM55" s="329">
        <v>25.30059</v>
      </c>
      <c r="BN55" s="329">
        <v>22.516819999999999</v>
      </c>
      <c r="BO55" s="329">
        <v>23.577310000000001</v>
      </c>
      <c r="BP55" s="329">
        <v>23.697649999999999</v>
      </c>
      <c r="BQ55" s="329">
        <v>23.600020000000001</v>
      </c>
      <c r="BR55" s="329">
        <v>24.180540000000001</v>
      </c>
      <c r="BS55" s="329">
        <v>24.287089999999999</v>
      </c>
      <c r="BT55" s="329">
        <v>24.16292</v>
      </c>
      <c r="BU55" s="329">
        <v>24.470659999999999</v>
      </c>
      <c r="BV55" s="329">
        <v>26.044650000000001</v>
      </c>
    </row>
    <row r="56" spans="1:74" ht="11.1" customHeight="1" x14ac:dyDescent="0.2">
      <c r="A56" s="61" t="s">
        <v>646</v>
      </c>
      <c r="B56" s="175" t="s">
        <v>894</v>
      </c>
      <c r="C56" s="68">
        <v>179.208</v>
      </c>
      <c r="D56" s="68">
        <v>173.619</v>
      </c>
      <c r="E56" s="68">
        <v>177.34299999999999</v>
      </c>
      <c r="F56" s="68">
        <v>175.66</v>
      </c>
      <c r="G56" s="68">
        <v>174.95599999999999</v>
      </c>
      <c r="H56" s="68">
        <v>175.732</v>
      </c>
      <c r="I56" s="68">
        <v>172.63</v>
      </c>
      <c r="J56" s="68">
        <v>169.94200000000001</v>
      </c>
      <c r="K56" s="68">
        <v>180.005</v>
      </c>
      <c r="L56" s="68">
        <v>176.38200000000001</v>
      </c>
      <c r="M56" s="68">
        <v>179.30099999999999</v>
      </c>
      <c r="N56" s="68">
        <v>189.05799999999999</v>
      </c>
      <c r="O56" s="68">
        <v>196.46</v>
      </c>
      <c r="P56" s="68">
        <v>191.78100000000001</v>
      </c>
      <c r="Q56" s="68">
        <v>187.24</v>
      </c>
      <c r="R56" s="68">
        <v>185.62200000000001</v>
      </c>
      <c r="S56" s="68">
        <v>186.667</v>
      </c>
      <c r="T56" s="68">
        <v>190.46700000000001</v>
      </c>
      <c r="U56" s="68">
        <v>188.697</v>
      </c>
      <c r="V56" s="68">
        <v>184.42400000000001</v>
      </c>
      <c r="W56" s="68">
        <v>184.09700000000001</v>
      </c>
      <c r="X56" s="68">
        <v>175.874</v>
      </c>
      <c r="Y56" s="68">
        <v>189.83500000000001</v>
      </c>
      <c r="Z56" s="68">
        <v>209.13200000000001</v>
      </c>
      <c r="AA56" s="68">
        <v>213.43700000000001</v>
      </c>
      <c r="AB56" s="68">
        <v>210.92400000000001</v>
      </c>
      <c r="AC56" s="68">
        <v>206.20599999999999</v>
      </c>
      <c r="AD56" s="68">
        <v>203.48500000000001</v>
      </c>
      <c r="AE56" s="68">
        <v>196.52199999999999</v>
      </c>
      <c r="AF56" s="68">
        <v>195.887</v>
      </c>
      <c r="AG56" s="68">
        <v>193.66300000000001</v>
      </c>
      <c r="AH56" s="68">
        <v>192.22499999999999</v>
      </c>
      <c r="AI56" s="68">
        <v>196.19</v>
      </c>
      <c r="AJ56" s="68">
        <v>189.65799999999999</v>
      </c>
      <c r="AK56" s="68">
        <v>195.18299999999999</v>
      </c>
      <c r="AL56" s="68">
        <v>206.87</v>
      </c>
      <c r="AM56" s="68">
        <v>234.15199999999999</v>
      </c>
      <c r="AN56" s="68">
        <v>228.39599999999999</v>
      </c>
      <c r="AO56" s="68">
        <v>216.857</v>
      </c>
      <c r="AP56" s="68">
        <v>217.65600000000001</v>
      </c>
      <c r="AQ56" s="68">
        <v>218.89500000000001</v>
      </c>
      <c r="AR56" s="68">
        <v>217.221</v>
      </c>
      <c r="AS56" s="68">
        <v>215.52199999999999</v>
      </c>
      <c r="AT56" s="68">
        <v>204.30799999999999</v>
      </c>
      <c r="AU56" s="68">
        <v>201.92400000000001</v>
      </c>
      <c r="AV56" s="68">
        <v>198.97399999999999</v>
      </c>
      <c r="AW56" s="68">
        <v>206.89099999999999</v>
      </c>
      <c r="AX56" s="68">
        <v>209.113</v>
      </c>
      <c r="AY56" s="68">
        <v>228.62414286000001</v>
      </c>
      <c r="AZ56" s="68">
        <v>226.52375628999999</v>
      </c>
      <c r="BA56" s="329">
        <v>213.3389</v>
      </c>
      <c r="BB56" s="329">
        <v>208.83240000000001</v>
      </c>
      <c r="BC56" s="329">
        <v>205.39859999999999</v>
      </c>
      <c r="BD56" s="329">
        <v>205.33330000000001</v>
      </c>
      <c r="BE56" s="329">
        <v>205.02180000000001</v>
      </c>
      <c r="BF56" s="329">
        <v>200.25049999999999</v>
      </c>
      <c r="BG56" s="329">
        <v>200.75</v>
      </c>
      <c r="BH56" s="329">
        <v>195.44450000000001</v>
      </c>
      <c r="BI56" s="329">
        <v>203.49189999999999</v>
      </c>
      <c r="BJ56" s="329">
        <v>213.3021</v>
      </c>
      <c r="BK56" s="329">
        <v>221.8176</v>
      </c>
      <c r="BL56" s="329">
        <v>218.62540000000001</v>
      </c>
      <c r="BM56" s="329">
        <v>214.29859999999999</v>
      </c>
      <c r="BN56" s="329">
        <v>212.2396</v>
      </c>
      <c r="BO56" s="329">
        <v>209.37119999999999</v>
      </c>
      <c r="BP56" s="329">
        <v>209.55260000000001</v>
      </c>
      <c r="BQ56" s="329">
        <v>208.9819</v>
      </c>
      <c r="BR56" s="329">
        <v>204.3888</v>
      </c>
      <c r="BS56" s="329">
        <v>204.46430000000001</v>
      </c>
      <c r="BT56" s="329">
        <v>199.38829999999999</v>
      </c>
      <c r="BU56" s="329">
        <v>207.4607</v>
      </c>
      <c r="BV56" s="329">
        <v>217.87870000000001</v>
      </c>
    </row>
    <row r="57" spans="1:74" ht="11.1" customHeight="1" x14ac:dyDescent="0.2">
      <c r="A57" s="61" t="s">
        <v>671</v>
      </c>
      <c r="B57" s="175" t="s">
        <v>539</v>
      </c>
      <c r="C57" s="68">
        <v>39.649000000000001</v>
      </c>
      <c r="D57" s="68">
        <v>40.497</v>
      </c>
      <c r="E57" s="68">
        <v>39.883000000000003</v>
      </c>
      <c r="F57" s="68">
        <v>41.314999999999998</v>
      </c>
      <c r="G57" s="68">
        <v>40.801000000000002</v>
      </c>
      <c r="H57" s="68">
        <v>40.414000000000001</v>
      </c>
      <c r="I57" s="68">
        <v>39.151000000000003</v>
      </c>
      <c r="J57" s="68">
        <v>39.453000000000003</v>
      </c>
      <c r="K57" s="68">
        <v>41.098999999999997</v>
      </c>
      <c r="L57" s="68">
        <v>38.960999999999999</v>
      </c>
      <c r="M57" s="68">
        <v>36.99</v>
      </c>
      <c r="N57" s="68">
        <v>37.183</v>
      </c>
      <c r="O57" s="68">
        <v>37.835000000000001</v>
      </c>
      <c r="P57" s="68">
        <v>38.392000000000003</v>
      </c>
      <c r="Q57" s="68">
        <v>36.445</v>
      </c>
      <c r="R57" s="68">
        <v>38.634</v>
      </c>
      <c r="S57" s="68">
        <v>39.036000000000001</v>
      </c>
      <c r="T57" s="68">
        <v>37.073999999999998</v>
      </c>
      <c r="U57" s="68">
        <v>35.74</v>
      </c>
      <c r="V57" s="68">
        <v>35.841000000000001</v>
      </c>
      <c r="W57" s="68">
        <v>39.793999999999997</v>
      </c>
      <c r="X57" s="68">
        <v>36.457000000000001</v>
      </c>
      <c r="Y57" s="68">
        <v>35.979999999999997</v>
      </c>
      <c r="Z57" s="68">
        <v>38.274000000000001</v>
      </c>
      <c r="AA57" s="68">
        <v>39.189</v>
      </c>
      <c r="AB57" s="68">
        <v>39.588000000000001</v>
      </c>
      <c r="AC57" s="68">
        <v>38.296999999999997</v>
      </c>
      <c r="AD57" s="68">
        <v>38.44</v>
      </c>
      <c r="AE57" s="68">
        <v>42.454000000000001</v>
      </c>
      <c r="AF57" s="68">
        <v>43.756</v>
      </c>
      <c r="AG57" s="68">
        <v>43.689</v>
      </c>
      <c r="AH57" s="68">
        <v>42.993000000000002</v>
      </c>
      <c r="AI57" s="68">
        <v>40.472999999999999</v>
      </c>
      <c r="AJ57" s="68">
        <v>37.491999999999997</v>
      </c>
      <c r="AK57" s="68">
        <v>38.107999999999997</v>
      </c>
      <c r="AL57" s="68">
        <v>40.39</v>
      </c>
      <c r="AM57" s="68">
        <v>42.499000000000002</v>
      </c>
      <c r="AN57" s="68">
        <v>42.222999999999999</v>
      </c>
      <c r="AO57" s="68">
        <v>43.83</v>
      </c>
      <c r="AP57" s="68">
        <v>43.454000000000001</v>
      </c>
      <c r="AQ57" s="68">
        <v>44.500999999999998</v>
      </c>
      <c r="AR57" s="68">
        <v>40.427999999999997</v>
      </c>
      <c r="AS57" s="68">
        <v>41.875</v>
      </c>
      <c r="AT57" s="68">
        <v>42.698999999999998</v>
      </c>
      <c r="AU57" s="68">
        <v>44.744999999999997</v>
      </c>
      <c r="AV57" s="68">
        <v>44.54</v>
      </c>
      <c r="AW57" s="68">
        <v>44.764000000000003</v>
      </c>
      <c r="AX57" s="68">
        <v>42.776000000000003</v>
      </c>
      <c r="AY57" s="68">
        <v>41.132714286000002</v>
      </c>
      <c r="AZ57" s="68">
        <v>44.495090990000001</v>
      </c>
      <c r="BA57" s="329">
        <v>43.525109999999998</v>
      </c>
      <c r="BB57" s="329">
        <v>44.0914</v>
      </c>
      <c r="BC57" s="329">
        <v>44.753929999999997</v>
      </c>
      <c r="BD57" s="329">
        <v>44.136090000000003</v>
      </c>
      <c r="BE57" s="329">
        <v>44.138620000000003</v>
      </c>
      <c r="BF57" s="329">
        <v>44.047649999999997</v>
      </c>
      <c r="BG57" s="329">
        <v>45.239809999999999</v>
      </c>
      <c r="BH57" s="329">
        <v>43.569490000000002</v>
      </c>
      <c r="BI57" s="329">
        <v>42.539580000000001</v>
      </c>
      <c r="BJ57" s="329">
        <v>42.446429999999999</v>
      </c>
      <c r="BK57" s="329">
        <v>43.01502</v>
      </c>
      <c r="BL57" s="329">
        <v>42.640540000000001</v>
      </c>
      <c r="BM57" s="329">
        <v>41.89555</v>
      </c>
      <c r="BN57" s="329">
        <v>42.662739999999999</v>
      </c>
      <c r="BO57" s="329">
        <v>43.493259999999999</v>
      </c>
      <c r="BP57" s="329">
        <v>43.054670000000002</v>
      </c>
      <c r="BQ57" s="329">
        <v>43.217559999999999</v>
      </c>
      <c r="BR57" s="329">
        <v>43.299379999999999</v>
      </c>
      <c r="BS57" s="329">
        <v>44.442740000000001</v>
      </c>
      <c r="BT57" s="329">
        <v>42.91845</v>
      </c>
      <c r="BU57" s="329">
        <v>42.032249999999998</v>
      </c>
      <c r="BV57" s="329">
        <v>42.090119999999999</v>
      </c>
    </row>
    <row r="58" spans="1:74" ht="11.1" customHeight="1" x14ac:dyDescent="0.2">
      <c r="A58" s="61" t="s">
        <v>625</v>
      </c>
      <c r="B58" s="175" t="s">
        <v>551</v>
      </c>
      <c r="C58" s="68">
        <v>131.268</v>
      </c>
      <c r="D58" s="68">
        <v>121.96299999999999</v>
      </c>
      <c r="E58" s="68">
        <v>118.73699999999999</v>
      </c>
      <c r="F58" s="68">
        <v>118.791</v>
      </c>
      <c r="G58" s="68">
        <v>122.13200000000001</v>
      </c>
      <c r="H58" s="68">
        <v>122.46299999999999</v>
      </c>
      <c r="I58" s="68">
        <v>126.02</v>
      </c>
      <c r="J58" s="68">
        <v>129.06</v>
      </c>
      <c r="K58" s="68">
        <v>129.32599999999999</v>
      </c>
      <c r="L58" s="68">
        <v>118.035</v>
      </c>
      <c r="M58" s="68">
        <v>121.11799999999999</v>
      </c>
      <c r="N58" s="68">
        <v>127.54300000000001</v>
      </c>
      <c r="O58" s="68">
        <v>114.66800000000001</v>
      </c>
      <c r="P58" s="68">
        <v>113.10299999999999</v>
      </c>
      <c r="Q58" s="68">
        <v>115.227</v>
      </c>
      <c r="R58" s="68">
        <v>116.69199999999999</v>
      </c>
      <c r="S58" s="68">
        <v>121.56399999999999</v>
      </c>
      <c r="T58" s="68">
        <v>121.58499999999999</v>
      </c>
      <c r="U58" s="68">
        <v>125.45699999999999</v>
      </c>
      <c r="V58" s="68">
        <v>128.31299999999999</v>
      </c>
      <c r="W58" s="68">
        <v>131.43600000000001</v>
      </c>
      <c r="X58" s="68">
        <v>120.372</v>
      </c>
      <c r="Y58" s="68">
        <v>126.215</v>
      </c>
      <c r="Z58" s="68">
        <v>136.286</v>
      </c>
      <c r="AA58" s="68">
        <v>132.608</v>
      </c>
      <c r="AB58" s="68">
        <v>123.608</v>
      </c>
      <c r="AC58" s="68">
        <v>128.69200000000001</v>
      </c>
      <c r="AD58" s="68">
        <v>129.77600000000001</v>
      </c>
      <c r="AE58" s="68">
        <v>135.40199999999999</v>
      </c>
      <c r="AF58" s="68">
        <v>139.636</v>
      </c>
      <c r="AG58" s="68">
        <v>142.053</v>
      </c>
      <c r="AH58" s="68">
        <v>152.529</v>
      </c>
      <c r="AI58" s="68">
        <v>149.40299999999999</v>
      </c>
      <c r="AJ58" s="68">
        <v>143.625</v>
      </c>
      <c r="AK58" s="68">
        <v>157.21</v>
      </c>
      <c r="AL58" s="68">
        <v>161.32599999999999</v>
      </c>
      <c r="AM58" s="68">
        <v>160.583</v>
      </c>
      <c r="AN58" s="68">
        <v>162.696</v>
      </c>
      <c r="AO58" s="68">
        <v>160.62</v>
      </c>
      <c r="AP58" s="68">
        <v>154.69200000000001</v>
      </c>
      <c r="AQ58" s="68">
        <v>154.38900000000001</v>
      </c>
      <c r="AR58" s="68">
        <v>149.239</v>
      </c>
      <c r="AS58" s="68">
        <v>155.96899999999999</v>
      </c>
      <c r="AT58" s="68">
        <v>159.53399999999999</v>
      </c>
      <c r="AU58" s="68">
        <v>160.37799999999999</v>
      </c>
      <c r="AV58" s="68">
        <v>153.88399999999999</v>
      </c>
      <c r="AW58" s="68">
        <v>160.173</v>
      </c>
      <c r="AX58" s="68">
        <v>165.45599999999999</v>
      </c>
      <c r="AY58" s="68">
        <v>170.73842857</v>
      </c>
      <c r="AZ58" s="68">
        <v>162.81027723</v>
      </c>
      <c r="BA58" s="329">
        <v>157.56299999999999</v>
      </c>
      <c r="BB58" s="329">
        <v>154.81559999999999</v>
      </c>
      <c r="BC58" s="329">
        <v>158.0592</v>
      </c>
      <c r="BD58" s="329">
        <v>159.89169999999999</v>
      </c>
      <c r="BE58" s="329">
        <v>165.3383</v>
      </c>
      <c r="BF58" s="329">
        <v>168.69229999999999</v>
      </c>
      <c r="BG58" s="329">
        <v>166.613</v>
      </c>
      <c r="BH58" s="329">
        <v>159.72069999999999</v>
      </c>
      <c r="BI58" s="329">
        <v>161.6558</v>
      </c>
      <c r="BJ58" s="329">
        <v>166.5855</v>
      </c>
      <c r="BK58" s="329">
        <v>163.351</v>
      </c>
      <c r="BL58" s="329">
        <v>155.94499999999999</v>
      </c>
      <c r="BM58" s="329">
        <v>151.9434</v>
      </c>
      <c r="BN58" s="329">
        <v>149.94499999999999</v>
      </c>
      <c r="BO58" s="329">
        <v>153.74029999999999</v>
      </c>
      <c r="BP58" s="329">
        <v>155.7578</v>
      </c>
      <c r="BQ58" s="329">
        <v>161.42259999999999</v>
      </c>
      <c r="BR58" s="329">
        <v>165.1523</v>
      </c>
      <c r="BS58" s="329">
        <v>163.27979999999999</v>
      </c>
      <c r="BT58" s="329">
        <v>156.48230000000001</v>
      </c>
      <c r="BU58" s="329">
        <v>158.4743</v>
      </c>
      <c r="BV58" s="329">
        <v>163.57769999999999</v>
      </c>
    </row>
    <row r="59" spans="1:74" ht="11.1" customHeight="1" x14ac:dyDescent="0.2">
      <c r="A59" s="61" t="s">
        <v>672</v>
      </c>
      <c r="B59" s="175" t="s">
        <v>552</v>
      </c>
      <c r="C59" s="68">
        <v>35.534999999999997</v>
      </c>
      <c r="D59" s="68">
        <v>37.984999999999999</v>
      </c>
      <c r="E59" s="68">
        <v>36.985999999999997</v>
      </c>
      <c r="F59" s="68">
        <v>40.316000000000003</v>
      </c>
      <c r="G59" s="68">
        <v>38.965000000000003</v>
      </c>
      <c r="H59" s="68">
        <v>37.555999999999997</v>
      </c>
      <c r="I59" s="68">
        <v>37.801000000000002</v>
      </c>
      <c r="J59" s="68">
        <v>35.244999999999997</v>
      </c>
      <c r="K59" s="68">
        <v>35.585000000000001</v>
      </c>
      <c r="L59" s="68">
        <v>36.319000000000003</v>
      </c>
      <c r="M59" s="68">
        <v>35.713999999999999</v>
      </c>
      <c r="N59" s="68">
        <v>38.143999999999998</v>
      </c>
      <c r="O59" s="68">
        <v>36.874000000000002</v>
      </c>
      <c r="P59" s="68">
        <v>36.354999999999997</v>
      </c>
      <c r="Q59" s="68">
        <v>36.048999999999999</v>
      </c>
      <c r="R59" s="68">
        <v>35.970999999999997</v>
      </c>
      <c r="S59" s="68">
        <v>38.32</v>
      </c>
      <c r="T59" s="68">
        <v>36.649000000000001</v>
      </c>
      <c r="U59" s="68">
        <v>35.698</v>
      </c>
      <c r="V59" s="68">
        <v>37.506999999999998</v>
      </c>
      <c r="W59" s="68">
        <v>36.588000000000001</v>
      </c>
      <c r="X59" s="68">
        <v>36.767000000000003</v>
      </c>
      <c r="Y59" s="68">
        <v>36.307000000000002</v>
      </c>
      <c r="Z59" s="68">
        <v>33.661999999999999</v>
      </c>
      <c r="AA59" s="68">
        <v>34.389000000000003</v>
      </c>
      <c r="AB59" s="68">
        <v>37.095999999999997</v>
      </c>
      <c r="AC59" s="68">
        <v>38.442999999999998</v>
      </c>
      <c r="AD59" s="68">
        <v>39.210999999999999</v>
      </c>
      <c r="AE59" s="68">
        <v>41.366</v>
      </c>
      <c r="AF59" s="68">
        <v>41.975999999999999</v>
      </c>
      <c r="AG59" s="68">
        <v>40.127000000000002</v>
      </c>
      <c r="AH59" s="68">
        <v>38.917999999999999</v>
      </c>
      <c r="AI59" s="68">
        <v>41.56</v>
      </c>
      <c r="AJ59" s="68">
        <v>43.210999999999999</v>
      </c>
      <c r="AK59" s="68">
        <v>43.591000000000001</v>
      </c>
      <c r="AL59" s="68">
        <v>42.148000000000003</v>
      </c>
      <c r="AM59" s="68">
        <v>44.052</v>
      </c>
      <c r="AN59" s="68">
        <v>46.012</v>
      </c>
      <c r="AO59" s="68">
        <v>44.531999999999996</v>
      </c>
      <c r="AP59" s="68">
        <v>43.281999999999996</v>
      </c>
      <c r="AQ59" s="68">
        <v>40.372</v>
      </c>
      <c r="AR59" s="68">
        <v>40.265000000000001</v>
      </c>
      <c r="AS59" s="68">
        <v>38.338999999999999</v>
      </c>
      <c r="AT59" s="68">
        <v>39.627000000000002</v>
      </c>
      <c r="AU59" s="68">
        <v>38.799999999999997</v>
      </c>
      <c r="AV59" s="68">
        <v>39.286999999999999</v>
      </c>
      <c r="AW59" s="68">
        <v>40.563000000000002</v>
      </c>
      <c r="AX59" s="68">
        <v>41.542999999999999</v>
      </c>
      <c r="AY59" s="68">
        <v>41.058</v>
      </c>
      <c r="AZ59" s="68">
        <v>38.403330861000001</v>
      </c>
      <c r="BA59" s="329">
        <v>39.264319999999998</v>
      </c>
      <c r="BB59" s="329">
        <v>40.109560000000002</v>
      </c>
      <c r="BC59" s="329">
        <v>40.297899999999998</v>
      </c>
      <c r="BD59" s="329">
        <v>40.368749999999999</v>
      </c>
      <c r="BE59" s="329">
        <v>39.576000000000001</v>
      </c>
      <c r="BF59" s="329">
        <v>39.253660000000004</v>
      </c>
      <c r="BG59" s="329">
        <v>39.45055</v>
      </c>
      <c r="BH59" s="329">
        <v>40.482089999999999</v>
      </c>
      <c r="BI59" s="329">
        <v>40.646889999999999</v>
      </c>
      <c r="BJ59" s="329">
        <v>39.889470000000003</v>
      </c>
      <c r="BK59" s="329">
        <v>40.654800000000002</v>
      </c>
      <c r="BL59" s="329">
        <v>41.661009999999997</v>
      </c>
      <c r="BM59" s="329">
        <v>41.820869999999999</v>
      </c>
      <c r="BN59" s="329">
        <v>42.221809999999998</v>
      </c>
      <c r="BO59" s="329">
        <v>41.965699999999998</v>
      </c>
      <c r="BP59" s="329">
        <v>41.816209999999998</v>
      </c>
      <c r="BQ59" s="329">
        <v>40.90063</v>
      </c>
      <c r="BR59" s="329">
        <v>40.432749999999999</v>
      </c>
      <c r="BS59" s="329">
        <v>40.600250000000003</v>
      </c>
      <c r="BT59" s="329">
        <v>41.601390000000002</v>
      </c>
      <c r="BU59" s="329">
        <v>41.752450000000003</v>
      </c>
      <c r="BV59" s="329">
        <v>41.015560000000001</v>
      </c>
    </row>
    <row r="60" spans="1:74" ht="11.1" customHeight="1" x14ac:dyDescent="0.2">
      <c r="A60" s="61" t="s">
        <v>969</v>
      </c>
      <c r="B60" s="646" t="s">
        <v>1232</v>
      </c>
      <c r="C60" s="68">
        <v>50.179000000000002</v>
      </c>
      <c r="D60" s="68">
        <v>51.878</v>
      </c>
      <c r="E60" s="68">
        <v>55.764000000000003</v>
      </c>
      <c r="F60" s="68">
        <v>55.444000000000003</v>
      </c>
      <c r="G60" s="68">
        <v>54.795999999999999</v>
      </c>
      <c r="H60" s="68">
        <v>53.63</v>
      </c>
      <c r="I60" s="68">
        <v>51.506</v>
      </c>
      <c r="J60" s="68">
        <v>48.527999999999999</v>
      </c>
      <c r="K60" s="68">
        <v>46.097999999999999</v>
      </c>
      <c r="L60" s="68">
        <v>43.359000000000002</v>
      </c>
      <c r="M60" s="68">
        <v>45.935000000000002</v>
      </c>
      <c r="N60" s="68">
        <v>49.405999999999999</v>
      </c>
      <c r="O60" s="68">
        <v>51.012</v>
      </c>
      <c r="P60" s="68">
        <v>53.445999999999998</v>
      </c>
      <c r="Q60" s="68">
        <v>52.860999999999997</v>
      </c>
      <c r="R60" s="68">
        <v>52.718000000000004</v>
      </c>
      <c r="S60" s="68">
        <v>51.704000000000001</v>
      </c>
      <c r="T60" s="68">
        <v>50.588000000000001</v>
      </c>
      <c r="U60" s="68">
        <v>48.335000000000001</v>
      </c>
      <c r="V60" s="68">
        <v>48.067999999999998</v>
      </c>
      <c r="W60" s="68">
        <v>46.744</v>
      </c>
      <c r="X60" s="68">
        <v>44.085999999999999</v>
      </c>
      <c r="Y60" s="68">
        <v>47.247</v>
      </c>
      <c r="Z60" s="68">
        <v>49.57</v>
      </c>
      <c r="AA60" s="68">
        <v>53.128</v>
      </c>
      <c r="AB60" s="68">
        <v>55.433</v>
      </c>
      <c r="AC60" s="68">
        <v>58.28</v>
      </c>
      <c r="AD60" s="68">
        <v>57.091999999999999</v>
      </c>
      <c r="AE60" s="68">
        <v>57.427</v>
      </c>
      <c r="AF60" s="68">
        <v>54.593000000000004</v>
      </c>
      <c r="AG60" s="68">
        <v>51.784999999999997</v>
      </c>
      <c r="AH60" s="68">
        <v>50.314999999999998</v>
      </c>
      <c r="AI60" s="68">
        <v>48.398000000000003</v>
      </c>
      <c r="AJ60" s="68">
        <v>47.289000000000001</v>
      </c>
      <c r="AK60" s="68">
        <v>50.396999999999998</v>
      </c>
      <c r="AL60" s="68">
        <v>53.856000000000002</v>
      </c>
      <c r="AM60" s="68">
        <v>55.923000000000002</v>
      </c>
      <c r="AN60" s="68">
        <v>57.287999999999997</v>
      </c>
      <c r="AO60" s="68">
        <v>58.441000000000003</v>
      </c>
      <c r="AP60" s="68">
        <v>58.944000000000003</v>
      </c>
      <c r="AQ60" s="68">
        <v>57.735999999999997</v>
      </c>
      <c r="AR60" s="68">
        <v>55.604999999999997</v>
      </c>
      <c r="AS60" s="68">
        <v>54.941000000000003</v>
      </c>
      <c r="AT60" s="68">
        <v>52.325000000000003</v>
      </c>
      <c r="AU60" s="68">
        <v>50.476999999999997</v>
      </c>
      <c r="AV60" s="68">
        <v>47.082000000000001</v>
      </c>
      <c r="AW60" s="68">
        <v>47.356999999999999</v>
      </c>
      <c r="AX60" s="68">
        <v>51.295000000000002</v>
      </c>
      <c r="AY60" s="68">
        <v>53.798139999999997</v>
      </c>
      <c r="AZ60" s="68">
        <v>55.629040000000003</v>
      </c>
      <c r="BA60" s="329">
        <v>56.746429999999997</v>
      </c>
      <c r="BB60" s="329">
        <v>56.708390000000001</v>
      </c>
      <c r="BC60" s="329">
        <v>56.65551</v>
      </c>
      <c r="BD60" s="329">
        <v>54.811950000000003</v>
      </c>
      <c r="BE60" s="329">
        <v>53.16395</v>
      </c>
      <c r="BF60" s="329">
        <v>50.760170000000002</v>
      </c>
      <c r="BG60" s="329">
        <v>48.953650000000003</v>
      </c>
      <c r="BH60" s="329">
        <v>46.652830000000002</v>
      </c>
      <c r="BI60" s="329">
        <v>48.507330000000003</v>
      </c>
      <c r="BJ60" s="329">
        <v>51.446530000000003</v>
      </c>
      <c r="BK60" s="329">
        <v>53.975940000000001</v>
      </c>
      <c r="BL60" s="329">
        <v>55.857439999999997</v>
      </c>
      <c r="BM60" s="329">
        <v>56.99709</v>
      </c>
      <c r="BN60" s="329">
        <v>56.9589</v>
      </c>
      <c r="BO60" s="329">
        <v>56.908070000000002</v>
      </c>
      <c r="BP60" s="329">
        <v>55.071179999999998</v>
      </c>
      <c r="BQ60" s="329">
        <v>53.424309999999998</v>
      </c>
      <c r="BR60" s="329">
        <v>51.025370000000002</v>
      </c>
      <c r="BS60" s="329">
        <v>49.228050000000003</v>
      </c>
      <c r="BT60" s="329">
        <v>46.941020000000002</v>
      </c>
      <c r="BU60" s="329">
        <v>48.81232</v>
      </c>
      <c r="BV60" s="329">
        <v>51.762140000000002</v>
      </c>
    </row>
    <row r="61" spans="1:74" ht="11.1" customHeight="1" x14ac:dyDescent="0.2">
      <c r="A61" s="61" t="s">
        <v>673</v>
      </c>
      <c r="B61" s="175" t="s">
        <v>122</v>
      </c>
      <c r="C61" s="240">
        <v>1086.902869</v>
      </c>
      <c r="D61" s="240">
        <v>1065.7778089999999</v>
      </c>
      <c r="E61" s="240">
        <v>1068.5328549999999</v>
      </c>
      <c r="F61" s="240">
        <v>1082.9039760000001</v>
      </c>
      <c r="G61" s="240">
        <v>1092.0587009999999</v>
      </c>
      <c r="H61" s="240">
        <v>1094.315865</v>
      </c>
      <c r="I61" s="240">
        <v>1093.2988720000001</v>
      </c>
      <c r="J61" s="240">
        <v>1098.2241059999999</v>
      </c>
      <c r="K61" s="240">
        <v>1108.401991</v>
      </c>
      <c r="L61" s="240">
        <v>1084.9688309999999</v>
      </c>
      <c r="M61" s="240">
        <v>1063.9437740000001</v>
      </c>
      <c r="N61" s="240">
        <v>1035.5317090000001</v>
      </c>
      <c r="O61" s="240">
        <v>1021.97531</v>
      </c>
      <c r="P61" s="240">
        <v>1023.4864669999999</v>
      </c>
      <c r="Q61" s="240">
        <v>1031.392188</v>
      </c>
      <c r="R61" s="240">
        <v>1061.5008620000001</v>
      </c>
      <c r="S61" s="240">
        <v>1093.2449140000001</v>
      </c>
      <c r="T61" s="240">
        <v>1096.432309</v>
      </c>
      <c r="U61" s="240">
        <v>1099.673125</v>
      </c>
      <c r="V61" s="240">
        <v>1104.684563</v>
      </c>
      <c r="W61" s="240">
        <v>1117.5852850000001</v>
      </c>
      <c r="X61" s="240">
        <v>1111.7285199999999</v>
      </c>
      <c r="Y61" s="240">
        <v>1121.1572209999999</v>
      </c>
      <c r="Z61" s="240">
        <v>1136.078651</v>
      </c>
      <c r="AA61" s="240">
        <v>1159.403446</v>
      </c>
      <c r="AB61" s="240">
        <v>1159.4835129999999</v>
      </c>
      <c r="AC61" s="240">
        <v>1192.347021</v>
      </c>
      <c r="AD61" s="240">
        <v>1218.0216339999999</v>
      </c>
      <c r="AE61" s="240">
        <v>1238.442258</v>
      </c>
      <c r="AF61" s="240">
        <v>1247.3867909999999</v>
      </c>
      <c r="AG61" s="240">
        <v>1244.1776520000001</v>
      </c>
      <c r="AH61" s="240">
        <v>1266.4900339999999</v>
      </c>
      <c r="AI61" s="240">
        <v>1276.261481</v>
      </c>
      <c r="AJ61" s="240">
        <v>1283.510685</v>
      </c>
      <c r="AK61" s="240">
        <v>1296.9969699999999</v>
      </c>
      <c r="AL61" s="240">
        <v>1289.4522979999999</v>
      </c>
      <c r="AM61" s="240">
        <v>1314.073009</v>
      </c>
      <c r="AN61" s="240">
        <v>1318.174546</v>
      </c>
      <c r="AO61" s="240">
        <v>1326.3488</v>
      </c>
      <c r="AP61" s="240">
        <v>1336.934362</v>
      </c>
      <c r="AQ61" s="240">
        <v>1352.5992759999999</v>
      </c>
      <c r="AR61" s="240">
        <v>1351.7655560000001</v>
      </c>
      <c r="AS61" s="240">
        <v>1367.3697420000001</v>
      </c>
      <c r="AT61" s="240">
        <v>1367.7109370000001</v>
      </c>
      <c r="AU61" s="240">
        <v>1352.5384859999999</v>
      </c>
      <c r="AV61" s="240">
        <v>1355.1678730000001</v>
      </c>
      <c r="AW61" s="240">
        <v>1358.604789</v>
      </c>
      <c r="AX61" s="240">
        <v>1335.574494</v>
      </c>
      <c r="AY61" s="240">
        <v>1356.0352674999999</v>
      </c>
      <c r="AZ61" s="240">
        <v>1348.8568542</v>
      </c>
      <c r="BA61" s="333">
        <v>1341.7049999999999</v>
      </c>
      <c r="BB61" s="333">
        <v>1348.6030000000001</v>
      </c>
      <c r="BC61" s="333">
        <v>1358.915</v>
      </c>
      <c r="BD61" s="333">
        <v>1357.624</v>
      </c>
      <c r="BE61" s="333">
        <v>1352.905</v>
      </c>
      <c r="BF61" s="333">
        <v>1349.962</v>
      </c>
      <c r="BG61" s="333">
        <v>1350.9849999999999</v>
      </c>
      <c r="BH61" s="333">
        <v>1336.8579999999999</v>
      </c>
      <c r="BI61" s="333">
        <v>1328.4</v>
      </c>
      <c r="BJ61" s="333">
        <v>1302.181</v>
      </c>
      <c r="BK61" s="333">
        <v>1302.145</v>
      </c>
      <c r="BL61" s="333">
        <v>1292.681</v>
      </c>
      <c r="BM61" s="333">
        <v>1300.308</v>
      </c>
      <c r="BN61" s="333">
        <v>1315.895</v>
      </c>
      <c r="BO61" s="333">
        <v>1332.2360000000001</v>
      </c>
      <c r="BP61" s="333">
        <v>1336.9649999999999</v>
      </c>
      <c r="BQ61" s="333">
        <v>1337.8720000000001</v>
      </c>
      <c r="BR61" s="333">
        <v>1341.5</v>
      </c>
      <c r="BS61" s="333">
        <v>1342.9059999999999</v>
      </c>
      <c r="BT61" s="333">
        <v>1331.721</v>
      </c>
      <c r="BU61" s="333">
        <v>1327.0350000000001</v>
      </c>
      <c r="BV61" s="333">
        <v>1308.3579999999999</v>
      </c>
    </row>
    <row r="62" spans="1:74" ht="11.1" customHeight="1" x14ac:dyDescent="0.2">
      <c r="A62" s="61" t="s">
        <v>674</v>
      </c>
      <c r="B62" s="178" t="s">
        <v>557</v>
      </c>
      <c r="C62" s="270">
        <v>695.80499999999995</v>
      </c>
      <c r="D62" s="270">
        <v>695.96900000000005</v>
      </c>
      <c r="E62" s="270">
        <v>695.96900000000005</v>
      </c>
      <c r="F62" s="270">
        <v>695.96900000000005</v>
      </c>
      <c r="G62" s="270">
        <v>695.96900000000005</v>
      </c>
      <c r="H62" s="270">
        <v>695.96900000000005</v>
      </c>
      <c r="I62" s="270">
        <v>695.96900000000005</v>
      </c>
      <c r="J62" s="270">
        <v>695.96900000000005</v>
      </c>
      <c r="K62" s="270">
        <v>695.96900000000005</v>
      </c>
      <c r="L62" s="270">
        <v>695.96900000000005</v>
      </c>
      <c r="M62" s="270">
        <v>695.96900000000005</v>
      </c>
      <c r="N62" s="270">
        <v>695.96900000000005</v>
      </c>
      <c r="O62" s="270">
        <v>695.96900000000005</v>
      </c>
      <c r="P62" s="270">
        <v>695.96900000000005</v>
      </c>
      <c r="Q62" s="270">
        <v>695.92899999999997</v>
      </c>
      <c r="R62" s="270">
        <v>693.31500000000005</v>
      </c>
      <c r="S62" s="270">
        <v>690.97199999999998</v>
      </c>
      <c r="T62" s="270">
        <v>690.97199999999998</v>
      </c>
      <c r="U62" s="270">
        <v>690.97199999999998</v>
      </c>
      <c r="V62" s="270">
        <v>690.97199999999998</v>
      </c>
      <c r="W62" s="270">
        <v>690.96900000000005</v>
      </c>
      <c r="X62" s="270">
        <v>690.96600000000001</v>
      </c>
      <c r="Y62" s="270">
        <v>690.96299999999997</v>
      </c>
      <c r="Z62" s="270">
        <v>690.95899999999995</v>
      </c>
      <c r="AA62" s="270">
        <v>690.95600000000002</v>
      </c>
      <c r="AB62" s="270">
        <v>690.95299999999997</v>
      </c>
      <c r="AC62" s="270">
        <v>690.95</v>
      </c>
      <c r="AD62" s="270">
        <v>690.947</v>
      </c>
      <c r="AE62" s="270">
        <v>692.34500000000003</v>
      </c>
      <c r="AF62" s="270">
        <v>693.89099999999996</v>
      </c>
      <c r="AG62" s="270">
        <v>695.13400000000001</v>
      </c>
      <c r="AH62" s="270">
        <v>695.13</v>
      </c>
      <c r="AI62" s="270">
        <v>695.12800000000004</v>
      </c>
      <c r="AJ62" s="270">
        <v>695.12599999999998</v>
      </c>
      <c r="AK62" s="270">
        <v>695.12300000000005</v>
      </c>
      <c r="AL62" s="270">
        <v>695.11900000000003</v>
      </c>
      <c r="AM62" s="270">
        <v>695.11599999999999</v>
      </c>
      <c r="AN62" s="270">
        <v>695.11400000000003</v>
      </c>
      <c r="AO62" s="270">
        <v>695.11199999999997</v>
      </c>
      <c r="AP62" s="270">
        <v>695.10699999999997</v>
      </c>
      <c r="AQ62" s="270">
        <v>695.10400000000004</v>
      </c>
      <c r="AR62" s="270">
        <v>695.1</v>
      </c>
      <c r="AS62" s="270">
        <v>695.096</v>
      </c>
      <c r="AT62" s="270">
        <v>695.09299999999996</v>
      </c>
      <c r="AU62" s="270">
        <v>695.09</v>
      </c>
      <c r="AV62" s="270">
        <v>695.08699999999999</v>
      </c>
      <c r="AW62" s="270">
        <v>695.08399999999995</v>
      </c>
      <c r="AX62" s="270">
        <v>695.08199999999999</v>
      </c>
      <c r="AY62" s="270">
        <v>695.07828571000005</v>
      </c>
      <c r="AZ62" s="270">
        <v>695.07600000000002</v>
      </c>
      <c r="BA62" s="335">
        <v>691.976</v>
      </c>
      <c r="BB62" s="335">
        <v>688.976</v>
      </c>
      <c r="BC62" s="335">
        <v>683.976</v>
      </c>
      <c r="BD62" s="335">
        <v>678.976</v>
      </c>
      <c r="BE62" s="335">
        <v>678.976</v>
      </c>
      <c r="BF62" s="335">
        <v>678.976</v>
      </c>
      <c r="BG62" s="335">
        <v>678.976</v>
      </c>
      <c r="BH62" s="335">
        <v>676.90679999999998</v>
      </c>
      <c r="BI62" s="335">
        <v>674.83759999999995</v>
      </c>
      <c r="BJ62" s="335">
        <v>672.76829999999995</v>
      </c>
      <c r="BK62" s="335">
        <v>670.69910000000004</v>
      </c>
      <c r="BL62" s="335">
        <v>668.62990000000002</v>
      </c>
      <c r="BM62" s="335">
        <v>666.5607</v>
      </c>
      <c r="BN62" s="335">
        <v>664.4914</v>
      </c>
      <c r="BO62" s="335">
        <v>662.42219999999998</v>
      </c>
      <c r="BP62" s="335">
        <v>660.35299999999995</v>
      </c>
      <c r="BQ62" s="335">
        <v>658.28380000000004</v>
      </c>
      <c r="BR62" s="335">
        <v>656.21460000000002</v>
      </c>
      <c r="BS62" s="335">
        <v>654.14530000000002</v>
      </c>
      <c r="BT62" s="335">
        <v>652.0761</v>
      </c>
      <c r="BU62" s="335">
        <v>650.00689999999997</v>
      </c>
      <c r="BV62" s="335">
        <v>647.93769999999995</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4"/>
      <c r="AZ63" s="404"/>
      <c r="BA63" s="404"/>
      <c r="BB63" s="404"/>
      <c r="BC63" s="404"/>
      <c r="BD63" s="404"/>
      <c r="BE63" s="404"/>
      <c r="BF63" s="160"/>
      <c r="BG63" s="404"/>
      <c r="BH63" s="404"/>
      <c r="BI63" s="404"/>
      <c r="BJ63" s="404"/>
      <c r="BK63" s="404"/>
      <c r="BL63" s="404"/>
      <c r="BM63" s="404"/>
      <c r="BN63" s="404"/>
      <c r="BO63" s="404"/>
      <c r="BP63" s="404"/>
      <c r="BQ63" s="404"/>
      <c r="BR63" s="404"/>
      <c r="BS63" s="404"/>
      <c r="BT63" s="404"/>
      <c r="BU63" s="404"/>
      <c r="BV63" s="404"/>
    </row>
    <row r="64" spans="1:74" s="154" customFormat="1" ht="12" customHeight="1" x14ac:dyDescent="0.2">
      <c r="A64" s="61"/>
      <c r="B64" s="763" t="s">
        <v>1037</v>
      </c>
      <c r="C64" s="764"/>
      <c r="D64" s="764"/>
      <c r="E64" s="764"/>
      <c r="F64" s="764"/>
      <c r="G64" s="764"/>
      <c r="H64" s="764"/>
      <c r="I64" s="764"/>
      <c r="J64" s="764"/>
      <c r="K64" s="764"/>
      <c r="L64" s="764"/>
      <c r="M64" s="764"/>
      <c r="N64" s="764"/>
      <c r="O64" s="764"/>
      <c r="P64" s="764"/>
      <c r="Q64" s="764"/>
      <c r="AY64" s="406"/>
      <c r="AZ64" s="406"/>
      <c r="BA64" s="406"/>
      <c r="BB64" s="406"/>
      <c r="BC64" s="406"/>
      <c r="BD64" s="406"/>
      <c r="BE64" s="406"/>
      <c r="BF64" s="669"/>
      <c r="BG64" s="406"/>
      <c r="BH64" s="406"/>
      <c r="BI64" s="406"/>
      <c r="BJ64" s="406"/>
    </row>
    <row r="65" spans="1:74" s="443" customFormat="1" ht="12" customHeight="1" x14ac:dyDescent="0.2">
      <c r="A65" s="442"/>
      <c r="B65" s="806" t="s">
        <v>1038</v>
      </c>
      <c r="C65" s="786"/>
      <c r="D65" s="786"/>
      <c r="E65" s="786"/>
      <c r="F65" s="786"/>
      <c r="G65" s="786"/>
      <c r="H65" s="786"/>
      <c r="I65" s="786"/>
      <c r="J65" s="786"/>
      <c r="K65" s="786"/>
      <c r="L65" s="786"/>
      <c r="M65" s="786"/>
      <c r="N65" s="786"/>
      <c r="O65" s="786"/>
      <c r="P65" s="786"/>
      <c r="Q65" s="782"/>
      <c r="AY65" s="535"/>
      <c r="AZ65" s="535"/>
      <c r="BA65" s="535"/>
      <c r="BB65" s="535"/>
      <c r="BC65" s="535"/>
      <c r="BD65" s="535"/>
      <c r="BE65" s="535"/>
      <c r="BF65" s="670"/>
      <c r="BG65" s="535"/>
      <c r="BH65" s="535"/>
      <c r="BI65" s="535"/>
      <c r="BJ65" s="535"/>
    </row>
    <row r="66" spans="1:74" s="443" customFormat="1" ht="12" customHeight="1" x14ac:dyDescent="0.2">
      <c r="A66" s="442"/>
      <c r="B66" s="806" t="s">
        <v>1077</v>
      </c>
      <c r="C66" s="786"/>
      <c r="D66" s="786"/>
      <c r="E66" s="786"/>
      <c r="F66" s="786"/>
      <c r="G66" s="786"/>
      <c r="H66" s="786"/>
      <c r="I66" s="786"/>
      <c r="J66" s="786"/>
      <c r="K66" s="786"/>
      <c r="L66" s="786"/>
      <c r="M66" s="786"/>
      <c r="N66" s="786"/>
      <c r="O66" s="786"/>
      <c r="P66" s="786"/>
      <c r="Q66" s="782"/>
      <c r="AY66" s="535"/>
      <c r="AZ66" s="535"/>
      <c r="BA66" s="535"/>
      <c r="BB66" s="535"/>
      <c r="BC66" s="535"/>
      <c r="BD66" s="535"/>
      <c r="BE66" s="535"/>
      <c r="BF66" s="670"/>
      <c r="BG66" s="535"/>
      <c r="BH66" s="535"/>
      <c r="BI66" s="535"/>
      <c r="BJ66" s="535"/>
    </row>
    <row r="67" spans="1:74" s="443" customFormat="1" ht="12" customHeight="1" x14ac:dyDescent="0.2">
      <c r="A67" s="442"/>
      <c r="B67" s="806" t="s">
        <v>1078</v>
      </c>
      <c r="C67" s="786"/>
      <c r="D67" s="786"/>
      <c r="E67" s="786"/>
      <c r="F67" s="786"/>
      <c r="G67" s="786"/>
      <c r="H67" s="786"/>
      <c r="I67" s="786"/>
      <c r="J67" s="786"/>
      <c r="K67" s="786"/>
      <c r="L67" s="786"/>
      <c r="M67" s="786"/>
      <c r="N67" s="786"/>
      <c r="O67" s="786"/>
      <c r="P67" s="786"/>
      <c r="Q67" s="782"/>
      <c r="AY67" s="535"/>
      <c r="AZ67" s="535"/>
      <c r="BA67" s="535"/>
      <c r="BB67" s="535"/>
      <c r="BC67" s="535"/>
      <c r="BD67" s="535"/>
      <c r="BE67" s="535"/>
      <c r="BF67" s="670"/>
      <c r="BG67" s="535"/>
      <c r="BH67" s="535"/>
      <c r="BI67" s="535"/>
      <c r="BJ67" s="535"/>
    </row>
    <row r="68" spans="1:74" s="443" customFormat="1" ht="12" customHeight="1" x14ac:dyDescent="0.2">
      <c r="A68" s="442"/>
      <c r="B68" s="806" t="s">
        <v>1079</v>
      </c>
      <c r="C68" s="786"/>
      <c r="D68" s="786"/>
      <c r="E68" s="786"/>
      <c r="F68" s="786"/>
      <c r="G68" s="786"/>
      <c r="H68" s="786"/>
      <c r="I68" s="786"/>
      <c r="J68" s="786"/>
      <c r="K68" s="786"/>
      <c r="L68" s="786"/>
      <c r="M68" s="786"/>
      <c r="N68" s="786"/>
      <c r="O68" s="786"/>
      <c r="P68" s="786"/>
      <c r="Q68" s="782"/>
      <c r="AY68" s="535"/>
      <c r="AZ68" s="535"/>
      <c r="BA68" s="535"/>
      <c r="BB68" s="535"/>
      <c r="BC68" s="535"/>
      <c r="BD68" s="535"/>
      <c r="BE68" s="535"/>
      <c r="BF68" s="670"/>
      <c r="BG68" s="535"/>
      <c r="BH68" s="535"/>
      <c r="BI68" s="535"/>
      <c r="BJ68" s="535"/>
    </row>
    <row r="69" spans="1:74" s="443" customFormat="1" ht="12" customHeight="1" x14ac:dyDescent="0.2">
      <c r="A69" s="442"/>
      <c r="B69" s="806" t="s">
        <v>1120</v>
      </c>
      <c r="C69" s="782"/>
      <c r="D69" s="782"/>
      <c r="E69" s="782"/>
      <c r="F69" s="782"/>
      <c r="G69" s="782"/>
      <c r="H69" s="782"/>
      <c r="I69" s="782"/>
      <c r="J69" s="782"/>
      <c r="K69" s="782"/>
      <c r="L69" s="782"/>
      <c r="M69" s="782"/>
      <c r="N69" s="782"/>
      <c r="O69" s="782"/>
      <c r="P69" s="782"/>
      <c r="Q69" s="782"/>
      <c r="AY69" s="535"/>
      <c r="AZ69" s="535"/>
      <c r="BA69" s="535"/>
      <c r="BB69" s="535"/>
      <c r="BC69" s="535"/>
      <c r="BD69" s="535"/>
      <c r="BE69" s="535"/>
      <c r="BF69" s="670"/>
      <c r="BG69" s="535"/>
      <c r="BH69" s="535"/>
      <c r="BI69" s="535"/>
      <c r="BJ69" s="535"/>
    </row>
    <row r="70" spans="1:74" s="443" customFormat="1" ht="12" customHeight="1" x14ac:dyDescent="0.2">
      <c r="A70" s="442"/>
      <c r="B70" s="806" t="s">
        <v>1121</v>
      </c>
      <c r="C70" s="786"/>
      <c r="D70" s="786"/>
      <c r="E70" s="786"/>
      <c r="F70" s="786"/>
      <c r="G70" s="786"/>
      <c r="H70" s="786"/>
      <c r="I70" s="786"/>
      <c r="J70" s="786"/>
      <c r="K70" s="786"/>
      <c r="L70" s="786"/>
      <c r="M70" s="786"/>
      <c r="N70" s="786"/>
      <c r="O70" s="786"/>
      <c r="P70" s="786"/>
      <c r="Q70" s="782"/>
      <c r="AY70" s="535"/>
      <c r="AZ70" s="535"/>
      <c r="BA70" s="535"/>
      <c r="BB70" s="535"/>
      <c r="BC70" s="535"/>
      <c r="BD70" s="535"/>
      <c r="BE70" s="535"/>
      <c r="BF70" s="670"/>
      <c r="BG70" s="535"/>
      <c r="BH70" s="535"/>
      <c r="BI70" s="535"/>
      <c r="BJ70" s="535"/>
    </row>
    <row r="71" spans="1:74" s="443" customFormat="1" ht="22.35" customHeight="1" x14ac:dyDescent="0.2">
      <c r="A71" s="442"/>
      <c r="B71" s="805" t="s">
        <v>1239</v>
      </c>
      <c r="C71" s="786"/>
      <c r="D71" s="786"/>
      <c r="E71" s="786"/>
      <c r="F71" s="786"/>
      <c r="G71" s="786"/>
      <c r="H71" s="786"/>
      <c r="I71" s="786"/>
      <c r="J71" s="786"/>
      <c r="K71" s="786"/>
      <c r="L71" s="786"/>
      <c r="M71" s="786"/>
      <c r="N71" s="786"/>
      <c r="O71" s="786"/>
      <c r="P71" s="786"/>
      <c r="Q71" s="782"/>
      <c r="AY71" s="535"/>
      <c r="AZ71" s="535"/>
      <c r="BA71" s="535"/>
      <c r="BB71" s="535"/>
      <c r="BC71" s="535"/>
      <c r="BD71" s="535"/>
      <c r="BE71" s="535"/>
      <c r="BF71" s="670"/>
      <c r="BG71" s="535"/>
      <c r="BH71" s="535"/>
      <c r="BI71" s="535"/>
      <c r="BJ71" s="535"/>
    </row>
    <row r="72" spans="1:74" s="443" customFormat="1" ht="12" customHeight="1" x14ac:dyDescent="0.2">
      <c r="A72" s="442"/>
      <c r="B72" s="785" t="s">
        <v>1064</v>
      </c>
      <c r="C72" s="786"/>
      <c r="D72" s="786"/>
      <c r="E72" s="786"/>
      <c r="F72" s="786"/>
      <c r="G72" s="786"/>
      <c r="H72" s="786"/>
      <c r="I72" s="786"/>
      <c r="J72" s="786"/>
      <c r="K72" s="786"/>
      <c r="L72" s="786"/>
      <c r="M72" s="786"/>
      <c r="N72" s="786"/>
      <c r="O72" s="786"/>
      <c r="P72" s="786"/>
      <c r="Q72" s="782"/>
      <c r="AY72" s="535"/>
      <c r="AZ72" s="535"/>
      <c r="BA72" s="535"/>
      <c r="BB72" s="535"/>
      <c r="BC72" s="535"/>
      <c r="BD72" s="535"/>
      <c r="BE72" s="535"/>
      <c r="BF72" s="670"/>
      <c r="BG72" s="535"/>
      <c r="BH72" s="535"/>
      <c r="BI72" s="535"/>
      <c r="BJ72" s="535"/>
    </row>
    <row r="73" spans="1:74" s="443" customFormat="1" ht="12" customHeight="1" x14ac:dyDescent="0.2">
      <c r="A73" s="442"/>
      <c r="B73" s="807" t="s">
        <v>1080</v>
      </c>
      <c r="C73" s="786"/>
      <c r="D73" s="786"/>
      <c r="E73" s="786"/>
      <c r="F73" s="786"/>
      <c r="G73" s="786"/>
      <c r="H73" s="786"/>
      <c r="I73" s="786"/>
      <c r="J73" s="786"/>
      <c r="K73" s="786"/>
      <c r="L73" s="786"/>
      <c r="M73" s="786"/>
      <c r="N73" s="786"/>
      <c r="O73" s="786"/>
      <c r="P73" s="786"/>
      <c r="Q73" s="782"/>
      <c r="AY73" s="535"/>
      <c r="AZ73" s="535"/>
      <c r="BA73" s="535"/>
      <c r="BB73" s="535"/>
      <c r="BC73" s="535"/>
      <c r="BD73" s="535"/>
      <c r="BE73" s="535"/>
      <c r="BF73" s="670"/>
      <c r="BG73" s="535"/>
      <c r="BH73" s="535"/>
      <c r="BI73" s="535"/>
      <c r="BJ73" s="535"/>
    </row>
    <row r="74" spans="1:74" s="443" customFormat="1" ht="12" customHeight="1" x14ac:dyDescent="0.2">
      <c r="A74" s="442"/>
      <c r="B74" s="807" t="s">
        <v>1081</v>
      </c>
      <c r="C74" s="782"/>
      <c r="D74" s="782"/>
      <c r="E74" s="782"/>
      <c r="F74" s="782"/>
      <c r="G74" s="782"/>
      <c r="H74" s="782"/>
      <c r="I74" s="782"/>
      <c r="J74" s="782"/>
      <c r="K74" s="782"/>
      <c r="L74" s="782"/>
      <c r="M74" s="782"/>
      <c r="N74" s="782"/>
      <c r="O74" s="782"/>
      <c r="P74" s="782"/>
      <c r="Q74" s="782"/>
      <c r="AY74" s="535"/>
      <c r="AZ74" s="535"/>
      <c r="BA74" s="535"/>
      <c r="BB74" s="535"/>
      <c r="BC74" s="535"/>
      <c r="BD74" s="535"/>
      <c r="BE74" s="535"/>
      <c r="BF74" s="670"/>
      <c r="BG74" s="535"/>
      <c r="BH74" s="535"/>
      <c r="BI74" s="535"/>
      <c r="BJ74" s="535"/>
    </row>
    <row r="75" spans="1:74" s="443" customFormat="1" ht="12" customHeight="1" x14ac:dyDescent="0.2">
      <c r="A75" s="442"/>
      <c r="B75" s="785" t="s">
        <v>1082</v>
      </c>
      <c r="C75" s="786"/>
      <c r="D75" s="786"/>
      <c r="E75" s="786"/>
      <c r="F75" s="786"/>
      <c r="G75" s="786"/>
      <c r="H75" s="786"/>
      <c r="I75" s="786"/>
      <c r="J75" s="786"/>
      <c r="K75" s="786"/>
      <c r="L75" s="786"/>
      <c r="M75" s="786"/>
      <c r="N75" s="786"/>
      <c r="O75" s="786"/>
      <c r="P75" s="786"/>
      <c r="Q75" s="782"/>
      <c r="AY75" s="535"/>
      <c r="AZ75" s="535"/>
      <c r="BA75" s="535"/>
      <c r="BB75" s="535"/>
      <c r="BC75" s="535"/>
      <c r="BD75" s="535"/>
      <c r="BE75" s="535"/>
      <c r="BF75" s="670"/>
      <c r="BG75" s="535"/>
      <c r="BH75" s="535"/>
      <c r="BI75" s="535"/>
      <c r="BJ75" s="535"/>
    </row>
    <row r="76" spans="1:74" s="443" customFormat="1" ht="12" customHeight="1" x14ac:dyDescent="0.2">
      <c r="A76" s="442"/>
      <c r="B76" s="787" t="s">
        <v>1083</v>
      </c>
      <c r="C76" s="781"/>
      <c r="D76" s="781"/>
      <c r="E76" s="781"/>
      <c r="F76" s="781"/>
      <c r="G76" s="781"/>
      <c r="H76" s="781"/>
      <c r="I76" s="781"/>
      <c r="J76" s="781"/>
      <c r="K76" s="781"/>
      <c r="L76" s="781"/>
      <c r="M76" s="781"/>
      <c r="N76" s="781"/>
      <c r="O76" s="781"/>
      <c r="P76" s="781"/>
      <c r="Q76" s="782"/>
      <c r="AY76" s="535"/>
      <c r="AZ76" s="535"/>
      <c r="BA76" s="535"/>
      <c r="BB76" s="535"/>
      <c r="BC76" s="535"/>
      <c r="BD76" s="535"/>
      <c r="BE76" s="535"/>
      <c r="BF76" s="670"/>
      <c r="BG76" s="535"/>
      <c r="BH76" s="535"/>
      <c r="BI76" s="535"/>
      <c r="BJ76" s="535"/>
    </row>
    <row r="77" spans="1:74" s="443" customFormat="1" ht="12" customHeight="1" x14ac:dyDescent="0.2">
      <c r="A77" s="442"/>
      <c r="B77" s="780" t="s">
        <v>1068</v>
      </c>
      <c r="C77" s="781"/>
      <c r="D77" s="781"/>
      <c r="E77" s="781"/>
      <c r="F77" s="781"/>
      <c r="G77" s="781"/>
      <c r="H77" s="781"/>
      <c r="I77" s="781"/>
      <c r="J77" s="781"/>
      <c r="K77" s="781"/>
      <c r="L77" s="781"/>
      <c r="M77" s="781"/>
      <c r="N77" s="781"/>
      <c r="O77" s="781"/>
      <c r="P77" s="781"/>
      <c r="Q77" s="782"/>
      <c r="AY77" s="535"/>
      <c r="AZ77" s="535"/>
      <c r="BA77" s="535"/>
      <c r="BB77" s="535"/>
      <c r="BC77" s="535"/>
      <c r="BD77" s="535"/>
      <c r="BE77" s="535"/>
      <c r="BF77" s="670"/>
      <c r="BG77" s="535"/>
      <c r="BH77" s="535"/>
      <c r="BI77" s="535"/>
      <c r="BJ77" s="535"/>
    </row>
    <row r="78" spans="1:74" s="444" customFormat="1" ht="12" customHeight="1" x14ac:dyDescent="0.2">
      <c r="A78" s="436"/>
      <c r="B78" s="794" t="s">
        <v>1179</v>
      </c>
      <c r="C78" s="782"/>
      <c r="D78" s="782"/>
      <c r="E78" s="782"/>
      <c r="F78" s="782"/>
      <c r="G78" s="782"/>
      <c r="H78" s="782"/>
      <c r="I78" s="782"/>
      <c r="J78" s="782"/>
      <c r="K78" s="782"/>
      <c r="L78" s="782"/>
      <c r="M78" s="782"/>
      <c r="N78" s="782"/>
      <c r="O78" s="782"/>
      <c r="P78" s="782"/>
      <c r="Q78" s="782"/>
      <c r="AY78" s="536"/>
      <c r="AZ78" s="536"/>
      <c r="BA78" s="536"/>
      <c r="BB78" s="536"/>
      <c r="BC78" s="536"/>
      <c r="BD78" s="536"/>
      <c r="BE78" s="536"/>
      <c r="BF78" s="671"/>
      <c r="BG78" s="536"/>
      <c r="BH78" s="536"/>
      <c r="BI78" s="536"/>
      <c r="BJ78" s="536"/>
    </row>
    <row r="79" spans="1:74" x14ac:dyDescent="0.2">
      <c r="BK79" s="408"/>
      <c r="BL79" s="408"/>
      <c r="BM79" s="408"/>
      <c r="BN79" s="408"/>
      <c r="BO79" s="408"/>
      <c r="BP79" s="408"/>
      <c r="BQ79" s="408"/>
      <c r="BR79" s="408"/>
      <c r="BS79" s="408"/>
      <c r="BT79" s="408"/>
      <c r="BU79" s="408"/>
      <c r="BV79" s="408"/>
    </row>
    <row r="80" spans="1:74" x14ac:dyDescent="0.2">
      <c r="BK80" s="408"/>
      <c r="BL80" s="408"/>
      <c r="BM80" s="408"/>
      <c r="BN80" s="408"/>
      <c r="BO80" s="408"/>
      <c r="BP80" s="408"/>
      <c r="BQ80" s="408"/>
      <c r="BR80" s="408"/>
      <c r="BS80" s="408"/>
      <c r="BT80" s="408"/>
      <c r="BU80" s="408"/>
      <c r="BV80" s="408"/>
    </row>
    <row r="81" spans="63:74" x14ac:dyDescent="0.2">
      <c r="BK81" s="408"/>
      <c r="BL81" s="408"/>
      <c r="BM81" s="408"/>
      <c r="BN81" s="408"/>
      <c r="BO81" s="408"/>
      <c r="BP81" s="408"/>
      <c r="BQ81" s="408"/>
      <c r="BR81" s="408"/>
      <c r="BS81" s="408"/>
      <c r="BT81" s="408"/>
      <c r="BU81" s="408"/>
      <c r="BV81" s="408"/>
    </row>
    <row r="82" spans="63:74" x14ac:dyDescent="0.2">
      <c r="BK82" s="408"/>
      <c r="BL82" s="408"/>
      <c r="BM82" s="408"/>
      <c r="BN82" s="408"/>
      <c r="BO82" s="408"/>
      <c r="BP82" s="408"/>
      <c r="BQ82" s="408"/>
      <c r="BR82" s="408"/>
      <c r="BS82" s="408"/>
      <c r="BT82" s="408"/>
      <c r="BU82" s="408"/>
      <c r="BV82" s="408"/>
    </row>
    <row r="83" spans="63:74" x14ac:dyDescent="0.2">
      <c r="BK83" s="408"/>
      <c r="BL83" s="408"/>
      <c r="BM83" s="408"/>
      <c r="BN83" s="408"/>
      <c r="BO83" s="408"/>
      <c r="BP83" s="408"/>
      <c r="BQ83" s="408"/>
      <c r="BR83" s="408"/>
      <c r="BS83" s="408"/>
      <c r="BT83" s="408"/>
      <c r="BU83" s="408"/>
      <c r="BV83" s="408"/>
    </row>
    <row r="84" spans="63:74" x14ac:dyDescent="0.2">
      <c r="BK84" s="408"/>
      <c r="BL84" s="408"/>
      <c r="BM84" s="408"/>
      <c r="BN84" s="408"/>
      <c r="BO84" s="408"/>
      <c r="BP84" s="408"/>
      <c r="BQ84" s="408"/>
      <c r="BR84" s="408"/>
      <c r="BS84" s="408"/>
      <c r="BT84" s="408"/>
      <c r="BU84" s="408"/>
      <c r="BV84" s="408"/>
    </row>
    <row r="85" spans="63:74" x14ac:dyDescent="0.2">
      <c r="BK85" s="408"/>
      <c r="BL85" s="408"/>
      <c r="BM85" s="408"/>
      <c r="BN85" s="408"/>
      <c r="BO85" s="408"/>
      <c r="BP85" s="408"/>
      <c r="BQ85" s="408"/>
      <c r="BR85" s="408"/>
      <c r="BS85" s="408"/>
      <c r="BT85" s="408"/>
      <c r="BU85" s="408"/>
      <c r="BV85" s="408"/>
    </row>
    <row r="86" spans="63:74" x14ac:dyDescent="0.2">
      <c r="BK86" s="408"/>
      <c r="BL86" s="408"/>
      <c r="BM86" s="408"/>
      <c r="BN86" s="408"/>
      <c r="BO86" s="408"/>
      <c r="BP86" s="408"/>
      <c r="BQ86" s="408"/>
      <c r="BR86" s="408"/>
      <c r="BS86" s="408"/>
      <c r="BT86" s="408"/>
      <c r="BU86" s="408"/>
      <c r="BV86" s="408"/>
    </row>
    <row r="87" spans="63:74" x14ac:dyDescent="0.2">
      <c r="BK87" s="408"/>
      <c r="BL87" s="408"/>
      <c r="BM87" s="408"/>
      <c r="BN87" s="408"/>
      <c r="BO87" s="408"/>
      <c r="BP87" s="408"/>
      <c r="BQ87" s="408"/>
      <c r="BR87" s="408"/>
      <c r="BS87" s="408"/>
      <c r="BT87" s="408"/>
      <c r="BU87" s="408"/>
      <c r="BV87" s="408"/>
    </row>
    <row r="88" spans="63:74" x14ac:dyDescent="0.2">
      <c r="BK88" s="408"/>
      <c r="BL88" s="408"/>
      <c r="BM88" s="408"/>
      <c r="BN88" s="408"/>
      <c r="BO88" s="408"/>
      <c r="BP88" s="408"/>
      <c r="BQ88" s="408"/>
      <c r="BR88" s="408"/>
      <c r="BS88" s="408"/>
      <c r="BT88" s="408"/>
      <c r="BU88" s="408"/>
      <c r="BV88" s="408"/>
    </row>
    <row r="89" spans="63:74" x14ac:dyDescent="0.2">
      <c r="BK89" s="408"/>
      <c r="BL89" s="408"/>
      <c r="BM89" s="408"/>
      <c r="BN89" s="408"/>
      <c r="BO89" s="408"/>
      <c r="BP89" s="408"/>
      <c r="BQ89" s="408"/>
      <c r="BR89" s="408"/>
      <c r="BS89" s="408"/>
      <c r="BT89" s="408"/>
      <c r="BU89" s="408"/>
      <c r="BV89" s="408"/>
    </row>
    <row r="90" spans="63:74" x14ac:dyDescent="0.2">
      <c r="BK90" s="408"/>
      <c r="BL90" s="408"/>
      <c r="BM90" s="408"/>
      <c r="BN90" s="408"/>
      <c r="BO90" s="408"/>
      <c r="BP90" s="408"/>
      <c r="BQ90" s="408"/>
      <c r="BR90" s="408"/>
      <c r="BS90" s="408"/>
      <c r="BT90" s="408"/>
      <c r="BU90" s="408"/>
      <c r="BV90" s="408"/>
    </row>
    <row r="91" spans="63:74" x14ac:dyDescent="0.2">
      <c r="BK91" s="408"/>
      <c r="BL91" s="408"/>
      <c r="BM91" s="408"/>
      <c r="BN91" s="408"/>
      <c r="BO91" s="408"/>
      <c r="BP91" s="408"/>
      <c r="BQ91" s="408"/>
      <c r="BR91" s="408"/>
      <c r="BS91" s="408"/>
      <c r="BT91" s="408"/>
      <c r="BU91" s="408"/>
      <c r="BV91" s="408"/>
    </row>
    <row r="92" spans="63:74" x14ac:dyDescent="0.2">
      <c r="BK92" s="408"/>
      <c r="BL92" s="408"/>
      <c r="BM92" s="408"/>
      <c r="BN92" s="408"/>
      <c r="BO92" s="408"/>
      <c r="BP92" s="408"/>
      <c r="BQ92" s="408"/>
      <c r="BR92" s="408"/>
      <c r="BS92" s="408"/>
      <c r="BT92" s="408"/>
      <c r="BU92" s="408"/>
      <c r="BV92" s="408"/>
    </row>
    <row r="93" spans="63:74" x14ac:dyDescent="0.2">
      <c r="BK93" s="408"/>
      <c r="BL93" s="408"/>
      <c r="BM93" s="408"/>
      <c r="BN93" s="408"/>
      <c r="BO93" s="408"/>
      <c r="BP93" s="408"/>
      <c r="BQ93" s="408"/>
      <c r="BR93" s="408"/>
      <c r="BS93" s="408"/>
      <c r="BT93" s="408"/>
      <c r="BU93" s="408"/>
      <c r="BV93" s="408"/>
    </row>
    <row r="94" spans="63:74" x14ac:dyDescent="0.2">
      <c r="BK94" s="408"/>
      <c r="BL94" s="408"/>
      <c r="BM94" s="408"/>
      <c r="BN94" s="408"/>
      <c r="BO94" s="408"/>
      <c r="BP94" s="408"/>
      <c r="BQ94" s="408"/>
      <c r="BR94" s="408"/>
      <c r="BS94" s="408"/>
      <c r="BT94" s="408"/>
      <c r="BU94" s="408"/>
      <c r="BV94" s="408"/>
    </row>
    <row r="95" spans="63:74" x14ac:dyDescent="0.2">
      <c r="BK95" s="408"/>
      <c r="BL95" s="408"/>
      <c r="BM95" s="408"/>
      <c r="BN95" s="408"/>
      <c r="BO95" s="408"/>
      <c r="BP95" s="408"/>
      <c r="BQ95" s="408"/>
      <c r="BR95" s="408"/>
      <c r="BS95" s="408"/>
      <c r="BT95" s="408"/>
      <c r="BU95" s="408"/>
      <c r="BV95" s="408"/>
    </row>
    <row r="96" spans="63:74" x14ac:dyDescent="0.2">
      <c r="BK96" s="408"/>
      <c r="BL96" s="408"/>
      <c r="BM96" s="408"/>
      <c r="BN96" s="408"/>
      <c r="BO96" s="408"/>
      <c r="BP96" s="408"/>
      <c r="BQ96" s="408"/>
      <c r="BR96" s="408"/>
      <c r="BS96" s="408"/>
      <c r="BT96" s="408"/>
      <c r="BU96" s="408"/>
      <c r="BV96" s="408"/>
    </row>
    <row r="97" spans="63:74" x14ac:dyDescent="0.2">
      <c r="BK97" s="408"/>
      <c r="BL97" s="408"/>
      <c r="BM97" s="408"/>
      <c r="BN97" s="408"/>
      <c r="BO97" s="408"/>
      <c r="BP97" s="408"/>
      <c r="BQ97" s="408"/>
      <c r="BR97" s="408"/>
      <c r="BS97" s="408"/>
      <c r="BT97" s="408"/>
      <c r="BU97" s="408"/>
      <c r="BV97" s="408"/>
    </row>
    <row r="98" spans="63:74" x14ac:dyDescent="0.2">
      <c r="BK98" s="408"/>
      <c r="BL98" s="408"/>
      <c r="BM98" s="408"/>
      <c r="BN98" s="408"/>
      <c r="BO98" s="408"/>
      <c r="BP98" s="408"/>
      <c r="BQ98" s="408"/>
      <c r="BR98" s="408"/>
      <c r="BS98" s="408"/>
      <c r="BT98" s="408"/>
      <c r="BU98" s="408"/>
      <c r="BV98" s="408"/>
    </row>
    <row r="99" spans="63:74" x14ac:dyDescent="0.2">
      <c r="BK99" s="408"/>
      <c r="BL99" s="408"/>
      <c r="BM99" s="408"/>
      <c r="BN99" s="408"/>
      <c r="BO99" s="408"/>
      <c r="BP99" s="408"/>
      <c r="BQ99" s="408"/>
      <c r="BR99" s="408"/>
      <c r="BS99" s="408"/>
      <c r="BT99" s="408"/>
      <c r="BU99" s="408"/>
      <c r="BV99" s="408"/>
    </row>
    <row r="100" spans="63:74" x14ac:dyDescent="0.2">
      <c r="BK100" s="408"/>
      <c r="BL100" s="408"/>
      <c r="BM100" s="408"/>
      <c r="BN100" s="408"/>
      <c r="BO100" s="408"/>
      <c r="BP100" s="408"/>
      <c r="BQ100" s="408"/>
      <c r="BR100" s="408"/>
      <c r="BS100" s="408"/>
      <c r="BT100" s="408"/>
      <c r="BU100" s="408"/>
      <c r="BV100" s="408"/>
    </row>
    <row r="101" spans="63:74" x14ac:dyDescent="0.2">
      <c r="BK101" s="408"/>
      <c r="BL101" s="408"/>
      <c r="BM101" s="408"/>
      <c r="BN101" s="408"/>
      <c r="BO101" s="408"/>
      <c r="BP101" s="408"/>
      <c r="BQ101" s="408"/>
      <c r="BR101" s="408"/>
      <c r="BS101" s="408"/>
      <c r="BT101" s="408"/>
      <c r="BU101" s="408"/>
      <c r="BV101" s="408"/>
    </row>
    <row r="102" spans="63:74" x14ac:dyDescent="0.2">
      <c r="BK102" s="408"/>
      <c r="BL102" s="408"/>
      <c r="BM102" s="408"/>
      <c r="BN102" s="408"/>
      <c r="BO102" s="408"/>
      <c r="BP102" s="408"/>
      <c r="BQ102" s="408"/>
      <c r="BR102" s="408"/>
      <c r="BS102" s="408"/>
      <c r="BT102" s="408"/>
      <c r="BU102" s="408"/>
      <c r="BV102" s="408"/>
    </row>
    <row r="103" spans="63:74" x14ac:dyDescent="0.2">
      <c r="BK103" s="408"/>
      <c r="BL103" s="408"/>
      <c r="BM103" s="408"/>
      <c r="BN103" s="408"/>
      <c r="BO103" s="408"/>
      <c r="BP103" s="408"/>
      <c r="BQ103" s="408"/>
      <c r="BR103" s="408"/>
      <c r="BS103" s="408"/>
      <c r="BT103" s="408"/>
      <c r="BU103" s="408"/>
      <c r="BV103" s="408"/>
    </row>
    <row r="104" spans="63:74" x14ac:dyDescent="0.2">
      <c r="BK104" s="408"/>
      <c r="BL104" s="408"/>
      <c r="BM104" s="408"/>
      <c r="BN104" s="408"/>
      <c r="BO104" s="408"/>
      <c r="BP104" s="408"/>
      <c r="BQ104" s="408"/>
      <c r="BR104" s="408"/>
      <c r="BS104" s="408"/>
      <c r="BT104" s="408"/>
      <c r="BU104" s="408"/>
      <c r="BV104" s="408"/>
    </row>
    <row r="105" spans="63:74" x14ac:dyDescent="0.2">
      <c r="BK105" s="408"/>
      <c r="BL105" s="408"/>
      <c r="BM105" s="408"/>
      <c r="BN105" s="408"/>
      <c r="BO105" s="408"/>
      <c r="BP105" s="408"/>
      <c r="BQ105" s="408"/>
      <c r="BR105" s="408"/>
      <c r="BS105" s="408"/>
      <c r="BT105" s="408"/>
      <c r="BU105" s="408"/>
      <c r="BV105" s="408"/>
    </row>
    <row r="106" spans="63:74" x14ac:dyDescent="0.2">
      <c r="BK106" s="408"/>
      <c r="BL106" s="408"/>
      <c r="BM106" s="408"/>
      <c r="BN106" s="408"/>
      <c r="BO106" s="408"/>
      <c r="BP106" s="408"/>
      <c r="BQ106" s="408"/>
      <c r="BR106" s="408"/>
      <c r="BS106" s="408"/>
      <c r="BT106" s="408"/>
      <c r="BU106" s="408"/>
      <c r="BV106" s="408"/>
    </row>
    <row r="107" spans="63:74" x14ac:dyDescent="0.2">
      <c r="BK107" s="408"/>
      <c r="BL107" s="408"/>
      <c r="BM107" s="408"/>
      <c r="BN107" s="408"/>
      <c r="BO107" s="408"/>
      <c r="BP107" s="408"/>
      <c r="BQ107" s="408"/>
      <c r="BR107" s="408"/>
      <c r="BS107" s="408"/>
      <c r="BT107" s="408"/>
      <c r="BU107" s="408"/>
      <c r="BV107" s="408"/>
    </row>
    <row r="108" spans="63:74" x14ac:dyDescent="0.2">
      <c r="BK108" s="408"/>
      <c r="BL108" s="408"/>
      <c r="BM108" s="408"/>
      <c r="BN108" s="408"/>
      <c r="BO108" s="408"/>
      <c r="BP108" s="408"/>
      <c r="BQ108" s="408"/>
      <c r="BR108" s="408"/>
      <c r="BS108" s="408"/>
      <c r="BT108" s="408"/>
      <c r="BU108" s="408"/>
      <c r="BV108" s="408"/>
    </row>
    <row r="109" spans="63:74" x14ac:dyDescent="0.2">
      <c r="BK109" s="408"/>
      <c r="BL109" s="408"/>
      <c r="BM109" s="408"/>
      <c r="BN109" s="408"/>
      <c r="BO109" s="408"/>
      <c r="BP109" s="408"/>
      <c r="BQ109" s="408"/>
      <c r="BR109" s="408"/>
      <c r="BS109" s="408"/>
      <c r="BT109" s="408"/>
      <c r="BU109" s="408"/>
      <c r="BV109" s="408"/>
    </row>
    <row r="110" spans="63:74" x14ac:dyDescent="0.2">
      <c r="BK110" s="408"/>
      <c r="BL110" s="408"/>
      <c r="BM110" s="408"/>
      <c r="BN110" s="408"/>
      <c r="BO110" s="408"/>
      <c r="BP110" s="408"/>
      <c r="BQ110" s="408"/>
      <c r="BR110" s="408"/>
      <c r="BS110" s="408"/>
      <c r="BT110" s="408"/>
      <c r="BU110" s="408"/>
      <c r="BV110" s="408"/>
    </row>
    <row r="111" spans="63:74" x14ac:dyDescent="0.2">
      <c r="BK111" s="408"/>
      <c r="BL111" s="408"/>
      <c r="BM111" s="408"/>
      <c r="BN111" s="408"/>
      <c r="BO111" s="408"/>
      <c r="BP111" s="408"/>
      <c r="BQ111" s="408"/>
      <c r="BR111" s="408"/>
      <c r="BS111" s="408"/>
      <c r="BT111" s="408"/>
      <c r="BU111" s="408"/>
      <c r="BV111" s="408"/>
    </row>
    <row r="112" spans="63:74" x14ac:dyDescent="0.2">
      <c r="BK112" s="408"/>
      <c r="BL112" s="408"/>
      <c r="BM112" s="408"/>
      <c r="BN112" s="408"/>
      <c r="BO112" s="408"/>
      <c r="BP112" s="408"/>
      <c r="BQ112" s="408"/>
      <c r="BR112" s="408"/>
      <c r="BS112" s="408"/>
      <c r="BT112" s="408"/>
      <c r="BU112" s="408"/>
      <c r="BV112" s="408"/>
    </row>
    <row r="113" spans="63:74" x14ac:dyDescent="0.2">
      <c r="BK113" s="408"/>
      <c r="BL113" s="408"/>
      <c r="BM113" s="408"/>
      <c r="BN113" s="408"/>
      <c r="BO113" s="408"/>
      <c r="BP113" s="408"/>
      <c r="BQ113" s="408"/>
      <c r="BR113" s="408"/>
      <c r="BS113" s="408"/>
      <c r="BT113" s="408"/>
      <c r="BU113" s="408"/>
      <c r="BV113" s="408"/>
    </row>
    <row r="114" spans="63:74" x14ac:dyDescent="0.2">
      <c r="BK114" s="408"/>
      <c r="BL114" s="408"/>
      <c r="BM114" s="408"/>
      <c r="BN114" s="408"/>
      <c r="BO114" s="408"/>
      <c r="BP114" s="408"/>
      <c r="BQ114" s="408"/>
      <c r="BR114" s="408"/>
      <c r="BS114" s="408"/>
      <c r="BT114" s="408"/>
      <c r="BU114" s="408"/>
      <c r="BV114" s="408"/>
    </row>
    <row r="115" spans="63:74" x14ac:dyDescent="0.2">
      <c r="BK115" s="408"/>
      <c r="BL115" s="408"/>
      <c r="BM115" s="408"/>
      <c r="BN115" s="408"/>
      <c r="BO115" s="408"/>
      <c r="BP115" s="408"/>
      <c r="BQ115" s="408"/>
      <c r="BR115" s="408"/>
      <c r="BS115" s="408"/>
      <c r="BT115" s="408"/>
      <c r="BU115" s="408"/>
      <c r="BV115" s="408"/>
    </row>
    <row r="116" spans="63:74" x14ac:dyDescent="0.2">
      <c r="BK116" s="408"/>
      <c r="BL116" s="408"/>
      <c r="BM116" s="408"/>
      <c r="BN116" s="408"/>
      <c r="BO116" s="408"/>
      <c r="BP116" s="408"/>
      <c r="BQ116" s="408"/>
      <c r="BR116" s="408"/>
      <c r="BS116" s="408"/>
      <c r="BT116" s="408"/>
      <c r="BU116" s="408"/>
      <c r="BV116" s="408"/>
    </row>
    <row r="117" spans="63:74" x14ac:dyDescent="0.2">
      <c r="BK117" s="408"/>
      <c r="BL117" s="408"/>
      <c r="BM117" s="408"/>
      <c r="BN117" s="408"/>
      <c r="BO117" s="408"/>
      <c r="BP117" s="408"/>
      <c r="BQ117" s="408"/>
      <c r="BR117" s="408"/>
      <c r="BS117" s="408"/>
      <c r="BT117" s="408"/>
      <c r="BU117" s="408"/>
      <c r="BV117" s="408"/>
    </row>
    <row r="118" spans="63:74" x14ac:dyDescent="0.2">
      <c r="BK118" s="408"/>
      <c r="BL118" s="408"/>
      <c r="BM118" s="408"/>
      <c r="BN118" s="408"/>
      <c r="BO118" s="408"/>
      <c r="BP118" s="408"/>
      <c r="BQ118" s="408"/>
      <c r="BR118" s="408"/>
      <c r="BS118" s="408"/>
      <c r="BT118" s="408"/>
      <c r="BU118" s="408"/>
      <c r="BV118" s="408"/>
    </row>
    <row r="119" spans="63:74" x14ac:dyDescent="0.2">
      <c r="BK119" s="408"/>
      <c r="BL119" s="408"/>
      <c r="BM119" s="408"/>
      <c r="BN119" s="408"/>
      <c r="BO119" s="408"/>
      <c r="BP119" s="408"/>
      <c r="BQ119" s="408"/>
      <c r="BR119" s="408"/>
      <c r="BS119" s="408"/>
      <c r="BT119" s="408"/>
      <c r="BU119" s="408"/>
      <c r="BV119" s="408"/>
    </row>
    <row r="120" spans="63:74" x14ac:dyDescent="0.2">
      <c r="BK120" s="408"/>
      <c r="BL120" s="408"/>
      <c r="BM120" s="408"/>
      <c r="BN120" s="408"/>
      <c r="BO120" s="408"/>
      <c r="BP120" s="408"/>
      <c r="BQ120" s="408"/>
      <c r="BR120" s="408"/>
      <c r="BS120" s="408"/>
      <c r="BT120" s="408"/>
      <c r="BU120" s="408"/>
      <c r="BV120" s="408"/>
    </row>
    <row r="121" spans="63:74" x14ac:dyDescent="0.2">
      <c r="BK121" s="408"/>
      <c r="BL121" s="408"/>
      <c r="BM121" s="408"/>
      <c r="BN121" s="408"/>
      <c r="BO121" s="408"/>
      <c r="BP121" s="408"/>
      <c r="BQ121" s="408"/>
      <c r="BR121" s="408"/>
      <c r="BS121" s="408"/>
      <c r="BT121" s="408"/>
      <c r="BU121" s="408"/>
      <c r="BV121" s="408"/>
    </row>
    <row r="122" spans="63:74" x14ac:dyDescent="0.2">
      <c r="BK122" s="408"/>
      <c r="BL122" s="408"/>
      <c r="BM122" s="408"/>
      <c r="BN122" s="408"/>
      <c r="BO122" s="408"/>
      <c r="BP122" s="408"/>
      <c r="BQ122" s="408"/>
      <c r="BR122" s="408"/>
      <c r="BS122" s="408"/>
      <c r="BT122" s="408"/>
      <c r="BU122" s="408"/>
      <c r="BV122" s="408"/>
    </row>
    <row r="123" spans="63:74" x14ac:dyDescent="0.2">
      <c r="BK123" s="408"/>
      <c r="BL123" s="408"/>
      <c r="BM123" s="408"/>
      <c r="BN123" s="408"/>
      <c r="BO123" s="408"/>
      <c r="BP123" s="408"/>
      <c r="BQ123" s="408"/>
      <c r="BR123" s="408"/>
      <c r="BS123" s="408"/>
      <c r="BT123" s="408"/>
      <c r="BU123" s="408"/>
      <c r="BV123" s="408"/>
    </row>
    <row r="124" spans="63:74" x14ac:dyDescent="0.2">
      <c r="BK124" s="408"/>
      <c r="BL124" s="408"/>
      <c r="BM124" s="408"/>
      <c r="BN124" s="408"/>
      <c r="BO124" s="408"/>
      <c r="BP124" s="408"/>
      <c r="BQ124" s="408"/>
      <c r="BR124" s="408"/>
      <c r="BS124" s="408"/>
      <c r="BT124" s="408"/>
      <c r="BU124" s="408"/>
      <c r="BV124" s="408"/>
    </row>
    <row r="125" spans="63:74" x14ac:dyDescent="0.2">
      <c r="BK125" s="408"/>
      <c r="BL125" s="408"/>
      <c r="BM125" s="408"/>
      <c r="BN125" s="408"/>
      <c r="BO125" s="408"/>
      <c r="BP125" s="408"/>
      <c r="BQ125" s="408"/>
      <c r="BR125" s="408"/>
      <c r="BS125" s="408"/>
      <c r="BT125" s="408"/>
      <c r="BU125" s="408"/>
      <c r="BV125" s="408"/>
    </row>
    <row r="126" spans="63:74" x14ac:dyDescent="0.2">
      <c r="BK126" s="408"/>
      <c r="BL126" s="408"/>
      <c r="BM126" s="408"/>
      <c r="BN126" s="408"/>
      <c r="BO126" s="408"/>
      <c r="BP126" s="408"/>
      <c r="BQ126" s="408"/>
      <c r="BR126" s="408"/>
      <c r="BS126" s="408"/>
      <c r="BT126" s="408"/>
      <c r="BU126" s="408"/>
      <c r="BV126" s="408"/>
    </row>
    <row r="127" spans="63:74" x14ac:dyDescent="0.2">
      <c r="BK127" s="408"/>
      <c r="BL127" s="408"/>
      <c r="BM127" s="408"/>
      <c r="BN127" s="408"/>
      <c r="BO127" s="408"/>
      <c r="BP127" s="408"/>
      <c r="BQ127" s="408"/>
      <c r="BR127" s="408"/>
      <c r="BS127" s="408"/>
      <c r="BT127" s="408"/>
      <c r="BU127" s="408"/>
      <c r="BV127" s="408"/>
    </row>
    <row r="128" spans="63:74" x14ac:dyDescent="0.2">
      <c r="BK128" s="408"/>
      <c r="BL128" s="408"/>
      <c r="BM128" s="408"/>
      <c r="BN128" s="408"/>
      <c r="BO128" s="408"/>
      <c r="BP128" s="408"/>
      <c r="BQ128" s="408"/>
      <c r="BR128" s="408"/>
      <c r="BS128" s="408"/>
      <c r="BT128" s="408"/>
      <c r="BU128" s="408"/>
      <c r="BV128" s="408"/>
    </row>
    <row r="129" spans="63:74" x14ac:dyDescent="0.2">
      <c r="BK129" s="408"/>
      <c r="BL129" s="408"/>
      <c r="BM129" s="408"/>
      <c r="BN129" s="408"/>
      <c r="BO129" s="408"/>
      <c r="BP129" s="408"/>
      <c r="BQ129" s="408"/>
      <c r="BR129" s="408"/>
      <c r="BS129" s="408"/>
      <c r="BT129" s="408"/>
      <c r="BU129" s="408"/>
      <c r="BV129" s="408"/>
    </row>
    <row r="130" spans="63:74" x14ac:dyDescent="0.2">
      <c r="BK130" s="408"/>
      <c r="BL130" s="408"/>
      <c r="BM130" s="408"/>
      <c r="BN130" s="408"/>
      <c r="BO130" s="408"/>
      <c r="BP130" s="408"/>
      <c r="BQ130" s="408"/>
      <c r="BR130" s="408"/>
      <c r="BS130" s="408"/>
      <c r="BT130" s="408"/>
      <c r="BU130" s="408"/>
      <c r="BV130" s="408"/>
    </row>
    <row r="131" spans="63:74" x14ac:dyDescent="0.2">
      <c r="BK131" s="408"/>
      <c r="BL131" s="408"/>
      <c r="BM131" s="408"/>
      <c r="BN131" s="408"/>
      <c r="BO131" s="408"/>
      <c r="BP131" s="408"/>
      <c r="BQ131" s="408"/>
      <c r="BR131" s="408"/>
      <c r="BS131" s="408"/>
      <c r="BT131" s="408"/>
      <c r="BU131" s="408"/>
      <c r="BV131" s="408"/>
    </row>
    <row r="132" spans="63:74" x14ac:dyDescent="0.2">
      <c r="BK132" s="408"/>
      <c r="BL132" s="408"/>
      <c r="BM132" s="408"/>
      <c r="BN132" s="408"/>
      <c r="BO132" s="408"/>
      <c r="BP132" s="408"/>
      <c r="BQ132" s="408"/>
      <c r="BR132" s="408"/>
      <c r="BS132" s="408"/>
      <c r="BT132" s="408"/>
      <c r="BU132" s="408"/>
      <c r="BV132" s="408"/>
    </row>
    <row r="133" spans="63:74" x14ac:dyDescent="0.2">
      <c r="BK133" s="408"/>
      <c r="BL133" s="408"/>
      <c r="BM133" s="408"/>
      <c r="BN133" s="408"/>
      <c r="BO133" s="408"/>
      <c r="BP133" s="408"/>
      <c r="BQ133" s="408"/>
      <c r="BR133" s="408"/>
      <c r="BS133" s="408"/>
      <c r="BT133" s="408"/>
      <c r="BU133" s="408"/>
      <c r="BV133" s="408"/>
    </row>
    <row r="134" spans="63:74" x14ac:dyDescent="0.2">
      <c r="BK134" s="408"/>
      <c r="BL134" s="408"/>
      <c r="BM134" s="408"/>
      <c r="BN134" s="408"/>
      <c r="BO134" s="408"/>
      <c r="BP134" s="408"/>
      <c r="BQ134" s="408"/>
      <c r="BR134" s="408"/>
      <c r="BS134" s="408"/>
      <c r="BT134" s="408"/>
      <c r="BU134" s="408"/>
      <c r="BV134" s="408"/>
    </row>
    <row r="135" spans="63:74" x14ac:dyDescent="0.2">
      <c r="BK135" s="408"/>
      <c r="BL135" s="408"/>
      <c r="BM135" s="408"/>
      <c r="BN135" s="408"/>
      <c r="BO135" s="408"/>
      <c r="BP135" s="408"/>
      <c r="BQ135" s="408"/>
      <c r="BR135" s="408"/>
      <c r="BS135" s="408"/>
      <c r="BT135" s="408"/>
      <c r="BU135" s="408"/>
      <c r="BV135" s="408"/>
    </row>
    <row r="136" spans="63:74" x14ac:dyDescent="0.2">
      <c r="BK136" s="408"/>
      <c r="BL136" s="408"/>
      <c r="BM136" s="408"/>
      <c r="BN136" s="408"/>
      <c r="BO136" s="408"/>
      <c r="BP136" s="408"/>
      <c r="BQ136" s="408"/>
      <c r="BR136" s="408"/>
      <c r="BS136" s="408"/>
      <c r="BT136" s="408"/>
      <c r="BU136" s="408"/>
      <c r="BV136" s="408"/>
    </row>
    <row r="137" spans="63:74" x14ac:dyDescent="0.2">
      <c r="BK137" s="408"/>
      <c r="BL137" s="408"/>
      <c r="BM137" s="408"/>
      <c r="BN137" s="408"/>
      <c r="BO137" s="408"/>
      <c r="BP137" s="408"/>
      <c r="BQ137" s="408"/>
      <c r="BR137" s="408"/>
      <c r="BS137" s="408"/>
      <c r="BT137" s="408"/>
      <c r="BU137" s="408"/>
      <c r="BV137" s="408"/>
    </row>
    <row r="138" spans="63:74" x14ac:dyDescent="0.2">
      <c r="BK138" s="408"/>
      <c r="BL138" s="408"/>
      <c r="BM138" s="408"/>
      <c r="BN138" s="408"/>
      <c r="BO138" s="408"/>
      <c r="BP138" s="408"/>
      <c r="BQ138" s="408"/>
      <c r="BR138" s="408"/>
      <c r="BS138" s="408"/>
      <c r="BT138" s="408"/>
      <c r="BU138" s="408"/>
      <c r="BV138" s="408"/>
    </row>
    <row r="139" spans="63:74" x14ac:dyDescent="0.2">
      <c r="BK139" s="408"/>
      <c r="BL139" s="408"/>
      <c r="BM139" s="408"/>
      <c r="BN139" s="408"/>
      <c r="BO139" s="408"/>
      <c r="BP139" s="408"/>
      <c r="BQ139" s="408"/>
      <c r="BR139" s="408"/>
      <c r="BS139" s="408"/>
      <c r="BT139" s="408"/>
      <c r="BU139" s="408"/>
      <c r="BV139" s="408"/>
    </row>
    <row r="140" spans="63:74" x14ac:dyDescent="0.2">
      <c r="BK140" s="408"/>
      <c r="BL140" s="408"/>
      <c r="BM140" s="408"/>
      <c r="BN140" s="408"/>
      <c r="BO140" s="408"/>
      <c r="BP140" s="408"/>
      <c r="BQ140" s="408"/>
      <c r="BR140" s="408"/>
      <c r="BS140" s="408"/>
      <c r="BT140" s="408"/>
      <c r="BU140" s="408"/>
      <c r="BV140" s="408"/>
    </row>
  </sheetData>
  <mergeCells count="23">
    <mergeCell ref="B77:Q77"/>
    <mergeCell ref="B78:Q78"/>
    <mergeCell ref="B73:Q73"/>
    <mergeCell ref="B74:Q74"/>
    <mergeCell ref="B75:Q75"/>
    <mergeCell ref="B76:Q76"/>
    <mergeCell ref="B71:Q71"/>
    <mergeCell ref="B72:Q72"/>
    <mergeCell ref="B69:Q69"/>
    <mergeCell ref="A1:A2"/>
    <mergeCell ref="B64:Q64"/>
    <mergeCell ref="B65:Q65"/>
    <mergeCell ref="B66:Q66"/>
    <mergeCell ref="B67:Q67"/>
    <mergeCell ref="B68:Q68"/>
    <mergeCell ref="B70:Q70"/>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22</vt:i4>
      </vt:variant>
    </vt:vector>
  </HeadingPairs>
  <TitlesOfParts>
    <vt:vector size="45"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Hess, Timothy </cp:lastModifiedBy>
  <cp:lastPrinted>2013-09-11T15:47:32Z</cp:lastPrinted>
  <dcterms:created xsi:type="dcterms:W3CDTF">2006-10-10T12:45:59Z</dcterms:created>
  <dcterms:modified xsi:type="dcterms:W3CDTF">2017-03-03T15:13:06Z</dcterms:modified>
</cp:coreProperties>
</file>