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Nov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'3ctab'!$B$1:$AL$40</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<sst xmlns="http://schemas.openxmlformats.org/spreadsheetml/2006/main" count="3835" uniqueCount="1373">
  <si>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</si>
  <si>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</si>
  <si>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</si>
  <si>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</si>
  <si>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</si>
  <si>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</si>
  <si>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</si>
  <si>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</si>
  <si>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</si>
  <si>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</si>
  <si>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</si>
  <si>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</si>
  <si>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</si>
  <si>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</si>
  <si>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</si>
  <si>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</si>
  <si>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</si>
  <si>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</si>
  <si>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</si>
  <si>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</si>
  <si>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</si>
  <si>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</si>
  <si>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</si>
  <si>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</si>
  <si>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</si>
  <si>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</si>
  <si>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</si>
  <si>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</si>
  <si>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</si>
  <si>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</si>
  <si>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</si>
  <si>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</si>
  <si>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</si>
  <si>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</si>
  <si>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</si>
  <si>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</si>
  <si>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</si>
  <si>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</si>
  <si>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</si>
  <si>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</si>
  <si>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</si>
  <si>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</si>
  <si>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</si>
  <si>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</si>
  <si>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</si>
  <si>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</si>
  <si>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</si>
  <si>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</si>
  <si>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</si>
  <si>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</si>
  <si>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</si>
  <si>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</si>
  <si>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</si>
  <si>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</si>
  <si>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</si>
  <si>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</si>
  <si>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</si>
  <si>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</si>
  <si>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</si>
  <si>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</si>
  <si>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</si>
  <si>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</si>
  <si>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</si>
  <si>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</si>
  <si>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</si>
  <si>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</si>
  <si>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</si>
  <si>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</si>
  <si>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</si>
  <si>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</si>
  <si>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</si>
  <si>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</si>
  <si>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</si>
  <si>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</si>
  <si>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</si>
  <si>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</si>
  <si>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</si>
  <si>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</si>
  <si>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</si>
  <si>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</si>
  <si>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</si>
  <si>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</si>
  <si>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</si>
  <si>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</si>
  <si>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</si>
  <si>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</si>
  <si>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</si>
  <si>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</si>
  <si>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</si>
  <si>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</si>
  <si>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</si>
  <si>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</si>
  <si>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</si>
  <si>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</si>
  <si>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</si>
  <si>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</si>
  <si>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</si>
  <si>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</si>
  <si>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</si>
  <si>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</si>
  <si>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</si>
  <si>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</si>
  <si>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</si>
  <si>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</si>
  <si>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</si>
  <si>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</si>
  <si>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</si>
  <si>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</si>
  <si>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</si>
  <si>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</si>
  <si>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</si>
  <si>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</si>
  <si>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</si>
  <si>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</si>
  <si>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</si>
  <si>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</si>
  <si>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</si>
  <si>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</si>
  <si>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</si>
  <si>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</si>
  <si>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</si>
  <si>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</si>
  <si>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</si>
  <si>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</si>
  <si>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</si>
  <si>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</si>
  <si>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</si>
  <si>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</si>
  <si>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</si>
  <si>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</si>
  <si>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</si>
  <si>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</si>
  <si>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</si>
  <si>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</si>
  <si>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</si>
  <si>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</si>
  <si>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</si>
  <si>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</si>
  <si>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</si>
  <si>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</si>
  <si>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</si>
  <si>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</si>
  <si>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</si>
  <si>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</si>
  <si>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</si>
  <si>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</si>
  <si>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</si>
  <si>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</si>
  <si>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</si>
  <si>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</si>
  <si>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</si>
  <si>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</si>
  <si>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</si>
  <si>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</si>
  <si>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</si>
  <si>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</si>
  <si>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</si>
  <si>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</si>
  <si>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</si>
  <si>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</si>
  <si>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</si>
  <si>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</si>
  <si>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</si>
  <si>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</si>
  <si>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</si>
  <si>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</si>
  <si>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</si>
  <si>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</si>
  <si>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</si>
  <si>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</si>
  <si>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</si>
  <si>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</si>
  <si>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</si>
  <si>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</si>
  <si>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</si>
  <si>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</si>
  <si>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</si>
  <si>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</si>
  <si>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</si>
  <si>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</si>
  <si>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</si>
  <si>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</si>
  <si>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</si>
  <si>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</si>
  <si>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</si>
  <si>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</si>
  <si>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</si>
  <si>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</si>
  <si>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</si>
  <si>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</si>
  <si>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</si>
  <si>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</si>
  <si>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</si>
  <si>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</si>
  <si>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</si>
  <si>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</si>
  <si>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</si>
  <si>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</si>
  <si>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</si>
  <si>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</si>
  <si>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</si>
  <si>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</si>
  <si>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</si>
  <si>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</si>
  <si>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</si>
  <si>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</si>
  <si>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</si>
  <si>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</si>
  <si>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</si>
  <si>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</si>
  <si>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</si>
  <si>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</si>
  <si>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</si>
  <si>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</si>
  <si>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</si>
  <si>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</si>
  <si>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</si>
  <si>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</si>
  <si>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</si>
  <si>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</si>
  <si>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</si>
  <si>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</si>
  <si>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</si>
  <si>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</si>
  <si>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</si>
  <si>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</si>
  <si>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</si>
  <si>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</si>
  <si>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</si>
  <si>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</si>
  <si>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</si>
  <si>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</si>
  <si>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</si>
  <si>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</si>
  <si>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</si>
  <si>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</si>
  <si>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</si>
  <si>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</si>
  <si>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</si>
  <si>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</si>
  <si>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</si>
  <si>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</si>
  <si>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</si>
  <si>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</si>
  <si>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</si>
  <si>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</si>
  <si>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</si>
  <si>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</si>
  <si>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</si>
  <si>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</si>
  <si>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</si>
  <si>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</si>
  <si>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</si>
  <si>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</si>
  <si>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</si>
  <si>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</si>
  <si>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</si>
  <si>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</si>
  <si>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</si>
  <si>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</si>
  <si>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</si>
  <si>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</si>
  <si>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</si>
  <si>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</si>
  <si>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</si>
  <si>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</si>
  <si>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</si>
  <si>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</si>
  <si>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</si>
  <si>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</si>
  <si>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</si>
  <si>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</si>
  <si>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</si>
  <si>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</si>
  <si>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</si>
  <si>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</si>
  <si>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</si>
  <si>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</si>
  <si>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</si>
  <si>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</si>
  <si>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</si>
  <si>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</si>
  <si>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</si>
  <si>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</si>
  <si>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</si>
  <si>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</si>
  <si>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</si>
  <si>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</si>
  <si>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</si>
  <si>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</si>
  <si>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</si>
  <si>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</si>
  <si>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</si>
  <si>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</si>
  <si>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</si>
  <si>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</si>
  <si>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</si>
  <si>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</si>
  <si>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</si>
  <si>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</si>
  <si>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</si>
  <si>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</si>
  <si>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</si>
  <si>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</si>
  <si>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</si>
  <si>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</si>
  <si>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</si>
  <si>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</si>
  <si>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</si>
  <si>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</si>
  <si>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</si>
  <si>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</si>
  <si>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</si>
  <si>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</si>
  <si>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</si>
  <si>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</si>
  <si>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</si>
  <si>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</si>
  <si>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</si>
  <si>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</si>
  <si>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</si>
  <si>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</si>
  <si>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</si>
  <si>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</si>
  <si>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</si>
  <si>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</si>
  <si>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</si>
  <si>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</si>
  <si>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</si>
  <si>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</si>
  <si>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</si>
  <si>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</si>
  <si>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</si>
  <si>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</si>
  <si>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</si>
  <si>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</si>
  <si>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</si>
  <si>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</si>
  <si>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</si>
  <si>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</si>
  <si>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</si>
  <si>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</si>
  <si>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</si>
  <si>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</si>
  <si>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</si>
  <si>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</si>
  <si>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</si>
  <si>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</si>
  <si>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</si>
  <si>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</si>
  <si>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</si>
  <si>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</si>
  <si>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</si>
  <si>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</si>
  <si>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</si>
  <si>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</si>
  <si>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</si>
  <si>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</si>
  <si>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</si>
  <si>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</si>
  <si>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</si>
  <si>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</si>
  <si>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</si>
  <si>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</si>
  <si>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</si>
  <si>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</si>
  <si>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</si>
  <si>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</si>
  <si>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</si>
  <si>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</si>
  <si>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</si>
  <si>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</si>
  <si>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</si>
  <si>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</si>
  <si>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</si>
  <si>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</si>
  <si>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</si>
  <si>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</si>
  <si>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</si>
  <si>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</si>
  <si>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</si>
  <si>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</si>
  <si>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</si>
  <si>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</si>
  <si>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</si>
  <si>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</si>
  <si>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</si>
  <si>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</si>
  <si>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</si>
  <si>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</si>
  <si>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</si>
  <si>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</si>
  <si>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</si>
  <si>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</si>
  <si>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</si>
  <si>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</si>
  <si>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</si>
  <si>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</si>
  <si>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</si>
  <si>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</si>
  <si>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</si>
  <si>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</si>
  <si>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</si>
  <si>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</si>
  <si>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</si>
  <si>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</si>
  <si>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</si>
  <si>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</si>
  <si>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</si>
  <si>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</si>
  <si>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</si>
  <si>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</si>
  <si>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</si>
  <si>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</si>
  <si>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</si>
  <si>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</si>
  <si>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</si>
  <si>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</si>
  <si>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</si>
  <si>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</si>
  <si>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</si>
  <si>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</si>
  <si>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</si>
  <si>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</si>
  <si>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</si>
  <si>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</si>
  <si>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</si>
  <si>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</si>
  <si>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</si>
  <si>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</si>
  <si>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</si>
  <si>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</si>
  <si>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</si>
  <si>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</si>
  <si>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</si>
  <si>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</si>
  <si>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</si>
  <si>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</si>
  <si>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</si>
  <si>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</si>
  <si>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</si>
  <si>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</si>
  <si>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</si>
  <si>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</si>
  <si>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</si>
  <si>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</si>
  <si>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</si>
  <si>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</si>
  <si>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</si>
  <si>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</si>
  <si>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</si>
  <si>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</si>
  <si>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</si>
  <si>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</si>
  <si>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</si>
  <si>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</si>
  <si>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</si>
  <si>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</si>
  <si>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</si>
  <si>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</si>
  <si>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</si>
  <si>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</si>
  <si>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</si>
  <si>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</si>
  <si>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</si>
  <si>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</si>
  <si>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</si>
  <si>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</si>
  <si>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</si>
  <si>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</si>
  <si>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</si>
  <si>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</si>
  <si>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</si>
  <si>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</si>
  <si>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</si>
  <si>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</si>
  <si>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</si>
  <si>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</si>
  <si>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</si>
  <si>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</si>
  <si>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</si>
  <si>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</si>
  <si>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</si>
  <si>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</si>
  <si>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</si>
  <si>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</si>
  <si>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</si>
  <si>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</si>
  <si>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</si>
  <si>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</si>
  <si>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</si>
  <si>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</si>
  <si>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</si>
  <si>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</si>
  <si>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</si>
  <si>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</si>
  <si>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</si>
  <si>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</si>
  <si>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</si>
  <si>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</si>
  <si>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</si>
  <si>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</si>
  <si>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</si>
  <si>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</si>
  <si>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</si>
  <si>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</si>
  <si>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</si>
  <si>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</si>
  <si>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</si>
  <si>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</si>
  <si>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</si>
  <si>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</si>
  <si>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</si>
  <si>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</si>
  <si>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</si>
  <si>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</si>
  <si>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</si>
  <si>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</si>
  <si>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</si>
  <si>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</si>
  <si>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</si>
  <si>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</si>
  <si>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</si>
  <si>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</si>
  <si>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</si>
  <si>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</si>
  <si>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</si>
  <si>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</si>
  <si>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</si>
  <si>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</si>
  <si>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</si>
  <si>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</si>
  <si>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</si>
  <si>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</si>
  <si>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</si>
  <si>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</si>
  <si>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</si>
  <si>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</si>
  <si>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</si>
  <si>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</si>
  <si>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</si>
  <si>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</si>
  <si>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</si>
  <si>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</si>
  <si>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</si>
  <si>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</si>
  <si>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</si>
  <si>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</si>
  <si>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</si>
  <si>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</si>
  <si>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</si>
  <si>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</si>
  <si>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</si>
  <si>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</si>
  <si>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</si>
  <si>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</si>
  <si>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</si>
  <si>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</si>
  <si>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</si>
  <si>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</si>
  <si>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</si>
  <si>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</si>
  <si>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</si>
  <si>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</si>
  <si>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</si>
  <si>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</si>
  <si>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</si>
  <si>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</si>
  <si>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</si>
  <si>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</si>
  <si>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</si>
  <si>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</si>
  <si>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</si>
  <si>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</si>
  <si>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</si>
  <si>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</si>
  <si>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</si>
  <si>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</si>
  <si>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</si>
  <si>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</si>
  <si>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</si>
  <si>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</si>
  <si>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</si>
  <si>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</si>
  <si>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</si>
  <si>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</si>
  <si>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</si>
  <si>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</si>
  <si>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</si>
  <si>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</si>
  <si>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</si>
  <si>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</si>
  <si>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</si>
  <si>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</si>
  <si>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</si>
  <si>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</si>
  <si>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</si>
  <si>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</si>
  <si>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</si>
  <si>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</si>
  <si>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</si>
  <si>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</si>
  <si>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</si>
  <si>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</si>
  <si>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</si>
  <si>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</si>
  <si>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</si>
  <si>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</si>
  <si>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</si>
  <si>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</si>
  <si>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</si>
  <si>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</si>
  <si>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</si>
  <si>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</si>
  <si>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</si>
  <si>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</si>
  <si>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</si>
  <si>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</si>
  <si>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</si>
  <si>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</si>
  <si>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</si>
  <si>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</si>
  <si>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</si>
  <si>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</si>
  <si>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</si>
  <si>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</si>
  <si>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</si>
  <si>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</si>
  <si>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</si>
  <si>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</si>
  <si>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</si>
  <si>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</si>
  <si>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</si>
  <si>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</si>
  <si>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</si>
  <si>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</si>
  <si>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</si>
  <si>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</si>
  <si>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</si>
  <si>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</si>
  <si>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</si>
  <si>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</si>
  <si>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</si>
  <si>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</si>
  <si>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</si>
  <si>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</si>
  <si>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</si>
  <si>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</si>
  <si>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</si>
  <si>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</si>
  <si>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</si>
  <si>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</si>
  <si>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</si>
  <si>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</si>
  <si>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</si>
  <si>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</si>
  <si>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</si>
  <si>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</si>
  <si>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</si>
  <si>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</si>
  <si>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</si>
  <si>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</si>
  <si>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</si>
  <si>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</si>
  <si>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</si>
  <si>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</si>
  <si>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</si>
  <si>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</si>
  <si>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</si>
  <si>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</si>
  <si>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</si>
  <si>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</si>
  <si>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</si>
  <si>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</si>
  <si>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</si>
  <si>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</si>
  <si>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</si>
  <si>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</si>
  <si>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</si>
  <si>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</si>
  <si>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</si>
  <si>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</si>
  <si>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</si>
  <si>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</si>
  <si>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</si>
  <si>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</si>
  <si>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</si>
  <si>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</si>
  <si>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</si>
  <si>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</si>
  <si>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</si>
  <si>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</si>
  <si>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</si>
  <si>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</si>
  <si>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</si>
  <si>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</si>
  <si>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</si>
  <si>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</si>
  <si>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</si>
  <si>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</si>
  <si>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</si>
  <si>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</si>
  <si>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</si>
  <si>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</si>
  <si>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</si>
  <si>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</si>
  <si>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</si>
  <si>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</si>
  <si>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</si>
  <si>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</si>
  <si>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</si>
  <si>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</si>
  <si>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</si>
  <si>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</si>
  <si>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</si>
  <si>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</si>
  <si>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</si>
  <si>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</si>
  <si>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</si>
  <si>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</si>
  <si>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</si>
  <si>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</si>
  <si>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</si>
  <si>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</si>
  <si>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</si>
  <si>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</si>
  <si>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</si>
  <si>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</si>
  <si>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</si>
  <si>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</si>
  <si>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</si>
  <si>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</si>
  <si>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</si>
  <si>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</si>
  <si>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</si>
  <si>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</si>
  <si>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</si>
  <si>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</si>
  <si>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</si>
  <si>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</si>
  <si>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</si>
  <si>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</si>
  <si>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</si>
  <si>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</si>
  <si>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</si>
  <si>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</si>
  <si>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</si>
  <si>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</si>
  <si>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</si>
  <si>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</si>
  <si>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</si>
  <si>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</si>
  <si>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</si>
  <si>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</si>
  <si>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</si>
  <si>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</si>
  <si>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</si>
  <si>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</si>
  <si>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</si>
  <si>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</si>
  <si>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</si>
  <si>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</si>
  <si>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</si>
  <si>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</si>
  <si>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</si>
  <si>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</si>
  <si>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</si>
  <si>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</si>
  <si>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</si>
  <si>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</si>
  <si>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</si>
  <si>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</si>
  <si>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</si>
  <si>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</si>
  <si>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</si>
  <si>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</si>
  <si>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</si>
  <si>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</si>
  <si>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</si>
  <si>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</si>
  <si>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</si>
  <si>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</si>
  <si>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</si>
  <si>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</si>
  <si>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</si>
  <si>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</si>
  <si>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</si>
  <si>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</si>
  <si>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</si>
  <si>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</si>
  <si>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</si>
  <si>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</si>
  <si>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</si>
  <si>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</si>
  <si>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</si>
  <si>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</si>
  <si>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</si>
  <si>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</si>
  <si>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</si>
  <si>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</si>
  <si>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</si>
  <si>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</si>
  <si>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</si>
  <si>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</si>
  <si>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</si>
  <si>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</si>
  <si>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</si>
  <si>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</si>
  <si>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</si>
  <si>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</si>
  <si>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</si>
  <si>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</si>
  <si>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</si>
  <si>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</si>
  <si>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</si>
  <si>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</si>
  <si>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</si>
  <si>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</si>
  <si>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</si>
  <si>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</si>
  <si>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</si>
  <si>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</si>
  <si>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</si>
  <si>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</si>
  <si>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</si>
  <si>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</si>
  <si>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</si>
  <si>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</si>
  <si>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</si>
  <si>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</si>
  <si>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</si>
  <si>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</si>
  <si>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</si>
  <si>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</si>
  <si>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</si>
  <si>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</si>
  <si>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</si>
  <si>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</si>
  <si>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</si>
  <si>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</si>
  <si>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</si>
  <si>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</si>
  <si>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</si>
  <si>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</si>
  <si>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</si>
  <si>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</si>
  <si>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</si>
  <si>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</si>
  <si>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</si>
  <si>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</si>
  <si>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</si>
  <si>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</si>
  <si>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</si>
  <si>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</si>
  <si>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</si>
  <si>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</si>
  <si>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</si>
  <si>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</si>
  <si>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</si>
  <si>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</si>
  <si>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</si>
  <si>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</si>
  <si>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</si>
  <si>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</si>
  <si>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</si>
  <si>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</si>
  <si>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</si>
  <si>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</si>
  <si>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</si>
  <si>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</si>
  <si>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</si>
  <si>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</si>
  <si>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</si>
  <si>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</si>
  <si>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</si>
  <si>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</si>
  <si>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</si>
  <si>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</si>
  <si>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</si>
  <si>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</si>
  <si>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</si>
  <si>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</si>
  <si>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</si>
  <si>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</si>
  <si>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</si>
  <si>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</si>
  <si>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</si>
  <si>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</si>
  <si>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</si>
  <si>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</si>
  <si>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</si>
  <si>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</si>
  <si>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</si>
  <si>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</si>
  <si>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</si>
  <si>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</si>
  <si>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</si>
  <si>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</si>
  <si>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</si>
  <si>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</si>
  <si>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</si>
  <si>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</si>
  <si>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</si>
  <si>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</si>
  <si>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</si>
  <si>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</si>
  <si>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</si>
  <si>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</si>
  <si>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</si>
  <si>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</si>
  <si>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</si>
  <si>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</si>
  <si>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</si>
  <si>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</si>
  <si>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</si>
  <si>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</si>
  <si>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</si>
  <si>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</si>
  <si>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</si>
  <si>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</si>
  <si>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</si>
  <si>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</si>
  <si>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</si>
  <si>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</si>
  <si>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</si>
  <si>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</si>
  <si>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</si>
  <si>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</si>
  <si>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</si>
  <si>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</si>
  <si>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</si>
  <si>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</si>
  <si>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</si>
  <si>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</si>
  <si>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</si>
  <si>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</si>
  <si>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</si>
  <si>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</si>
  <si>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</si>
  <si>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</si>
  <si>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</si>
  <si>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</si>
  <si>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</si>
  <si>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</si>
  <si>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</si>
  <si>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</si>
  <si>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</si>
  <si>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</si>
  <si>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</si>
  <si>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</si>
  <si>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</si>
  <si>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</si>
  <si>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</si>
  <si>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</si>
  <si>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</si>
  <si>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</si>
  <si>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</si>
  <si>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</si>
  <si>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</si>
  <si>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</si>
  <si>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</si>
  <si>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</si>
  <si>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</si>
  <si>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</si>
  <si>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</si>
  <si>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</si>
  <si>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</si>
  <si>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</si>
  <si>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</si>
  <si>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</si>
  <si>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</si>
  <si>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</si>
  <si>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</si>
  <si>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</si>
  <si>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</si>
  <si>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</si>
  <si>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</si>
  <si>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</si>
  <si>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</si>
  <si>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</si>
  <si>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</si>
  <si>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</si>
  <si>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</si>
  <si>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</si>
  <si>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</si>
  <si>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</si>
  <si>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</si>
  <si>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</si>
  <si>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</si>
  <si>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</si>
  <si>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</si>
  <si>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</si>
  <si>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</si>
  <si>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</si>
  <si>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</si>
  <si>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</si>
  <si>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</si>
  <si>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</si>
  <si>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</si>
  <si>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</si>
  <si>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</si>
  <si>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</si>
  <si>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</si>
  <si>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</si>
  <si>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</si>
  <si>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</si>
  <si>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</si>
  <si>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</si>
  <si>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</si>
  <si>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</si>
  <si>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</si>
  <si>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</si>
  <si>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</si>
  <si>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</si>
  <si>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</si>
  <si>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</si>
  <si>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</si>
  <si>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</si>
  <si>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</si>
  <si>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</si>
  <si>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</si>
  <si>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</si>
  <si>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</si>
  <si>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</si>
  <si>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</si>
  <si>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</si>
  <si>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</si>
  <si>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</si>
  <si>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</si>
  <si>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</si>
  <si>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</si>
  <si>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</si>
  <si>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</si>
  <si>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</si>
  <si>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</si>
  <si>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</si>
  <si>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</si>
  <si>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</si>
  <si>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</si>
  <si>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</si>
  <si>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</si>
  <si>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</si>
  <si>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</si>
  <si>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</si>
  <si>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</si>
  <si>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</si>
  <si>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</si>
  <si>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</si>
  <si>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</si>
  <si>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</si>
  <si>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</si>
  <si>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</si>
  <si>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</si>
  <si>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</si>
  <si>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</si>
  <si>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</si>
  <si>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</si>
  <si>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</si>
  <si>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</si>
  <si>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</si>
  <si>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</si>
  <si>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</si>
  <si>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</si>
  <si>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</si>
  <si>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</si>
  <si>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</si>
  <si>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</si>
  <si>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</si>
  <si>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</si>
  <si>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</si>
  <si>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</si>
  <si>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</si>
  <si>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</si>
  <si>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</si>
  <si>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</si>
  <si>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</si>
  <si>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</si>
  <si>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</si>
  <si>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</si>
  <si>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</si>
  <si>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</si>
  <si>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</si>
  <si>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</si>
  <si>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</si>
  <si>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</si>
  <si>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</si>
  <si>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</si>
  <si>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</si>
  <si>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</si>
  <si>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</si>
  <si>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</si>
  <si>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</si>
  <si>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</si>
  <si>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</si>
  <si>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</si>
  <si>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</si>
  <si>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</si>
  <si>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</si>
  <si>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</si>
  <si>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</si>
  <si>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</si>
  <si>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</si>
  <si>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</si>
  <si>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</si>
  <si>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</si>
  <si>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</si>
  <si>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</si>
  <si>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</si>
  <si>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</si>
  <si>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</si>
  <si>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</si>
  <si>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</si>
  <si>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</si>
  <si>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</si>
  <si>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</si>
  <si>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</si>
  <si>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</si>
  <si>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</si>
  <si>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</si>
  <si>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</si>
  <si>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</si>
  <si>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</si>
  <si>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</si>
  <si>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</si>
  <si>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</si>
  <si>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</si>
  <si>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</si>
  <si>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</si>
  <si>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</si>
  <si>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</si>
  <si>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</si>
  <si>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</si>
  <si>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</si>
  <si>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</si>
  <si>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</si>
  <si>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</si>
  <si>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</si>
  <si>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</si>
  <si>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</si>
  <si>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</si>
  <si>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</si>
  <si>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</si>
  <si>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</si>
  <si>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</si>
  <si>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</si>
  <si>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</si>
  <si>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</si>
  <si>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</si>
  <si>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</si>
  <si>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</si>
  <si>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</si>
  <si>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</si>
  <si>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</si>
  <si>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</si>
  <si>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</si>
  <si>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</si>
  <si>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</si>
  <si>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</si>
  <si>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</si>
  <si>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</si>
  <si>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</si>
  <si>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</si>
  <si>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</si>
  <si>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</si>
  <si>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</si>
  <si>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</si>
  <si>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</si>
  <si>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</si>
  <si>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</si>
  <si>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</si>
  <si>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</si>
  <si>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</si>
  <si>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</si>
  <si>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</si>
  <si>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</si>
  <si>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</si>
  <si>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</si>
  <si>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</si>
  <si>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</si>
  <si>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</si>
  <si>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</si>
  <si>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</si>
  <si>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</si>
  <si>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</si>
  <si>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</si>
  <si>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</si>
  <si>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</si>
  <si>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</si>
  <si>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</si>
  <si>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</si>
  <si>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</si>
  <si>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</si>
  <si>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</si>
  <si>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</si>
  <si>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</si>
  <si>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</si>
  <si>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</si>
  <si>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</si>
  <si>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</si>
  <si>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</si>
  <si>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</si>
  <si>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</si>
  <si>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</si>
  <si>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</si>
  <si>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</si>
  <si>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</si>
  <si>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</si>
  <si>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</si>
  <si>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</si>
  <si>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</si>
  <si>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</si>
  <si>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</si>
  <si>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</si>
  <si>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</si>
  <si>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</si>
  <si>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</si>
  <si>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</si>
  <si>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</si>
  <si>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</si>
  <si>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</si>
  <si>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</si>
  <si>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</si>
  <si>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</si>
  <si>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</si>
  <si>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</si>
  <si>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</si>
  <si>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</si>
  <si>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</si>
  <si>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</si>
  <si>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</si>
  <si>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</si>
  <si>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</si>
  <si>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</si>
  <si>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</si>
  <si>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</si>
  <si>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</si>
  <si>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</si>
  <si>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</si>
  <si>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</si>
  <si>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</si>
  <si>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</si>
  <si>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</si>
  <si>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</si>
  <si>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</si>
  <si>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</si>
  <si>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</si>
  <si>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</si>
  <si>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</si>
  <si>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</si>
  <si>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</si>
  <si>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</si>
  <si>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</si>
  <si>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</si>
  <si>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</si>
  <si>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</si>
  <si>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</si>
  <si>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</si>
  <si>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</si>
  <si>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</si>
  <si>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</si>
  <si>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</si>
  <si>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</si>
  <si>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</si>
  <si>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</si>
  <si>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</si>
  <si>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</si>
  <si>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</si>
  <si>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</si>
  <si>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</si>
  <si>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</si>
  <si>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</si>
  <si>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</si>
  <si>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</si>
  <si>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</si>
  <si>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</si>
  <si>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</si>
  <si>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</si>
  <si>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</si>
  <si>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</si>
  <si>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</si>
  <si>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</si>
  <si>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</si>
  <si>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</si>
  <si>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</si>
  <si>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</si>
  <si>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</si>
  <si>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</si>
  <si>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</si>
  <si>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</si>
  <si>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</si>
  <si>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</si>
  <si>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</si>
  <si>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</si>
  <si>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</si>
  <si>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</si>
  <si>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</si>
  <si>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</si>
  <si>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</si>
  <si>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</si>
  <si>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</si>
  <si>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</si>
  <si>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</si>
  <si>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</si>
  <si>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</si>
  <si>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</si>
  <si>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</si>
  <si>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</si>
  <si>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</si>
  <si>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</si>
  <si>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</si>
  <si>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</si>
  <si>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</si>
  <si>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</si>
  <si>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</si>
  <si>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</si>
  <si>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</si>
  <si>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</si>
  <si>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</si>
  <si>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</si>
  <si>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</si>
  <si>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</si>
  <si>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</si>
  <si>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</si>
  <si>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</si>
  <si>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</si>
  <si>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</si>
  <si>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</si>
  <si>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</si>
  <si>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</si>
  <si>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</si>
  <si>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</si>
  <si>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</si>
  <si>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</si>
  <si>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</si>
  <si>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</si>
  <si>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</si>
  <si>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</si>
  <si>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</si>
  <si>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</si>
  <si>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</si>
  <si>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</si>
  <si>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</si>
  <si>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</si>
  <si>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</si>
  <si>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</si>
  <si>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</si>
  <si>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</si>
  <si>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</si>
  <si>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</si>
  <si>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</si>
  <si>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</si>
  <si>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</si>
  <si>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</si>
  <si>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</si>
  <si>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</si>
  <si>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</si>
  <si>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</si>
  <si>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</si>
  <si>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</si>
  <si>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</si>
  <si>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OPEC = Organization of the Petroleum Exporting Countries: Algeria, Angola, Congo (Brazzaville), Ecuador, Equatorial Guinea, Gabon, Iran, Iraq, Kuwait, Libya, Nigeria, Qatar, Saudi Arabia, the United Arab Emirates, Venezuela.</t>
  </si>
  <si>
    <t>OPEC = Organization of the Petroleum Exporting Countries: Algeria, Angola, Congo (Brazzaville), Equatorial Guinea, Gabon, Libya, and Nigeria (Africa); Ecuador and Venezuela (South America); Iran, Iraq, Kuwait, Qatar, Saudi Arabia, and the United Arab Emirates (Middle East).</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</si>
  <si>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</si>
  <si>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</si>
  <si>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</si>
  <si>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</si>
  <si>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</si>
  <si>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</si>
  <si>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</si>
  <si>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</si>
  <si>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November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</si>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</sst>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43" fontId="59" fillId="0" borderId="0" applyFont="0" applyFill="0" applyBorder="0" applyAlignment="0" applyProtection="0"/>
  </cellStyleXfs>
  <cellXfs count="86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3" fontId="47" fillId="4" borderId="0" xfId="9" applyNumberFormat="1" applyFont="1" applyFill="1" applyBorder="1"/>
    <xf numFmtId="0" fontId="3" fillId="0" borderId="0" xfId="19" applyFont="1" applyAlignment="1" applyProtection="1">
      <alignment horizontal="left"/>
    </xf>
    <xf numFmtId="2" fontId="11" fillId="0" borderId="0" xfId="22" applyNumberFormat="1" applyFont="1" applyAlignment="1">
      <alignment horizontal="right"/>
    </xf>
    <xf numFmtId="43" fontId="3" fillId="4" borderId="0" xfId="27" applyFont="1" applyFill="1" applyBorder="1"/>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Comma" xfId="27" builtinId="3"/>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7" t="s">
        <v>1370</v>
      </c>
      <c r="E1" s="269"/>
      <c r="F1" s="269"/>
      <c r="G1" s="269"/>
      <c r="H1" s="269"/>
      <c r="I1" s="269"/>
      <c r="J1" s="269"/>
      <c r="K1" s="269"/>
      <c r="L1" s="269"/>
      <c r="M1" s="269"/>
      <c r="N1" s="269"/>
      <c r="O1" s="269"/>
      <c r="P1" s="269"/>
    </row>
    <row r="3" spans="1:74" x14ac:dyDescent="0.2">
      <c r="A3" t="s">
        <v>112</v>
      </c>
      <c r="D3" s="743">
        <f>YEAR(D1)-4</f>
        <v>2014</v>
      </c>
    </row>
    <row r="4" spans="1:74" x14ac:dyDescent="0.2">
      <c r="D4" s="266"/>
    </row>
    <row r="5" spans="1:74" x14ac:dyDescent="0.2">
      <c r="A5" t="s">
        <v>1257</v>
      </c>
      <c r="D5" s="266">
        <f>+D3*100+1</f>
        <v>201401</v>
      </c>
    </row>
    <row r="7" spans="1:74" x14ac:dyDescent="0.2">
      <c r="A7" t="s">
        <v>1259</v>
      </c>
      <c r="D7" s="742">
        <f>IF(MONTH(D1)&gt;1,100*YEAR(D1)+MONTH(D1)-1,100*(YEAR(D1)-1)+12)</f>
        <v>201810</v>
      </c>
    </row>
    <row r="10" spans="1:74" s="297" customFormat="1" x14ac:dyDescent="0.2">
      <c r="A10" s="297" t="s">
        <v>239</v>
      </c>
    </row>
    <row r="11" spans="1:74" s="12" customFormat="1" ht="11.25" x14ac:dyDescent="0.2">
      <c r="A11" s="43"/>
      <c r="B11" s="44" t="s">
        <v>946</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245</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1258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H7" sqref="BH7:BH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5" customWidth="1"/>
    <col min="61" max="62" width="6.5703125" style="406" customWidth="1"/>
    <col min="63" max="74" width="6.5703125" style="154" customWidth="1"/>
    <col min="75" max="16384" width="9.5703125" style="154"/>
  </cols>
  <sheetData>
    <row r="1" spans="1:74" ht="13.35" customHeight="1" x14ac:dyDescent="0.2">
      <c r="A1" s="794" t="s">
        <v>992</v>
      </c>
      <c r="B1" s="829" t="s">
        <v>1198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307"/>
    </row>
    <row r="2" spans="1:74"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x14ac:dyDescent="0.2">
      <c r="A5" s="637"/>
      <c r="B5" s="155" t="s">
        <v>1145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1146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1147</v>
      </c>
      <c r="B7" s="639" t="s">
        <v>1148</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1.2442580000000001</v>
      </c>
      <c r="AN7" s="214">
        <v>1.391429</v>
      </c>
      <c r="AO7" s="214">
        <v>1.409645</v>
      </c>
      <c r="AP7" s="214">
        <v>1.3777330000000001</v>
      </c>
      <c r="AQ7" s="214">
        <v>1.4263870000000001</v>
      </c>
      <c r="AR7" s="214">
        <v>1.436267</v>
      </c>
      <c r="AS7" s="214">
        <v>1.4073549999999999</v>
      </c>
      <c r="AT7" s="214">
        <v>1.3649359999999999</v>
      </c>
      <c r="AU7" s="214">
        <v>1.316567</v>
      </c>
      <c r="AV7" s="214">
        <v>1.5703229999999999</v>
      </c>
      <c r="AW7" s="214">
        <v>1.6243000000000001</v>
      </c>
      <c r="AX7" s="214">
        <v>1.5415479999999999</v>
      </c>
      <c r="AY7" s="214">
        <v>1.498839</v>
      </c>
      <c r="AZ7" s="214">
        <v>1.6045</v>
      </c>
      <c r="BA7" s="214">
        <v>1.661516</v>
      </c>
      <c r="BB7" s="214">
        <v>1.7192000000000001</v>
      </c>
      <c r="BC7" s="214">
        <v>1.7039679999999999</v>
      </c>
      <c r="BD7" s="214">
        <v>1.6708670000000001</v>
      </c>
      <c r="BE7" s="214">
        <v>1.7079679999999999</v>
      </c>
      <c r="BF7" s="214">
        <v>1.7714840000000001</v>
      </c>
      <c r="BG7" s="214">
        <v>1.7744364266999999</v>
      </c>
      <c r="BH7" s="214">
        <v>1.8667067148000001</v>
      </c>
      <c r="BI7" s="355">
        <v>1.862204</v>
      </c>
      <c r="BJ7" s="355">
        <v>1.799134</v>
      </c>
      <c r="BK7" s="355">
        <v>1.8099190000000001</v>
      </c>
      <c r="BL7" s="355">
        <v>1.848031</v>
      </c>
      <c r="BM7" s="355">
        <v>1.8962300000000001</v>
      </c>
      <c r="BN7" s="355">
        <v>1.874544</v>
      </c>
      <c r="BO7" s="355">
        <v>1.88947</v>
      </c>
      <c r="BP7" s="355">
        <v>1.859137</v>
      </c>
      <c r="BQ7" s="355">
        <v>1.862635</v>
      </c>
      <c r="BR7" s="355">
        <v>1.945203</v>
      </c>
      <c r="BS7" s="355">
        <v>1.961128</v>
      </c>
      <c r="BT7" s="355">
        <v>1.969776</v>
      </c>
      <c r="BU7" s="355">
        <v>2.0335350000000001</v>
      </c>
      <c r="BV7" s="355">
        <v>1.9610320000000001</v>
      </c>
    </row>
    <row r="8" spans="1:74" x14ac:dyDescent="0.2">
      <c r="A8" s="638" t="s">
        <v>1149</v>
      </c>
      <c r="B8" s="639" t="s">
        <v>1150</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1.1399030000000001</v>
      </c>
      <c r="AN8" s="214">
        <v>1.1874640000000001</v>
      </c>
      <c r="AO8" s="214">
        <v>1.2018390000000001</v>
      </c>
      <c r="AP8" s="214">
        <v>1.2105999999999999</v>
      </c>
      <c r="AQ8" s="214">
        <v>1.227258</v>
      </c>
      <c r="AR8" s="214">
        <v>1.2308669999999999</v>
      </c>
      <c r="AS8" s="214">
        <v>1.2511939999999999</v>
      </c>
      <c r="AT8" s="214">
        <v>1.2419359999999999</v>
      </c>
      <c r="AU8" s="214">
        <v>1.248067</v>
      </c>
      <c r="AV8" s="214">
        <v>1.2837099999999999</v>
      </c>
      <c r="AW8" s="214">
        <v>1.3142670000000001</v>
      </c>
      <c r="AX8" s="214">
        <v>1.291903</v>
      </c>
      <c r="AY8" s="214">
        <v>1.2397419999999999</v>
      </c>
      <c r="AZ8" s="214">
        <v>1.296643</v>
      </c>
      <c r="BA8" s="214">
        <v>1.3390649999999999</v>
      </c>
      <c r="BB8" s="214">
        <v>1.3501669999999999</v>
      </c>
      <c r="BC8" s="214">
        <v>1.372387</v>
      </c>
      <c r="BD8" s="214">
        <v>1.3823000000000001</v>
      </c>
      <c r="BE8" s="214">
        <v>1.401419</v>
      </c>
      <c r="BF8" s="214">
        <v>1.450742</v>
      </c>
      <c r="BG8" s="214">
        <v>1.453659381</v>
      </c>
      <c r="BH8" s="214">
        <v>1.4552346009999999</v>
      </c>
      <c r="BI8" s="355">
        <v>1.4936240000000001</v>
      </c>
      <c r="BJ8" s="355">
        <v>1.4906159999999999</v>
      </c>
      <c r="BK8" s="355">
        <v>1.4859249999999999</v>
      </c>
      <c r="BL8" s="355">
        <v>1.512078</v>
      </c>
      <c r="BM8" s="355">
        <v>1.528675</v>
      </c>
      <c r="BN8" s="355">
        <v>1.5335030000000001</v>
      </c>
      <c r="BO8" s="355">
        <v>1.547571</v>
      </c>
      <c r="BP8" s="355">
        <v>1.5642180000000001</v>
      </c>
      <c r="BQ8" s="355">
        <v>1.572119</v>
      </c>
      <c r="BR8" s="355">
        <v>1.5810439999999999</v>
      </c>
      <c r="BS8" s="355">
        <v>1.58887</v>
      </c>
      <c r="BT8" s="355">
        <v>1.6028340000000001</v>
      </c>
      <c r="BU8" s="355">
        <v>1.6016079999999999</v>
      </c>
      <c r="BV8" s="355">
        <v>1.5936870000000001</v>
      </c>
    </row>
    <row r="9" spans="1:74" x14ac:dyDescent="0.2">
      <c r="A9" s="638" t="s">
        <v>1151</v>
      </c>
      <c r="B9" s="639" t="s">
        <v>1178</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0.63292999999999999</v>
      </c>
      <c r="AC9" s="214">
        <v>0.64158000000000004</v>
      </c>
      <c r="AD9" s="214">
        <v>0.63500000000000001</v>
      </c>
      <c r="AE9" s="214">
        <v>0.64145099999999999</v>
      </c>
      <c r="AF9" s="214">
        <v>0.64200000000000002</v>
      </c>
      <c r="AG9" s="214">
        <v>0.64638600000000002</v>
      </c>
      <c r="AH9" s="214">
        <v>0.65109600000000001</v>
      </c>
      <c r="AI9" s="214">
        <v>0.63926700000000003</v>
      </c>
      <c r="AJ9" s="214">
        <v>0.63787099999999997</v>
      </c>
      <c r="AK9" s="214">
        <v>0.63776600000000006</v>
      </c>
      <c r="AL9" s="214">
        <v>0.60625799999999996</v>
      </c>
      <c r="AM9" s="214">
        <v>0.61280699999999999</v>
      </c>
      <c r="AN9" s="214">
        <v>0.63807199999999997</v>
      </c>
      <c r="AO9" s="214">
        <v>0.64832299999999998</v>
      </c>
      <c r="AP9" s="214">
        <v>0.65480000000000005</v>
      </c>
      <c r="AQ9" s="214">
        <v>0.66487200000000002</v>
      </c>
      <c r="AR9" s="214">
        <v>0.66826600000000003</v>
      </c>
      <c r="AS9" s="214">
        <v>0.67774199999999996</v>
      </c>
      <c r="AT9" s="214">
        <v>0.67483800000000005</v>
      </c>
      <c r="AU9" s="214">
        <v>0.68653299999999995</v>
      </c>
      <c r="AV9" s="214">
        <v>0.69193499999999997</v>
      </c>
      <c r="AW9" s="214">
        <v>0.70116699999999998</v>
      </c>
      <c r="AX9" s="214">
        <v>0.69032400000000005</v>
      </c>
      <c r="AY9" s="214">
        <v>0.66525699999999999</v>
      </c>
      <c r="AZ9" s="214">
        <v>0.68467800000000001</v>
      </c>
      <c r="BA9" s="214">
        <v>0.71058100000000002</v>
      </c>
      <c r="BB9" s="214">
        <v>0.71799900000000005</v>
      </c>
      <c r="BC9" s="214">
        <v>0.73896799999999996</v>
      </c>
      <c r="BD9" s="214">
        <v>0.74909899999999996</v>
      </c>
      <c r="BE9" s="214">
        <v>0.759548</v>
      </c>
      <c r="BF9" s="214">
        <v>0.786161</v>
      </c>
      <c r="BG9" s="214">
        <v>0.77354311904999995</v>
      </c>
      <c r="BH9" s="214">
        <v>0.78184874419999995</v>
      </c>
      <c r="BI9" s="355">
        <v>0.80203740000000001</v>
      </c>
      <c r="BJ9" s="355">
        <v>0.79646839999999997</v>
      </c>
      <c r="BK9" s="355">
        <v>0.7926668</v>
      </c>
      <c r="BL9" s="355">
        <v>0.80358779999999996</v>
      </c>
      <c r="BM9" s="355">
        <v>0.81578090000000003</v>
      </c>
      <c r="BN9" s="355">
        <v>0.82191669999999994</v>
      </c>
      <c r="BO9" s="355">
        <v>0.82772120000000005</v>
      </c>
      <c r="BP9" s="355">
        <v>0.8391786</v>
      </c>
      <c r="BQ9" s="355">
        <v>0.84231400000000001</v>
      </c>
      <c r="BR9" s="355">
        <v>0.84865650000000004</v>
      </c>
      <c r="BS9" s="355">
        <v>0.85535190000000005</v>
      </c>
      <c r="BT9" s="355">
        <v>0.85906550000000004</v>
      </c>
      <c r="BU9" s="355">
        <v>0.85645850000000001</v>
      </c>
      <c r="BV9" s="355">
        <v>0.84841390000000005</v>
      </c>
    </row>
    <row r="10" spans="1:74" x14ac:dyDescent="0.2">
      <c r="A10" s="638" t="s">
        <v>1153</v>
      </c>
      <c r="B10" s="639" t="s">
        <v>1154</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0.39806399999999997</v>
      </c>
      <c r="AN10" s="214">
        <v>0.415821</v>
      </c>
      <c r="AO10" s="214">
        <v>0.42545100000000002</v>
      </c>
      <c r="AP10" s="214">
        <v>0.43909999999999999</v>
      </c>
      <c r="AQ10" s="214">
        <v>0.45257999999999998</v>
      </c>
      <c r="AR10" s="214">
        <v>0.47189999999999999</v>
      </c>
      <c r="AS10" s="214">
        <v>0.48580600000000002</v>
      </c>
      <c r="AT10" s="214">
        <v>0.48180600000000001</v>
      </c>
      <c r="AU10" s="214">
        <v>0.47986600000000001</v>
      </c>
      <c r="AV10" s="214">
        <v>0.47377399999999997</v>
      </c>
      <c r="AW10" s="214">
        <v>0.46593299999999999</v>
      </c>
      <c r="AX10" s="214">
        <v>0.44519300000000001</v>
      </c>
      <c r="AY10" s="214">
        <v>0.42080699999999999</v>
      </c>
      <c r="AZ10" s="214">
        <v>0.43742900000000001</v>
      </c>
      <c r="BA10" s="214">
        <v>0.46206399999999997</v>
      </c>
      <c r="BB10" s="214">
        <v>0.47246700000000003</v>
      </c>
      <c r="BC10" s="214">
        <v>0.50616099999999997</v>
      </c>
      <c r="BD10" s="214">
        <v>0.52336700000000003</v>
      </c>
      <c r="BE10" s="214">
        <v>0.54235500000000003</v>
      </c>
      <c r="BF10" s="214">
        <v>0.56161300000000003</v>
      </c>
      <c r="BG10" s="214">
        <v>0.53413816667000003</v>
      </c>
      <c r="BH10" s="214">
        <v>0.54479374839000005</v>
      </c>
      <c r="BI10" s="355">
        <v>0.53244309999999995</v>
      </c>
      <c r="BJ10" s="355">
        <v>0.5208566</v>
      </c>
      <c r="BK10" s="355">
        <v>0.5061871</v>
      </c>
      <c r="BL10" s="355">
        <v>0.51365519999999998</v>
      </c>
      <c r="BM10" s="355">
        <v>0.52662830000000005</v>
      </c>
      <c r="BN10" s="355">
        <v>0.5387554</v>
      </c>
      <c r="BO10" s="355">
        <v>0.55356550000000004</v>
      </c>
      <c r="BP10" s="355">
        <v>0.57350210000000001</v>
      </c>
      <c r="BQ10" s="355">
        <v>0.57611760000000001</v>
      </c>
      <c r="BR10" s="355">
        <v>0.58530859999999996</v>
      </c>
      <c r="BS10" s="355">
        <v>0.5844608</v>
      </c>
      <c r="BT10" s="355">
        <v>0.58351940000000002</v>
      </c>
      <c r="BU10" s="355">
        <v>0.5649168</v>
      </c>
      <c r="BV10" s="355">
        <v>0.55237720000000001</v>
      </c>
    </row>
    <row r="11" spans="1:74" x14ac:dyDescent="0.2">
      <c r="A11" s="638"/>
      <c r="B11" s="155" t="s">
        <v>1155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405"/>
      <c r="BJ11" s="405"/>
      <c r="BK11" s="405"/>
      <c r="BL11" s="405"/>
      <c r="BM11" s="405"/>
      <c r="BN11" s="405"/>
      <c r="BO11" s="405"/>
      <c r="BP11" s="405"/>
      <c r="BQ11" s="405"/>
      <c r="BR11" s="405"/>
      <c r="BS11" s="405"/>
      <c r="BT11" s="405"/>
      <c r="BU11" s="405"/>
      <c r="BV11" s="405"/>
    </row>
    <row r="12" spans="1:74" x14ac:dyDescent="0.2">
      <c r="A12" s="638" t="s">
        <v>1156</v>
      </c>
      <c r="B12" s="639" t="s">
        <v>1157</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3.5790000000000001E-3</v>
      </c>
      <c r="AN12" s="214">
        <v>9.8209999999999999E-3</v>
      </c>
      <c r="AO12" s="214">
        <v>2.3540000000000002E-3</v>
      </c>
      <c r="AP12" s="214">
        <v>5.7660000000000003E-3</v>
      </c>
      <c r="AQ12" s="214">
        <v>7.6759999999999997E-3</v>
      </c>
      <c r="AR12" s="214">
        <v>5.633E-3</v>
      </c>
      <c r="AS12" s="214">
        <v>5.4819999999999999E-3</v>
      </c>
      <c r="AT12" s="214">
        <v>8.9350000000000002E-3</v>
      </c>
      <c r="AU12" s="214">
        <v>3.666E-3</v>
      </c>
      <c r="AV12" s="214">
        <v>5.9020000000000001E-3</v>
      </c>
      <c r="AW12" s="214">
        <v>7.5329999999999998E-3</v>
      </c>
      <c r="AX12" s="214">
        <v>7.1919999999999996E-3</v>
      </c>
      <c r="AY12" s="214">
        <v>4.6449999999999998E-3</v>
      </c>
      <c r="AZ12" s="214">
        <v>5.4289999999999998E-3</v>
      </c>
      <c r="BA12" s="214">
        <v>8.0309999999999999E-3</v>
      </c>
      <c r="BB12" s="214">
        <v>6.0670000000000003E-3</v>
      </c>
      <c r="BC12" s="214">
        <v>4.4520000000000002E-3</v>
      </c>
      <c r="BD12" s="214">
        <v>6.4669999999999997E-3</v>
      </c>
      <c r="BE12" s="214">
        <v>6.2899999999999996E-3</v>
      </c>
      <c r="BF12" s="214">
        <v>9.5169999999999994E-3</v>
      </c>
      <c r="BG12" s="214">
        <v>4.5836399999999999E-3</v>
      </c>
      <c r="BH12" s="214">
        <v>4.7044399999999998E-3</v>
      </c>
      <c r="BI12" s="355">
        <v>4.2912799999999997E-3</v>
      </c>
      <c r="BJ12" s="355">
        <v>4.0551600000000004E-3</v>
      </c>
      <c r="BK12" s="355">
        <v>4.7048000000000003E-3</v>
      </c>
      <c r="BL12" s="355">
        <v>4.0410200000000002E-3</v>
      </c>
      <c r="BM12" s="355">
        <v>4.3948600000000004E-3</v>
      </c>
      <c r="BN12" s="355">
        <v>5.41334E-3</v>
      </c>
      <c r="BO12" s="355">
        <v>5.4841500000000001E-3</v>
      </c>
      <c r="BP12" s="355">
        <v>4.1983300000000001E-3</v>
      </c>
      <c r="BQ12" s="355">
        <v>5.0033999999999999E-3</v>
      </c>
      <c r="BR12" s="355">
        <v>5.17324E-3</v>
      </c>
      <c r="BS12" s="355">
        <v>4.5741699999999998E-3</v>
      </c>
      <c r="BT12" s="355">
        <v>5.4719699999999996E-3</v>
      </c>
      <c r="BU12" s="355">
        <v>4.1667600000000003E-3</v>
      </c>
      <c r="BV12" s="355">
        <v>3.9458599999999998E-3</v>
      </c>
    </row>
    <row r="13" spans="1:74" x14ac:dyDescent="0.2">
      <c r="A13" s="638" t="s">
        <v>1341</v>
      </c>
      <c r="B13" s="639" t="s">
        <v>1150</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0.29764499999999999</v>
      </c>
      <c r="AN13" s="214">
        <v>0.28246399999999999</v>
      </c>
      <c r="AO13" s="214">
        <v>0.29519299999999998</v>
      </c>
      <c r="AP13" s="214">
        <v>0.29749999999999999</v>
      </c>
      <c r="AQ13" s="214">
        <v>0.32438699999999998</v>
      </c>
      <c r="AR13" s="214">
        <v>0.33279999999999998</v>
      </c>
      <c r="AS13" s="214">
        <v>0.31190299999999999</v>
      </c>
      <c r="AT13" s="214">
        <v>0.30893500000000002</v>
      </c>
      <c r="AU13" s="214">
        <v>0.27829999999999999</v>
      </c>
      <c r="AV13" s="214">
        <v>0.30312899999999998</v>
      </c>
      <c r="AW13" s="214">
        <v>0.31469999999999998</v>
      </c>
      <c r="AX13" s="214">
        <v>0.33157999999999999</v>
      </c>
      <c r="AY13" s="214">
        <v>0.295516</v>
      </c>
      <c r="AZ13" s="214">
        <v>0.29457100000000003</v>
      </c>
      <c r="BA13" s="214">
        <v>0.29532199999999997</v>
      </c>
      <c r="BB13" s="214">
        <v>0.307</v>
      </c>
      <c r="BC13" s="214">
        <v>0.29954799999999998</v>
      </c>
      <c r="BD13" s="214">
        <v>0.32300000000000001</v>
      </c>
      <c r="BE13" s="214">
        <v>0.32016099999999997</v>
      </c>
      <c r="BF13" s="214">
        <v>0.31019400000000003</v>
      </c>
      <c r="BG13" s="214">
        <v>0.2873407</v>
      </c>
      <c r="BH13" s="214">
        <v>0.27926570000000001</v>
      </c>
      <c r="BI13" s="355">
        <v>0.29537210000000003</v>
      </c>
      <c r="BJ13" s="355">
        <v>0.30847570000000002</v>
      </c>
      <c r="BK13" s="355">
        <v>0.28560279999999999</v>
      </c>
      <c r="BL13" s="355">
        <v>0.27526859999999997</v>
      </c>
      <c r="BM13" s="355">
        <v>0.29175180000000001</v>
      </c>
      <c r="BN13" s="355">
        <v>0.2975119</v>
      </c>
      <c r="BO13" s="355">
        <v>0.30655870000000002</v>
      </c>
      <c r="BP13" s="355">
        <v>0.30648429999999999</v>
      </c>
      <c r="BQ13" s="355">
        <v>0.30386999999999997</v>
      </c>
      <c r="BR13" s="355">
        <v>0.30430360000000001</v>
      </c>
      <c r="BS13" s="355">
        <v>0.28889890000000001</v>
      </c>
      <c r="BT13" s="355">
        <v>0.27927920000000001</v>
      </c>
      <c r="BU13" s="355">
        <v>0.30250310000000002</v>
      </c>
      <c r="BV13" s="355">
        <v>0.31567529999999999</v>
      </c>
    </row>
    <row r="14" spans="1:74" x14ac:dyDescent="0.2">
      <c r="A14" s="638" t="s">
        <v>1342</v>
      </c>
      <c r="B14" s="639" t="s">
        <v>1343</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0.29487099999999999</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0.29167700000000002</v>
      </c>
      <c r="BD14" s="214">
        <v>0.28573300000000001</v>
      </c>
      <c r="BE14" s="214">
        <v>0.28635500000000003</v>
      </c>
      <c r="BF14" s="214">
        <v>0.29338700000000001</v>
      </c>
      <c r="BG14" s="214">
        <v>0.2637523</v>
      </c>
      <c r="BH14" s="214">
        <v>0.27153850000000002</v>
      </c>
      <c r="BI14" s="355">
        <v>0.28335100000000002</v>
      </c>
      <c r="BJ14" s="355">
        <v>0.29790650000000002</v>
      </c>
      <c r="BK14" s="355">
        <v>0.27990189999999998</v>
      </c>
      <c r="BL14" s="355">
        <v>0.27646359999999998</v>
      </c>
      <c r="BM14" s="355">
        <v>0.27665869999999998</v>
      </c>
      <c r="BN14" s="355">
        <v>0.28727599999999998</v>
      </c>
      <c r="BO14" s="355">
        <v>0.28569450000000002</v>
      </c>
      <c r="BP14" s="355">
        <v>0.2834931</v>
      </c>
      <c r="BQ14" s="355">
        <v>0.28824959999999999</v>
      </c>
      <c r="BR14" s="355">
        <v>0.28867799999999999</v>
      </c>
      <c r="BS14" s="355">
        <v>0.26370670000000002</v>
      </c>
      <c r="BT14" s="355">
        <v>0.27278920000000001</v>
      </c>
      <c r="BU14" s="355">
        <v>0.28553400000000001</v>
      </c>
      <c r="BV14" s="355">
        <v>0.29948619999999998</v>
      </c>
    </row>
    <row r="15" spans="1:74" x14ac:dyDescent="0.2">
      <c r="A15" s="638" t="s">
        <v>1158</v>
      </c>
      <c r="B15" s="639" t="s">
        <v>1152</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-0.21261099999999999</v>
      </c>
      <c r="AN15" s="214">
        <v>-0.14099900000000001</v>
      </c>
      <c r="AO15" s="214">
        <v>8.9097999999999997E-2</v>
      </c>
      <c r="AP15" s="214">
        <v>0.25023400000000001</v>
      </c>
      <c r="AQ15" s="214">
        <v>0.27826000000000001</v>
      </c>
      <c r="AR15" s="214">
        <v>0.29433399999999998</v>
      </c>
      <c r="AS15" s="214">
        <v>0.264905</v>
      </c>
      <c r="AT15" s="214">
        <v>0.23622699999999999</v>
      </c>
      <c r="AU15" s="214">
        <v>-3.9666E-2</v>
      </c>
      <c r="AV15" s="214">
        <v>-8.0418000000000003E-2</v>
      </c>
      <c r="AW15" s="214">
        <v>-0.27500000000000002</v>
      </c>
      <c r="AX15" s="214">
        <v>-0.30809500000000001</v>
      </c>
      <c r="AY15" s="214">
        <v>-0.21</v>
      </c>
      <c r="AZ15" s="214">
        <v>-0.164821</v>
      </c>
      <c r="BA15" s="214">
        <v>5.2227999999999997E-2</v>
      </c>
      <c r="BB15" s="214">
        <v>0.20146600000000001</v>
      </c>
      <c r="BC15" s="214">
        <v>0.257581</v>
      </c>
      <c r="BD15" s="214">
        <v>0.2601</v>
      </c>
      <c r="BE15" s="214">
        <v>0.25729099999999999</v>
      </c>
      <c r="BF15" s="214">
        <v>0.26738600000000001</v>
      </c>
      <c r="BG15" s="214">
        <v>3.5095500000000002E-2</v>
      </c>
      <c r="BH15" s="214">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1159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405"/>
      <c r="BJ16" s="405"/>
      <c r="BK16" s="405"/>
      <c r="BL16" s="405"/>
      <c r="BM16" s="405"/>
      <c r="BN16" s="405"/>
      <c r="BO16" s="405"/>
      <c r="BP16" s="405"/>
      <c r="BQ16" s="405"/>
      <c r="BR16" s="405"/>
      <c r="BS16" s="405"/>
      <c r="BT16" s="405"/>
      <c r="BU16" s="405"/>
      <c r="BV16" s="405"/>
    </row>
    <row r="17" spans="1:74" x14ac:dyDescent="0.2">
      <c r="A17" s="638" t="s">
        <v>1160</v>
      </c>
      <c r="B17" s="639" t="s">
        <v>1154</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-2.2225000000000002E-2</v>
      </c>
      <c r="AN17" s="214">
        <v>-2.1749999999999999E-2</v>
      </c>
      <c r="AO17" s="214">
        <v>-2.1935E-2</v>
      </c>
      <c r="AP17" s="214">
        <v>-2.0799999999999999E-2</v>
      </c>
      <c r="AQ17" s="214">
        <v>-2.1322000000000001E-2</v>
      </c>
      <c r="AR17" s="214">
        <v>-2.18E-2</v>
      </c>
      <c r="AS17" s="214">
        <v>-2.1354000000000001E-2</v>
      </c>
      <c r="AT17" s="214">
        <v>-2.2483E-2</v>
      </c>
      <c r="AU17" s="214">
        <v>-2.18E-2</v>
      </c>
      <c r="AV17" s="214">
        <v>-2.1676999999999998E-2</v>
      </c>
      <c r="AW17" s="214">
        <v>-2.2433000000000002E-2</v>
      </c>
      <c r="AX17" s="214">
        <v>-2.1516E-2</v>
      </c>
      <c r="AY17" s="214">
        <v>-2.1000000000000001E-2</v>
      </c>
      <c r="AZ17" s="214">
        <v>-2.0357E-2</v>
      </c>
      <c r="BA17" s="214">
        <v>-2.0032000000000001E-2</v>
      </c>
      <c r="BB17" s="214">
        <v>-2.0233000000000001E-2</v>
      </c>
      <c r="BC17" s="214">
        <v>-2.1484E-2</v>
      </c>
      <c r="BD17" s="214">
        <v>-2.1132999999999999E-2</v>
      </c>
      <c r="BE17" s="214">
        <v>-2.1807E-2</v>
      </c>
      <c r="BF17" s="214">
        <v>-2.2225999999999999E-2</v>
      </c>
      <c r="BG17" s="214">
        <v>-2.0757299999999999E-2</v>
      </c>
      <c r="BH17" s="214">
        <v>-2.04849E-2</v>
      </c>
      <c r="BI17" s="355">
        <v>-2.11434E-2</v>
      </c>
      <c r="BJ17" s="355">
        <v>-2.1069000000000001E-2</v>
      </c>
      <c r="BK17" s="355">
        <v>-2.0673400000000001E-2</v>
      </c>
      <c r="BL17" s="355">
        <v>-2.04219E-2</v>
      </c>
      <c r="BM17" s="355">
        <v>-2.0920299999999999E-2</v>
      </c>
      <c r="BN17" s="355">
        <v>-2.0112999999999999E-2</v>
      </c>
      <c r="BO17" s="355">
        <v>-2.0959700000000001E-2</v>
      </c>
      <c r="BP17" s="355">
        <v>-2.1256400000000002E-2</v>
      </c>
      <c r="BQ17" s="355">
        <v>-2.0741599999999999E-2</v>
      </c>
      <c r="BR17" s="355">
        <v>-2.0705899999999999E-2</v>
      </c>
      <c r="BS17" s="355">
        <v>-2.0490399999999999E-2</v>
      </c>
      <c r="BT17" s="355">
        <v>-2.0215199999999999E-2</v>
      </c>
      <c r="BU17" s="355">
        <v>-2.0779800000000001E-2</v>
      </c>
      <c r="BV17" s="355">
        <v>-2.13578E-2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405"/>
      <c r="BJ18" s="405"/>
      <c r="BK18" s="405"/>
      <c r="BL18" s="405"/>
      <c r="BM18" s="405"/>
      <c r="BN18" s="405"/>
      <c r="BO18" s="405"/>
      <c r="BP18" s="405"/>
      <c r="BQ18" s="405"/>
      <c r="BR18" s="405"/>
      <c r="BS18" s="405"/>
      <c r="BT18" s="405"/>
      <c r="BU18" s="405"/>
      <c r="BV18" s="405"/>
    </row>
    <row r="19" spans="1:74" x14ac:dyDescent="0.2">
      <c r="A19" s="637"/>
      <c r="B19" s="155" t="s">
        <v>1161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405"/>
      <c r="BJ19" s="405"/>
      <c r="BK19" s="405"/>
      <c r="BL19" s="405"/>
      <c r="BM19" s="405"/>
      <c r="BN19" s="405"/>
      <c r="BO19" s="405"/>
      <c r="BP19" s="405"/>
      <c r="BQ19" s="405"/>
      <c r="BR19" s="405"/>
      <c r="BS19" s="405"/>
      <c r="BT19" s="405"/>
      <c r="BU19" s="405"/>
      <c r="BV19" s="405"/>
    </row>
    <row r="20" spans="1:74" x14ac:dyDescent="0.2">
      <c r="A20" s="638" t="s">
        <v>1162</v>
      </c>
      <c r="B20" s="639" t="s">
        <v>1163</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-0.13771600000000001</v>
      </c>
      <c r="AN20" s="214">
        <v>-0.15329400000000001</v>
      </c>
      <c r="AO20" s="214">
        <v>-0.16963500000000001</v>
      </c>
      <c r="AP20" s="214">
        <v>-0.176066</v>
      </c>
      <c r="AQ20" s="214">
        <v>-0.19095899999999999</v>
      </c>
      <c r="AR20" s="214">
        <v>-0.11909500000000001</v>
      </c>
      <c r="AS20" s="214">
        <v>-0.19223799999999999</v>
      </c>
      <c r="AT20" s="214">
        <v>-0.18752199999999999</v>
      </c>
      <c r="AU20" s="214">
        <v>-0.22050400000000001</v>
      </c>
      <c r="AV20" s="214">
        <v>-0.13878399999999999</v>
      </c>
      <c r="AW20" s="214">
        <v>-0.24393799999999999</v>
      </c>
      <c r="AX20" s="214">
        <v>-0.20060900000000001</v>
      </c>
      <c r="AY20" s="214">
        <v>-0.213167</v>
      </c>
      <c r="AZ20" s="214">
        <v>-0.20687700000000001</v>
      </c>
      <c r="BA20" s="214">
        <v>-0.23299300000000001</v>
      </c>
      <c r="BB20" s="214">
        <v>-0.31867400000000001</v>
      </c>
      <c r="BC20" s="214">
        <v>-0.282829</v>
      </c>
      <c r="BD20" s="214">
        <v>-0.26764500000000002</v>
      </c>
      <c r="BE20" s="214">
        <v>-0.210894</v>
      </c>
      <c r="BF20" s="214">
        <v>-0.287775</v>
      </c>
      <c r="BG20" s="214">
        <v>-0.28821039999999998</v>
      </c>
      <c r="BH20" s="214">
        <v>-0.2920528</v>
      </c>
      <c r="BI20" s="355">
        <v>-0.31031629999999999</v>
      </c>
      <c r="BJ20" s="355">
        <v>-0.31149359999999998</v>
      </c>
      <c r="BK20" s="355">
        <v>-0.3114326</v>
      </c>
      <c r="BL20" s="355">
        <v>-0.31029279999999998</v>
      </c>
      <c r="BM20" s="355">
        <v>-0.31005149999999998</v>
      </c>
      <c r="BN20" s="355">
        <v>-0.30905250000000001</v>
      </c>
      <c r="BO20" s="355">
        <v>-0.307172</v>
      </c>
      <c r="BP20" s="355">
        <v>-0.30548039999999999</v>
      </c>
      <c r="BQ20" s="355">
        <v>-0.30482100000000001</v>
      </c>
      <c r="BR20" s="355">
        <v>-0.3049962</v>
      </c>
      <c r="BS20" s="355">
        <v>-0.30629149999999999</v>
      </c>
      <c r="BT20" s="355">
        <v>-0.30775130000000001</v>
      </c>
      <c r="BU20" s="355">
        <v>-0.337038</v>
      </c>
      <c r="BV20" s="355">
        <v>-0.33661429999999998</v>
      </c>
    </row>
    <row r="21" spans="1:74" x14ac:dyDescent="0.2">
      <c r="A21" s="638" t="s">
        <v>1164</v>
      </c>
      <c r="B21" s="639" t="s">
        <v>1173</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-0.85418400000000005</v>
      </c>
      <c r="AN21" s="214">
        <v>-0.72855899999999996</v>
      </c>
      <c r="AO21" s="214">
        <v>-0.80413000000000001</v>
      </c>
      <c r="AP21" s="214">
        <v>-0.80268300000000004</v>
      </c>
      <c r="AQ21" s="214">
        <v>-0.73609500000000005</v>
      </c>
      <c r="AR21" s="214">
        <v>-0.63729100000000005</v>
      </c>
      <c r="AS21" s="214">
        <v>-0.68186100000000005</v>
      </c>
      <c r="AT21" s="214">
        <v>-0.59363999999999995</v>
      </c>
      <c r="AU21" s="214">
        <v>-0.78761599999999998</v>
      </c>
      <c r="AV21" s="214">
        <v>-0.90434899999999996</v>
      </c>
      <c r="AW21" s="214">
        <v>-0.75349100000000002</v>
      </c>
      <c r="AX21" s="214">
        <v>-0.80307799999999996</v>
      </c>
      <c r="AY21" s="214">
        <v>-0.667072</v>
      </c>
      <c r="AZ21" s="214">
        <v>-0.71520600000000001</v>
      </c>
      <c r="BA21" s="214">
        <v>-0.77831099999999998</v>
      </c>
      <c r="BB21" s="214">
        <v>-0.79814499999999999</v>
      </c>
      <c r="BC21" s="214">
        <v>-0.86756900000000003</v>
      </c>
      <c r="BD21" s="214">
        <v>-0.76308299999999996</v>
      </c>
      <c r="BE21" s="214">
        <v>-0.97270400000000001</v>
      </c>
      <c r="BF21" s="214">
        <v>-0.89410299999999998</v>
      </c>
      <c r="BG21" s="214">
        <v>-0.85206666666999997</v>
      </c>
      <c r="BH21" s="214">
        <v>-0.79765327097000005</v>
      </c>
      <c r="BI21" s="355">
        <v>-0.89485899999999996</v>
      </c>
      <c r="BJ21" s="355">
        <v>-0.96032079999999997</v>
      </c>
      <c r="BK21" s="355">
        <v>-0.96307739999999997</v>
      </c>
      <c r="BL21" s="355">
        <v>-0.94918979999999997</v>
      </c>
      <c r="BM21" s="355">
        <v>-0.92334680000000002</v>
      </c>
      <c r="BN21" s="355">
        <v>-0.92520309999999994</v>
      </c>
      <c r="BO21" s="355">
        <v>-0.97124929999999998</v>
      </c>
      <c r="BP21" s="355">
        <v>-0.9631615</v>
      </c>
      <c r="BQ21" s="355">
        <v>-0.92534870000000002</v>
      </c>
      <c r="BR21" s="355">
        <v>-0.91653119999999999</v>
      </c>
      <c r="BS21" s="355">
        <v>-0.89398469999999997</v>
      </c>
      <c r="BT21" s="355">
        <v>-0.92835710000000005</v>
      </c>
      <c r="BU21" s="355">
        <v>-0.91800400000000004</v>
      </c>
      <c r="BV21" s="355">
        <v>-0.99138859999999995</v>
      </c>
    </row>
    <row r="22" spans="1:74" x14ac:dyDescent="0.2">
      <c r="A22" s="638" t="s">
        <v>1165</v>
      </c>
      <c r="B22" s="639" t="s">
        <v>1166</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-1.7735000000000001E-2</v>
      </c>
      <c r="AN22" s="214">
        <v>-8.4911E-2</v>
      </c>
      <c r="AO22" s="214">
        <v>-0.144922</v>
      </c>
      <c r="AP22" s="214">
        <v>-0.158523</v>
      </c>
      <c r="AQ22" s="214">
        <v>-9.1486999999999999E-2</v>
      </c>
      <c r="AR22" s="214">
        <v>-0.13181300000000001</v>
      </c>
      <c r="AS22" s="214">
        <v>-8.3066000000000001E-2</v>
      </c>
      <c r="AT22" s="214">
        <v>-0.13978499999999999</v>
      </c>
      <c r="AU22" s="214">
        <v>-9.9972000000000005E-2</v>
      </c>
      <c r="AV22" s="214">
        <v>-7.918E-2</v>
      </c>
      <c r="AW22" s="214">
        <v>-0.125469</v>
      </c>
      <c r="AX22" s="214">
        <v>-0.13306799999999999</v>
      </c>
      <c r="AY22" s="214">
        <v>-0.152477</v>
      </c>
      <c r="AZ22" s="214">
        <v>-7.5393000000000002E-2</v>
      </c>
      <c r="BA22" s="214">
        <v>-6.7923999999999998E-2</v>
      </c>
      <c r="BB22" s="214">
        <v>-0.16611100000000001</v>
      </c>
      <c r="BC22" s="214">
        <v>-0.20924899999999999</v>
      </c>
      <c r="BD22" s="214">
        <v>-0.22698599999999999</v>
      </c>
      <c r="BE22" s="214">
        <v>-0.17005500000000001</v>
      </c>
      <c r="BF22" s="214">
        <v>-0.14583299999999999</v>
      </c>
      <c r="BG22" s="214">
        <v>-0.150724</v>
      </c>
      <c r="BH22" s="214">
        <v>-0.18113109999999999</v>
      </c>
      <c r="BI22" s="355">
        <v>-0.2103959</v>
      </c>
      <c r="BJ22" s="355">
        <v>-0.2170405</v>
      </c>
      <c r="BK22" s="355">
        <v>-0.26186860000000001</v>
      </c>
      <c r="BL22" s="355">
        <v>-0.22134599999999999</v>
      </c>
      <c r="BM22" s="355">
        <v>-0.27343390000000001</v>
      </c>
      <c r="BN22" s="355">
        <v>-0.26881539999999998</v>
      </c>
      <c r="BO22" s="355">
        <v>-0.26493899999999998</v>
      </c>
      <c r="BP22" s="355">
        <v>-0.27575329999999998</v>
      </c>
      <c r="BQ22" s="355">
        <v>-0.30532019999999999</v>
      </c>
      <c r="BR22" s="355">
        <v>-0.31363740000000001</v>
      </c>
      <c r="BS22" s="355">
        <v>-0.2308164</v>
      </c>
      <c r="BT22" s="355">
        <v>-0.3091605</v>
      </c>
      <c r="BU22" s="355">
        <v>-0.2411518</v>
      </c>
      <c r="BV22" s="355">
        <v>-0.2289138</v>
      </c>
    </row>
    <row r="23" spans="1:74" x14ac:dyDescent="0.2">
      <c r="A23" s="638" t="s">
        <v>189</v>
      </c>
      <c r="B23" s="639" t="s">
        <v>1167</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-0.15914200000000001</v>
      </c>
      <c r="AN23" s="214">
        <v>-0.217719</v>
      </c>
      <c r="AO23" s="214">
        <v>-0.16941000000000001</v>
      </c>
      <c r="AP23" s="214">
        <v>-0.18615599999999999</v>
      </c>
      <c r="AQ23" s="214">
        <v>-0.16022700000000001</v>
      </c>
      <c r="AR23" s="214">
        <v>-0.20535999999999999</v>
      </c>
      <c r="AS23" s="214">
        <v>-0.172542</v>
      </c>
      <c r="AT23" s="214">
        <v>-0.14993400000000001</v>
      </c>
      <c r="AU23" s="214">
        <v>-0.164046</v>
      </c>
      <c r="AV23" s="214">
        <v>-0.123283</v>
      </c>
      <c r="AW23" s="214">
        <v>-0.14918500000000001</v>
      </c>
      <c r="AX23" s="214">
        <v>-0.13839799999999999</v>
      </c>
      <c r="AY23" s="214">
        <v>-0.188193</v>
      </c>
      <c r="AZ23" s="214">
        <v>-0.20128799999999999</v>
      </c>
      <c r="BA23" s="214">
        <v>-0.155636</v>
      </c>
      <c r="BB23" s="214">
        <v>-0.22745699999999999</v>
      </c>
      <c r="BC23" s="214">
        <v>-0.231992</v>
      </c>
      <c r="BD23" s="214">
        <v>-0.23507400000000001</v>
      </c>
      <c r="BE23" s="214">
        <v>-0.16714399999999999</v>
      </c>
      <c r="BF23" s="214">
        <v>-0.154224</v>
      </c>
      <c r="BG23" s="214">
        <v>-0.2341126</v>
      </c>
      <c r="BH23" s="214">
        <v>-0.22854650000000001</v>
      </c>
      <c r="BI23" s="355">
        <v>-0.2139057</v>
      </c>
      <c r="BJ23" s="355">
        <v>-0.21509400000000001</v>
      </c>
      <c r="BK23" s="355">
        <v>-0.23827280000000001</v>
      </c>
      <c r="BL23" s="355">
        <v>-0.28717369999999998</v>
      </c>
      <c r="BM23" s="355">
        <v>-0.25700529999999999</v>
      </c>
      <c r="BN23" s="355">
        <v>-0.26630939999999997</v>
      </c>
      <c r="BO23" s="355">
        <v>-0.27537590000000001</v>
      </c>
      <c r="BP23" s="355">
        <v>-0.26887299999999997</v>
      </c>
      <c r="BQ23" s="355">
        <v>-0.29630610000000002</v>
      </c>
      <c r="BR23" s="355">
        <v>-0.3128457</v>
      </c>
      <c r="BS23" s="355">
        <v>-0.29556260000000001</v>
      </c>
      <c r="BT23" s="355">
        <v>-0.27730510000000003</v>
      </c>
      <c r="BU23" s="355">
        <v>-0.26643420000000001</v>
      </c>
      <c r="BV23" s="355">
        <v>-0.26663039999999999</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405"/>
      <c r="BJ24" s="405"/>
      <c r="BK24" s="405"/>
      <c r="BL24" s="405"/>
      <c r="BM24" s="405"/>
      <c r="BN24" s="405"/>
      <c r="BO24" s="405"/>
      <c r="BP24" s="405"/>
      <c r="BQ24" s="405"/>
      <c r="BR24" s="405"/>
      <c r="BS24" s="405"/>
      <c r="BT24" s="405"/>
      <c r="BU24" s="405"/>
      <c r="BV24" s="405"/>
    </row>
    <row r="25" spans="1:74" x14ac:dyDescent="0.2">
      <c r="A25" s="637"/>
      <c r="B25" s="155" t="s">
        <v>1168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405"/>
      <c r="BJ25" s="405"/>
      <c r="BK25" s="405"/>
      <c r="BL25" s="405"/>
      <c r="BM25" s="405"/>
      <c r="BN25" s="405"/>
      <c r="BO25" s="405"/>
      <c r="BP25" s="405"/>
      <c r="BQ25" s="405"/>
      <c r="BR25" s="405"/>
      <c r="BS25" s="405"/>
      <c r="BT25" s="405"/>
      <c r="BU25" s="405"/>
      <c r="BV25" s="405"/>
    </row>
    <row r="26" spans="1:74" x14ac:dyDescent="0.2">
      <c r="A26" s="638" t="s">
        <v>1169</v>
      </c>
      <c r="B26" s="639" t="s">
        <v>1166</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0.50493600000000005</v>
      </c>
      <c r="AN26" s="214">
        <v>0.43707099999999999</v>
      </c>
      <c r="AO26" s="214">
        <v>0.34867799999999999</v>
      </c>
      <c r="AP26" s="214">
        <v>0.318467</v>
      </c>
      <c r="AQ26" s="214">
        <v>0.292323</v>
      </c>
      <c r="AR26" s="214">
        <v>0.282833</v>
      </c>
      <c r="AS26" s="214">
        <v>0.29109600000000002</v>
      </c>
      <c r="AT26" s="214">
        <v>0.28880600000000001</v>
      </c>
      <c r="AU26" s="214">
        <v>0.40510000000000002</v>
      </c>
      <c r="AV26" s="214">
        <v>0.42399999999999999</v>
      </c>
      <c r="AW26" s="214">
        <v>0.53320000000000001</v>
      </c>
      <c r="AX26" s="214">
        <v>0.55058099999999999</v>
      </c>
      <c r="AY26" s="214">
        <v>0.47467700000000002</v>
      </c>
      <c r="AZ26" s="214">
        <v>0.49728600000000001</v>
      </c>
      <c r="BA26" s="214">
        <v>0.39600000000000002</v>
      </c>
      <c r="BB26" s="214">
        <v>0.3372</v>
      </c>
      <c r="BC26" s="214">
        <v>0.29158099999999998</v>
      </c>
      <c r="BD26" s="214">
        <v>0.28389999999999999</v>
      </c>
      <c r="BE26" s="214">
        <v>0.26480700000000001</v>
      </c>
      <c r="BF26" s="214">
        <v>0.30361300000000002</v>
      </c>
      <c r="BG26" s="214">
        <v>0.39812609999999998</v>
      </c>
      <c r="BH26" s="214">
        <v>0.43842049999999999</v>
      </c>
      <c r="BI26" s="355">
        <v>0.54560810000000004</v>
      </c>
      <c r="BJ26" s="355">
        <v>0.53391339999999998</v>
      </c>
      <c r="BK26" s="355">
        <v>0.44712030000000003</v>
      </c>
      <c r="BL26" s="355">
        <v>0.4274037</v>
      </c>
      <c r="BM26" s="355">
        <v>0.35243999999999998</v>
      </c>
      <c r="BN26" s="355">
        <v>0.31246950000000001</v>
      </c>
      <c r="BO26" s="355">
        <v>0.29359839999999998</v>
      </c>
      <c r="BP26" s="355">
        <v>0.30112919999999999</v>
      </c>
      <c r="BQ26" s="355">
        <v>0.29227619999999999</v>
      </c>
      <c r="BR26" s="355">
        <v>0.3070505</v>
      </c>
      <c r="BS26" s="355">
        <v>0.40152450000000001</v>
      </c>
      <c r="BT26" s="355">
        <v>0.44616939999999999</v>
      </c>
      <c r="BU26" s="355">
        <v>0.54949329999999996</v>
      </c>
      <c r="BV26" s="355">
        <v>0.53865419999999997</v>
      </c>
    </row>
    <row r="27" spans="1:74" x14ac:dyDescent="0.2">
      <c r="A27" s="638" t="s">
        <v>949</v>
      </c>
      <c r="B27" s="639" t="s">
        <v>1167</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0.19151599999999999</v>
      </c>
      <c r="AU27" s="214">
        <v>0.20039999999999999</v>
      </c>
      <c r="AV27" s="214">
        <v>0.16906399999999999</v>
      </c>
      <c r="AW27" s="214">
        <v>0.19766600000000001</v>
      </c>
      <c r="AX27" s="214">
        <v>0.19961200000000001</v>
      </c>
      <c r="AY27" s="214">
        <v>0.154613</v>
      </c>
      <c r="AZ27" s="214">
        <v>0.13635700000000001</v>
      </c>
      <c r="BA27" s="214">
        <v>0.16006400000000001</v>
      </c>
      <c r="BB27" s="214">
        <v>0.1593</v>
      </c>
      <c r="BC27" s="214">
        <v>0.162129</v>
      </c>
      <c r="BD27" s="214">
        <v>0.17333299999999999</v>
      </c>
      <c r="BE27" s="214">
        <v>0.17751600000000001</v>
      </c>
      <c r="BF27" s="214">
        <v>0.200548</v>
      </c>
      <c r="BG27" s="214">
        <v>0.196355</v>
      </c>
      <c r="BH27" s="214">
        <v>0.19317580000000001</v>
      </c>
      <c r="BI27" s="355">
        <v>0.18138650000000001</v>
      </c>
      <c r="BJ27" s="355">
        <v>0.178122</v>
      </c>
      <c r="BK27" s="355">
        <v>0.16143740000000001</v>
      </c>
      <c r="BL27" s="355">
        <v>0.16665140000000001</v>
      </c>
      <c r="BM27" s="355">
        <v>0.1779172</v>
      </c>
      <c r="BN27" s="355">
        <v>0.17431969999999999</v>
      </c>
      <c r="BO27" s="355">
        <v>0.17988960000000001</v>
      </c>
      <c r="BP27" s="355">
        <v>0.18272649999999999</v>
      </c>
      <c r="BQ27" s="355">
        <v>0.1737861</v>
      </c>
      <c r="BR27" s="355">
        <v>0.17927360000000001</v>
      </c>
      <c r="BS27" s="355">
        <v>0.1957006</v>
      </c>
      <c r="BT27" s="355">
        <v>0.19042770000000001</v>
      </c>
      <c r="BU27" s="355">
        <v>0.17878459999999999</v>
      </c>
      <c r="BV27" s="355">
        <v>0.174622</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405"/>
      <c r="BJ28" s="405"/>
      <c r="BK28" s="405"/>
      <c r="BL28" s="405"/>
      <c r="BM28" s="405"/>
      <c r="BN28" s="405"/>
      <c r="BO28" s="405"/>
      <c r="BP28" s="405"/>
      <c r="BQ28" s="405"/>
      <c r="BR28" s="405"/>
      <c r="BS28" s="405"/>
      <c r="BT28" s="405"/>
      <c r="BU28" s="405"/>
      <c r="BV28" s="405"/>
    </row>
    <row r="29" spans="1:74" x14ac:dyDescent="0.2">
      <c r="A29" s="637"/>
      <c r="B29" s="155" t="s">
        <v>1170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405"/>
      <c r="BJ29" s="405"/>
      <c r="BK29" s="405"/>
      <c r="BL29" s="405"/>
      <c r="BM29" s="405"/>
      <c r="BN29" s="405"/>
      <c r="BO29" s="405"/>
      <c r="BP29" s="405"/>
      <c r="BQ29" s="405"/>
      <c r="BR29" s="405"/>
      <c r="BS29" s="405"/>
      <c r="BT29" s="405"/>
      <c r="BU29" s="405"/>
      <c r="BV29" s="405"/>
    </row>
    <row r="30" spans="1:74" x14ac:dyDescent="0.2">
      <c r="A30" s="638" t="s">
        <v>1171</v>
      </c>
      <c r="B30" s="639" t="s">
        <v>1172</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1.182831</v>
      </c>
      <c r="AN30" s="214">
        <v>1.2067049999999999</v>
      </c>
      <c r="AO30" s="214">
        <v>1.199106</v>
      </c>
      <c r="AP30" s="214">
        <v>1.1665669999999999</v>
      </c>
      <c r="AQ30" s="214">
        <v>1.2540389999999999</v>
      </c>
      <c r="AR30" s="214">
        <v>1.325672</v>
      </c>
      <c r="AS30" s="214">
        <v>1.2729539999999999</v>
      </c>
      <c r="AT30" s="214">
        <v>1.1310260000000001</v>
      </c>
      <c r="AU30" s="214">
        <v>1.0473619999999999</v>
      </c>
      <c r="AV30" s="214">
        <v>1.268634</v>
      </c>
      <c r="AW30" s="214">
        <v>1.376728</v>
      </c>
      <c r="AX30" s="214">
        <v>1.456164</v>
      </c>
      <c r="AY30" s="214">
        <v>1.4276709999999999</v>
      </c>
      <c r="AZ30" s="214">
        <v>1.353588</v>
      </c>
      <c r="BA30" s="214">
        <v>1.5167470000000001</v>
      </c>
      <c r="BB30" s="214">
        <v>1.465659</v>
      </c>
      <c r="BC30" s="214">
        <v>1.4261710000000001</v>
      </c>
      <c r="BD30" s="214">
        <v>1.468121</v>
      </c>
      <c r="BE30" s="214">
        <v>1.5244930000000001</v>
      </c>
      <c r="BF30" s="214">
        <v>1.5187740000000001</v>
      </c>
      <c r="BG30" s="214">
        <v>1.4839549999999999</v>
      </c>
      <c r="BH30" s="214">
        <v>1.5381290000000001</v>
      </c>
      <c r="BI30" s="355">
        <v>1.5431999999999999</v>
      </c>
      <c r="BJ30" s="355">
        <v>1.5440469999999999</v>
      </c>
      <c r="BK30" s="355">
        <v>1.528276</v>
      </c>
      <c r="BL30" s="355">
        <v>1.535604</v>
      </c>
      <c r="BM30" s="355">
        <v>1.545531</v>
      </c>
      <c r="BN30" s="355">
        <v>1.514257</v>
      </c>
      <c r="BO30" s="355">
        <v>1.5621700000000001</v>
      </c>
      <c r="BP30" s="355">
        <v>1.568737</v>
      </c>
      <c r="BQ30" s="355">
        <v>1.616406</v>
      </c>
      <c r="BR30" s="355">
        <v>1.6086050000000001</v>
      </c>
      <c r="BS30" s="355">
        <v>1.6516999999999999</v>
      </c>
      <c r="BT30" s="355">
        <v>1.658517</v>
      </c>
      <c r="BU30" s="355">
        <v>1.700715</v>
      </c>
      <c r="BV30" s="355">
        <v>1.7052130000000001</v>
      </c>
    </row>
    <row r="31" spans="1:74" x14ac:dyDescent="0.2">
      <c r="A31" s="638" t="s">
        <v>1344</v>
      </c>
      <c r="B31" s="639" t="s">
        <v>1346</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1.319591</v>
      </c>
      <c r="AN31" s="214">
        <v>0.93526299999999996</v>
      </c>
      <c r="AO31" s="214">
        <v>0.89245099999999999</v>
      </c>
      <c r="AP31" s="214">
        <v>0.73681799999999997</v>
      </c>
      <c r="AQ31" s="214">
        <v>0.54809799999999997</v>
      </c>
      <c r="AR31" s="214">
        <v>0.54424300000000003</v>
      </c>
      <c r="AS31" s="214">
        <v>0.63723600000000002</v>
      </c>
      <c r="AT31" s="214">
        <v>0.60371600000000003</v>
      </c>
      <c r="AU31" s="214">
        <v>0.80225100000000005</v>
      </c>
      <c r="AV31" s="214">
        <v>0.61768400000000001</v>
      </c>
      <c r="AW31" s="214">
        <v>0.95564300000000002</v>
      </c>
      <c r="AX31" s="214">
        <v>1.04789</v>
      </c>
      <c r="AY31" s="214">
        <v>1.3908309999999999</v>
      </c>
      <c r="AZ31" s="214">
        <v>1.1049009999999999</v>
      </c>
      <c r="BA31" s="214">
        <v>0.988819</v>
      </c>
      <c r="BB31" s="214">
        <v>0.81448799999999999</v>
      </c>
      <c r="BC31" s="214">
        <v>0.49452800000000002</v>
      </c>
      <c r="BD31" s="214">
        <v>0.49921700000000002</v>
      </c>
      <c r="BE31" s="214">
        <v>0.61390900000000004</v>
      </c>
      <c r="BF31" s="214">
        <v>0.63641300000000001</v>
      </c>
      <c r="BG31" s="214">
        <v>0.68552179999999996</v>
      </c>
      <c r="BH31" s="214">
        <v>0.78315804194000005</v>
      </c>
      <c r="BI31" s="355">
        <v>0.97374570000000005</v>
      </c>
      <c r="BJ31" s="355">
        <v>1.146827</v>
      </c>
      <c r="BK31" s="355">
        <v>1.258103</v>
      </c>
      <c r="BL31" s="355">
        <v>1.1077060000000001</v>
      </c>
      <c r="BM31" s="355">
        <v>0.88251199999999996</v>
      </c>
      <c r="BN31" s="355">
        <v>0.6543447</v>
      </c>
      <c r="BO31" s="355">
        <v>0.52607519999999997</v>
      </c>
      <c r="BP31" s="355">
        <v>0.56182659999999995</v>
      </c>
      <c r="BQ31" s="355">
        <v>0.63438559999999999</v>
      </c>
      <c r="BR31" s="355">
        <v>0.66156899999999996</v>
      </c>
      <c r="BS31" s="355">
        <v>0.79478340000000003</v>
      </c>
      <c r="BT31" s="355">
        <v>0.89084470000000004</v>
      </c>
      <c r="BU31" s="355">
        <v>1.004764</v>
      </c>
      <c r="BV31" s="355">
        <v>1.1944650000000001</v>
      </c>
    </row>
    <row r="32" spans="1:74" x14ac:dyDescent="0.2">
      <c r="A32" s="638" t="s">
        <v>1345</v>
      </c>
      <c r="B32" s="639" t="s">
        <v>1347</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0.33319399999999999</v>
      </c>
      <c r="AN32" s="214">
        <v>0.37071399999999999</v>
      </c>
      <c r="AO32" s="214">
        <v>0.31283899999999998</v>
      </c>
      <c r="AP32" s="214">
        <v>0.30763299999999999</v>
      </c>
      <c r="AQ32" s="214">
        <v>0.331258</v>
      </c>
      <c r="AR32" s="214">
        <v>0.30606699999999998</v>
      </c>
      <c r="AS32" s="214">
        <v>0.29799999999999999</v>
      </c>
      <c r="AT32" s="214">
        <v>0.27841900000000003</v>
      </c>
      <c r="AU32" s="214">
        <v>0.269067</v>
      </c>
      <c r="AV32" s="214">
        <v>0.31496800000000003</v>
      </c>
      <c r="AW32" s="214">
        <v>0.31693300000000002</v>
      </c>
      <c r="AX32" s="214">
        <v>0.33751599999999998</v>
      </c>
      <c r="AY32" s="214">
        <v>0.31545200000000001</v>
      </c>
      <c r="AZ32" s="214">
        <v>0.29949999999999999</v>
      </c>
      <c r="BA32" s="214">
        <v>0.33216099999999998</v>
      </c>
      <c r="BB32" s="214">
        <v>0.28589999999999999</v>
      </c>
      <c r="BC32" s="214">
        <v>0.304419</v>
      </c>
      <c r="BD32" s="214">
        <v>0.33040000000000003</v>
      </c>
      <c r="BE32" s="214">
        <v>0.30474200000000001</v>
      </c>
      <c r="BF32" s="214">
        <v>0.31593599999999999</v>
      </c>
      <c r="BG32" s="214">
        <v>0.27437820000000002</v>
      </c>
      <c r="BH32" s="214">
        <v>0.29377969999999998</v>
      </c>
      <c r="BI32" s="355">
        <v>0.2835434</v>
      </c>
      <c r="BJ32" s="355">
        <v>0.31898660000000001</v>
      </c>
      <c r="BK32" s="355">
        <v>0.31796750000000001</v>
      </c>
      <c r="BL32" s="355">
        <v>0.30154629999999999</v>
      </c>
      <c r="BM32" s="355">
        <v>0.30928329999999998</v>
      </c>
      <c r="BN32" s="355">
        <v>0.32132480000000002</v>
      </c>
      <c r="BO32" s="355">
        <v>0.30981140000000001</v>
      </c>
      <c r="BP32" s="355">
        <v>0.30631750000000002</v>
      </c>
      <c r="BQ32" s="355">
        <v>0.32353080000000001</v>
      </c>
      <c r="BR32" s="355">
        <v>0.3003459</v>
      </c>
      <c r="BS32" s="355">
        <v>0.28068009999999999</v>
      </c>
      <c r="BT32" s="355">
        <v>0.29323189999999999</v>
      </c>
      <c r="BU32" s="355">
        <v>0.28031669999999997</v>
      </c>
      <c r="BV32" s="355">
        <v>0.31332900000000002</v>
      </c>
    </row>
    <row r="33" spans="1:74" x14ac:dyDescent="0.2">
      <c r="A33" s="638" t="s">
        <v>1174</v>
      </c>
      <c r="B33" s="639" t="s">
        <v>1166</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0.21120700000000001</v>
      </c>
      <c r="AB33" s="214">
        <v>0.145061</v>
      </c>
      <c r="AC33" s="214">
        <v>0.175676</v>
      </c>
      <c r="AD33" s="214">
        <v>0.25664599999999999</v>
      </c>
      <c r="AE33" s="214">
        <v>0.26293</v>
      </c>
      <c r="AF33" s="214">
        <v>0.255361</v>
      </c>
      <c r="AG33" s="214">
        <v>0.223271</v>
      </c>
      <c r="AH33" s="214">
        <v>0.20295199999999999</v>
      </c>
      <c r="AI33" s="214">
        <v>0.280615</v>
      </c>
      <c r="AJ33" s="214">
        <v>0.227242</v>
      </c>
      <c r="AK33" s="214">
        <v>0.14400399999999999</v>
      </c>
      <c r="AL33" s="214">
        <v>0.13131399999999999</v>
      </c>
      <c r="AM33" s="214">
        <v>0.12581300000000001</v>
      </c>
      <c r="AN33" s="214">
        <v>5.2589999999999998E-2</v>
      </c>
      <c r="AO33" s="214">
        <v>0.21898200000000001</v>
      </c>
      <c r="AP33" s="214">
        <v>0.208311</v>
      </c>
      <c r="AQ33" s="214">
        <v>0.206452</v>
      </c>
      <c r="AR33" s="214">
        <v>0.28211900000000001</v>
      </c>
      <c r="AS33" s="214">
        <v>0.30925900000000001</v>
      </c>
      <c r="AT33" s="214">
        <v>0.15063599999999999</v>
      </c>
      <c r="AU33" s="214">
        <v>0.127329</v>
      </c>
      <c r="AV33" s="214">
        <v>0.194853</v>
      </c>
      <c r="AW33" s="214">
        <v>0.14726500000000001</v>
      </c>
      <c r="AX33" s="214">
        <v>0.15080499999999999</v>
      </c>
      <c r="AY33" s="214">
        <v>0.22191</v>
      </c>
      <c r="AZ33" s="214">
        <v>0.25703599999999999</v>
      </c>
      <c r="BA33" s="214">
        <v>0.139206</v>
      </c>
      <c r="BB33" s="214">
        <v>0.183056</v>
      </c>
      <c r="BC33" s="214">
        <v>0.21639700000000001</v>
      </c>
      <c r="BD33" s="214">
        <v>0.241781</v>
      </c>
      <c r="BE33" s="214">
        <v>0.221526</v>
      </c>
      <c r="BF33" s="214">
        <v>0.24610199999999999</v>
      </c>
      <c r="BG33" s="214">
        <v>0.22099389999999999</v>
      </c>
      <c r="BH33" s="214">
        <v>0.2388219</v>
      </c>
      <c r="BI33" s="355">
        <v>0.20611670000000001</v>
      </c>
      <c r="BJ33" s="355">
        <v>0.19550210000000001</v>
      </c>
      <c r="BK33" s="355">
        <v>0.17791029999999999</v>
      </c>
      <c r="BL33" s="355">
        <v>0.17758389999999999</v>
      </c>
      <c r="BM33" s="355">
        <v>0.201124</v>
      </c>
      <c r="BN33" s="355">
        <v>0.24869330000000001</v>
      </c>
      <c r="BO33" s="355">
        <v>0.26967989999999997</v>
      </c>
      <c r="BP33" s="355">
        <v>0.26432159999999999</v>
      </c>
      <c r="BQ33" s="355">
        <v>0.27211360000000001</v>
      </c>
      <c r="BR33" s="355">
        <v>0.2379801</v>
      </c>
      <c r="BS33" s="355">
        <v>0.22498119999999999</v>
      </c>
      <c r="BT33" s="355">
        <v>0.22848370000000001</v>
      </c>
      <c r="BU33" s="355">
        <v>0.22589670000000001</v>
      </c>
      <c r="BV33" s="355">
        <v>0.19857540000000001</v>
      </c>
    </row>
    <row r="34" spans="1:74" x14ac:dyDescent="0.2">
      <c r="A34" s="638" t="s">
        <v>936</v>
      </c>
      <c r="B34" s="639" t="s">
        <v>1167</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8.7083999999999995E-2</v>
      </c>
      <c r="AN34" s="214">
        <v>9.0137999999999996E-2</v>
      </c>
      <c r="AO34" s="214">
        <v>0.10591200000000001</v>
      </c>
      <c r="AP34" s="214">
        <v>0.10471</v>
      </c>
      <c r="AQ34" s="214">
        <v>0.111418</v>
      </c>
      <c r="AR34" s="214">
        <v>2.0806000000000002E-2</v>
      </c>
      <c r="AS34" s="214">
        <v>7.0328000000000002E-2</v>
      </c>
      <c r="AT34" s="214">
        <v>8.5549E-2</v>
      </c>
      <c r="AU34" s="214">
        <v>0.10131999999999999</v>
      </c>
      <c r="AV34" s="214">
        <v>0.217975</v>
      </c>
      <c r="AW34" s="214">
        <v>0.105181</v>
      </c>
      <c r="AX34" s="214">
        <v>0.12515000000000001</v>
      </c>
      <c r="AY34" s="214">
        <v>9.4645999999999994E-2</v>
      </c>
      <c r="AZ34" s="214">
        <v>0.10424700000000001</v>
      </c>
      <c r="BA34" s="214">
        <v>9.1686000000000004E-2</v>
      </c>
      <c r="BB34" s="214">
        <v>8.0843999999999999E-2</v>
      </c>
      <c r="BC34" s="214">
        <v>0.10165299999999999</v>
      </c>
      <c r="BD34" s="214">
        <v>9.2459E-2</v>
      </c>
      <c r="BE34" s="214">
        <v>0.14091999999999999</v>
      </c>
      <c r="BF34" s="214">
        <v>0.171712</v>
      </c>
      <c r="BG34" s="214">
        <v>7.8681600000000004E-2</v>
      </c>
      <c r="BH34" s="214">
        <v>9.3473500000000001E-2</v>
      </c>
      <c r="BI34" s="355">
        <v>6.2946100000000005E-2</v>
      </c>
      <c r="BJ34" s="355">
        <v>7.6674800000000001E-2</v>
      </c>
      <c r="BK34" s="355">
        <v>9.5085799999999998E-2</v>
      </c>
      <c r="BL34" s="355">
        <v>6.7284300000000005E-2</v>
      </c>
      <c r="BM34" s="355">
        <v>7.9067799999999994E-2</v>
      </c>
      <c r="BN34" s="355">
        <v>6.3238100000000005E-2</v>
      </c>
      <c r="BO34" s="355">
        <v>5.0740300000000002E-2</v>
      </c>
      <c r="BP34" s="355">
        <v>7.2765200000000002E-2</v>
      </c>
      <c r="BQ34" s="355">
        <v>5.0108300000000001E-2</v>
      </c>
      <c r="BR34" s="355">
        <v>6.0193799999999999E-2</v>
      </c>
      <c r="BS34" s="355">
        <v>7.8632499999999994E-2</v>
      </c>
      <c r="BT34" s="355">
        <v>9.6406599999999995E-2</v>
      </c>
      <c r="BU34" s="355">
        <v>5.6207199999999999E-2</v>
      </c>
      <c r="BV34" s="355">
        <v>6.8456000000000003E-2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405"/>
      <c r="BJ35" s="405"/>
      <c r="BK35" s="405"/>
      <c r="BL35" s="405"/>
      <c r="BM35" s="405"/>
      <c r="BN35" s="405"/>
      <c r="BO35" s="405"/>
      <c r="BP35" s="405"/>
      <c r="BQ35" s="405"/>
      <c r="BR35" s="405"/>
      <c r="BS35" s="405"/>
      <c r="BT35" s="405"/>
      <c r="BU35" s="405"/>
      <c r="BV35" s="405"/>
    </row>
    <row r="36" spans="1:74" x14ac:dyDescent="0.2">
      <c r="A36" s="638"/>
      <c r="B36" s="155" t="s">
        <v>1175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741"/>
      <c r="BJ36" s="741"/>
      <c r="BK36" s="741"/>
      <c r="BL36" s="741"/>
      <c r="BM36" s="741"/>
      <c r="BN36" s="741"/>
      <c r="BO36" s="741"/>
      <c r="BP36" s="741"/>
      <c r="BQ36" s="741"/>
      <c r="BR36" s="741"/>
      <c r="BS36" s="741"/>
      <c r="BT36" s="741"/>
      <c r="BU36" s="741"/>
      <c r="BV36" s="741"/>
    </row>
    <row r="37" spans="1:74" x14ac:dyDescent="0.2">
      <c r="A37" s="638" t="s">
        <v>1176</v>
      </c>
      <c r="B37" s="639" t="s">
        <v>1163</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49.591999999999999</v>
      </c>
      <c r="AO37" s="214">
        <v>50.933</v>
      </c>
      <c r="AP37" s="214">
        <v>52.158999999999999</v>
      </c>
      <c r="AQ37" s="214">
        <v>51.82</v>
      </c>
      <c r="AR37" s="214">
        <v>51.734000000000002</v>
      </c>
      <c r="AS37" s="214">
        <v>50.110999999999997</v>
      </c>
      <c r="AT37" s="214">
        <v>51.826000000000001</v>
      </c>
      <c r="AU37" s="214">
        <v>53.396999999999998</v>
      </c>
      <c r="AV37" s="214">
        <v>58.63</v>
      </c>
      <c r="AW37" s="214">
        <v>58.965000000000003</v>
      </c>
      <c r="AX37" s="214">
        <v>55.616</v>
      </c>
      <c r="AY37" s="214">
        <v>51.360999999999997</v>
      </c>
      <c r="AZ37" s="214">
        <v>52.746000000000002</v>
      </c>
      <c r="BA37" s="214">
        <v>50.26</v>
      </c>
      <c r="BB37" s="214">
        <v>48.488</v>
      </c>
      <c r="BC37" s="214">
        <v>48.47</v>
      </c>
      <c r="BD37" s="214">
        <v>46.716999999999999</v>
      </c>
      <c r="BE37" s="214">
        <v>46.061999999999998</v>
      </c>
      <c r="BF37" s="214">
        <v>45.27</v>
      </c>
      <c r="BG37" s="214">
        <v>45.475639999999999</v>
      </c>
      <c r="BH37" s="214">
        <v>46.753749999999997</v>
      </c>
      <c r="BI37" s="355">
        <v>47.143120000000003</v>
      </c>
      <c r="BJ37" s="355">
        <v>45.520220000000002</v>
      </c>
      <c r="BK37" s="355">
        <v>44.742579999999997</v>
      </c>
      <c r="BL37" s="355">
        <v>44.915489999999998</v>
      </c>
      <c r="BM37" s="355">
        <v>46.311810000000001</v>
      </c>
      <c r="BN37" s="355">
        <v>48.011249999999997</v>
      </c>
      <c r="BO37" s="355">
        <v>48.805230000000002</v>
      </c>
      <c r="BP37" s="355">
        <v>48.478789999999996</v>
      </c>
      <c r="BQ37" s="355">
        <v>46.81756</v>
      </c>
      <c r="BR37" s="355">
        <v>47.957569999999997</v>
      </c>
      <c r="BS37" s="355">
        <v>48.188890000000001</v>
      </c>
      <c r="BT37" s="355">
        <v>48.467239999999997</v>
      </c>
      <c r="BU37" s="355">
        <v>48.465719999999997</v>
      </c>
      <c r="BV37" s="355">
        <v>46.083410000000001</v>
      </c>
    </row>
    <row r="38" spans="1:74" x14ac:dyDescent="0.2">
      <c r="A38" s="638" t="s">
        <v>1348</v>
      </c>
      <c r="B38" s="639" t="s">
        <v>1346</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53.362000000000002</v>
      </c>
      <c r="AN38" s="214">
        <v>47.26</v>
      </c>
      <c r="AO38" s="214">
        <v>40.182000000000002</v>
      </c>
      <c r="AP38" s="214">
        <v>38.515000000000001</v>
      </c>
      <c r="AQ38" s="214">
        <v>46.17</v>
      </c>
      <c r="AR38" s="214">
        <v>56.920999999999999</v>
      </c>
      <c r="AS38" s="214">
        <v>63.698</v>
      </c>
      <c r="AT38" s="214">
        <v>73.896000000000001</v>
      </c>
      <c r="AU38" s="214">
        <v>71.418000000000006</v>
      </c>
      <c r="AV38" s="214">
        <v>72.965999999999994</v>
      </c>
      <c r="AW38" s="214">
        <v>69.951999999999998</v>
      </c>
      <c r="AX38" s="214">
        <v>62.21</v>
      </c>
      <c r="AY38" s="214">
        <v>45.719000000000001</v>
      </c>
      <c r="AZ38" s="214">
        <v>38.656999999999996</v>
      </c>
      <c r="BA38" s="214">
        <v>33.825000000000003</v>
      </c>
      <c r="BB38" s="214">
        <v>34.874000000000002</v>
      </c>
      <c r="BC38" s="214">
        <v>43.844000000000001</v>
      </c>
      <c r="BD38" s="214">
        <v>56.505000000000003</v>
      </c>
      <c r="BE38" s="214">
        <v>60.075000000000003</v>
      </c>
      <c r="BF38" s="214">
        <v>66.531999999999996</v>
      </c>
      <c r="BG38" s="214">
        <v>72.098004228999997</v>
      </c>
      <c r="BH38" s="214">
        <v>76.478016557999993</v>
      </c>
      <c r="BI38" s="355">
        <v>73.533749999999998</v>
      </c>
      <c r="BJ38" s="355">
        <v>63.377299999999998</v>
      </c>
      <c r="BK38" s="355">
        <v>48.730080000000001</v>
      </c>
      <c r="BL38" s="355">
        <v>40.577979999999997</v>
      </c>
      <c r="BM38" s="355">
        <v>40.326059999999998</v>
      </c>
      <c r="BN38" s="355">
        <v>47.093330000000002</v>
      </c>
      <c r="BO38" s="355">
        <v>57.376950000000001</v>
      </c>
      <c r="BP38" s="355">
        <v>67.013620000000003</v>
      </c>
      <c r="BQ38" s="355">
        <v>76.020499999999998</v>
      </c>
      <c r="BR38" s="355">
        <v>84.949979999999996</v>
      </c>
      <c r="BS38" s="355">
        <v>90.083669999999998</v>
      </c>
      <c r="BT38" s="355">
        <v>91.649559999999994</v>
      </c>
      <c r="BU38" s="355">
        <v>90.533829999999995</v>
      </c>
      <c r="BV38" s="355">
        <v>81.355919999999998</v>
      </c>
    </row>
    <row r="39" spans="1:74" x14ac:dyDescent="0.2">
      <c r="A39" s="638" t="s">
        <v>1349</v>
      </c>
      <c r="B39" s="639" t="s">
        <v>1347</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5.819</v>
      </c>
      <c r="AN39" s="214">
        <v>3.4390000000000001</v>
      </c>
      <c r="AO39" s="214">
        <v>3.6619999999999999</v>
      </c>
      <c r="AP39" s="214">
        <v>4.2610000000000001</v>
      </c>
      <c r="AQ39" s="214">
        <v>3.8570000000000002</v>
      </c>
      <c r="AR39" s="214">
        <v>3.8610000000000002</v>
      </c>
      <c r="AS39" s="214">
        <v>4.5510000000000002</v>
      </c>
      <c r="AT39" s="214">
        <v>5.351</v>
      </c>
      <c r="AU39" s="214">
        <v>4.9029999999999996</v>
      </c>
      <c r="AV39" s="214">
        <v>4.6219999999999999</v>
      </c>
      <c r="AW39" s="214">
        <v>4.7590000000000003</v>
      </c>
      <c r="AX39" s="214">
        <v>4.6120000000000001</v>
      </c>
      <c r="AY39" s="214">
        <v>4.92</v>
      </c>
      <c r="AZ39" s="214">
        <v>4.8550000000000004</v>
      </c>
      <c r="BA39" s="214">
        <v>3.823</v>
      </c>
      <c r="BB39" s="214">
        <v>4.1059999999999999</v>
      </c>
      <c r="BC39" s="214">
        <v>4.3460000000000001</v>
      </c>
      <c r="BD39" s="214">
        <v>3.6349999999999998</v>
      </c>
      <c r="BE39" s="214">
        <v>3.6789999999999998</v>
      </c>
      <c r="BF39" s="214">
        <v>3.6659999999999999</v>
      </c>
      <c r="BG39" s="214">
        <v>3.8835671999999999</v>
      </c>
      <c r="BH39" s="214">
        <v>3.5784362999999999</v>
      </c>
      <c r="BI39" s="355">
        <v>4.1286750000000003</v>
      </c>
      <c r="BJ39" s="355">
        <v>4.0818820000000002</v>
      </c>
      <c r="BK39" s="355">
        <v>3.6098659999999998</v>
      </c>
      <c r="BL39" s="355">
        <v>3.5122749999999998</v>
      </c>
      <c r="BM39" s="355">
        <v>3.2044280000000001</v>
      </c>
      <c r="BN39" s="355">
        <v>2.9597069999999999</v>
      </c>
      <c r="BO39" s="355">
        <v>2.989417</v>
      </c>
      <c r="BP39" s="355">
        <v>3.0394359999999998</v>
      </c>
      <c r="BQ39" s="355">
        <v>2.742756</v>
      </c>
      <c r="BR39" s="355">
        <v>2.9762409999999999</v>
      </c>
      <c r="BS39" s="355">
        <v>3.0033829999999999</v>
      </c>
      <c r="BT39" s="355">
        <v>2.7540049999999998</v>
      </c>
      <c r="BU39" s="355">
        <v>3.4665360000000001</v>
      </c>
      <c r="BV39" s="355">
        <v>3.644101</v>
      </c>
    </row>
    <row r="40" spans="1:74" x14ac:dyDescent="0.2">
      <c r="A40" s="638" t="s">
        <v>1177</v>
      </c>
      <c r="B40" s="639" t="s">
        <v>1166</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32.683999999999997</v>
      </c>
      <c r="AN40" s="214">
        <v>30.513999999999999</v>
      </c>
      <c r="AO40" s="214">
        <v>31.283999999999999</v>
      </c>
      <c r="AP40" s="214">
        <v>37.875999999999998</v>
      </c>
      <c r="AQ40" s="214">
        <v>48.814999999999998</v>
      </c>
      <c r="AR40" s="214">
        <v>56.79</v>
      </c>
      <c r="AS40" s="214">
        <v>64.825999999999993</v>
      </c>
      <c r="AT40" s="214">
        <v>75.113</v>
      </c>
      <c r="AU40" s="214">
        <v>75.546999999999997</v>
      </c>
      <c r="AV40" s="214">
        <v>72.864999999999995</v>
      </c>
      <c r="AW40" s="214">
        <v>61.472000000000001</v>
      </c>
      <c r="AX40" s="214">
        <v>47.453000000000003</v>
      </c>
      <c r="AY40" s="214">
        <v>35.744</v>
      </c>
      <c r="AZ40" s="214">
        <v>27.068000000000001</v>
      </c>
      <c r="BA40" s="214">
        <v>32.018000000000001</v>
      </c>
      <c r="BB40" s="214">
        <v>39.011000000000003</v>
      </c>
      <c r="BC40" s="214">
        <v>47.67</v>
      </c>
      <c r="BD40" s="214">
        <v>55.366</v>
      </c>
      <c r="BE40" s="214">
        <v>66.540000000000006</v>
      </c>
      <c r="BF40" s="214">
        <v>77.638000000000005</v>
      </c>
      <c r="BG40" s="214">
        <v>78.801838571000005</v>
      </c>
      <c r="BH40" s="214">
        <v>73.511962741999994</v>
      </c>
      <c r="BI40" s="355">
        <v>61.198560000000001</v>
      </c>
      <c r="BJ40" s="355">
        <v>48.471229999999998</v>
      </c>
      <c r="BK40" s="355">
        <v>39.543059999999997</v>
      </c>
      <c r="BL40" s="355">
        <v>35.586390000000002</v>
      </c>
      <c r="BM40" s="355">
        <v>37.576309999999999</v>
      </c>
      <c r="BN40" s="355">
        <v>44.36177</v>
      </c>
      <c r="BO40" s="355">
        <v>52.986829999999998</v>
      </c>
      <c r="BP40" s="355">
        <v>61.249160000000003</v>
      </c>
      <c r="BQ40" s="355">
        <v>68.784710000000004</v>
      </c>
      <c r="BR40" s="355">
        <v>76.19538</v>
      </c>
      <c r="BS40" s="355">
        <v>77.189139999999995</v>
      </c>
      <c r="BT40" s="355">
        <v>70.404340000000005</v>
      </c>
      <c r="BU40" s="355">
        <v>58.090940000000003</v>
      </c>
      <c r="BV40" s="355">
        <v>46.363599999999998</v>
      </c>
    </row>
    <row r="41" spans="1:74" x14ac:dyDescent="0.2">
      <c r="A41" s="638" t="s">
        <v>943</v>
      </c>
      <c r="B41" s="639" t="s">
        <v>1167</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24.588000000000001</v>
      </c>
      <c r="AN41" s="214">
        <v>22.812999999999999</v>
      </c>
      <c r="AO41" s="214">
        <v>21.494</v>
      </c>
      <c r="AP41" s="214">
        <v>20.533000000000001</v>
      </c>
      <c r="AQ41" s="214">
        <v>19.548999999999999</v>
      </c>
      <c r="AR41" s="214">
        <v>20.552</v>
      </c>
      <c r="AS41" s="214">
        <v>22.626999999999999</v>
      </c>
      <c r="AT41" s="214">
        <v>23.629000000000001</v>
      </c>
      <c r="AU41" s="214">
        <v>23.398</v>
      </c>
      <c r="AV41" s="214">
        <v>21.593</v>
      </c>
      <c r="AW41" s="214">
        <v>21.337</v>
      </c>
      <c r="AX41" s="214">
        <v>20.113</v>
      </c>
      <c r="AY41" s="214">
        <v>18.977</v>
      </c>
      <c r="AZ41" s="214">
        <v>18.282</v>
      </c>
      <c r="BA41" s="214">
        <v>19.356000000000002</v>
      </c>
      <c r="BB41" s="214">
        <v>18.895</v>
      </c>
      <c r="BC41" s="214">
        <v>18.550999999999998</v>
      </c>
      <c r="BD41" s="214">
        <v>18.591999999999999</v>
      </c>
      <c r="BE41" s="214">
        <v>19.675999999999998</v>
      </c>
      <c r="BF41" s="214">
        <v>20.076000000000001</v>
      </c>
      <c r="BG41" s="214">
        <v>20.202950000000001</v>
      </c>
      <c r="BH41" s="214">
        <v>20.485454499999999</v>
      </c>
      <c r="BI41" s="355">
        <v>22.077300000000001</v>
      </c>
      <c r="BJ41" s="355">
        <v>23.004100000000001</v>
      </c>
      <c r="BK41" s="355">
        <v>22.716349999999998</v>
      </c>
      <c r="BL41" s="355">
        <v>21.93582</v>
      </c>
      <c r="BM41" s="355">
        <v>21.679069999999999</v>
      </c>
      <c r="BN41" s="355">
        <v>22.122319999999998</v>
      </c>
      <c r="BO41" s="355">
        <v>22.946919999999999</v>
      </c>
      <c r="BP41" s="355">
        <v>23.783349999999999</v>
      </c>
      <c r="BQ41" s="355">
        <v>24.87379</v>
      </c>
      <c r="BR41" s="355">
        <v>25.254760000000001</v>
      </c>
      <c r="BS41" s="355">
        <v>25.077000000000002</v>
      </c>
      <c r="BT41" s="355">
        <v>25.051110000000001</v>
      </c>
      <c r="BU41" s="355">
        <v>26.332439999999998</v>
      </c>
      <c r="BV41" s="355">
        <v>26.993079999999999</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2"/>
      <c r="BF42" s="642"/>
      <c r="BG42" s="642"/>
      <c r="BH42" s="642"/>
      <c r="BI42" s="643"/>
      <c r="BJ42" s="643"/>
      <c r="BK42" s="643"/>
      <c r="BL42" s="643"/>
      <c r="BM42" s="643"/>
      <c r="BN42" s="643"/>
      <c r="BO42" s="643"/>
      <c r="BP42" s="643"/>
      <c r="BQ42" s="643"/>
      <c r="BR42" s="643"/>
      <c r="BS42" s="643"/>
      <c r="BT42" s="643"/>
      <c r="BU42" s="643"/>
      <c r="BV42" s="643"/>
    </row>
    <row r="43" spans="1:74" ht="11.1" customHeight="1" x14ac:dyDescent="0.2">
      <c r="A43" s="57"/>
      <c r="B43" s="155" t="s">
        <v>709</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0"/>
      <c r="BF43" s="640"/>
      <c r="BG43" s="640"/>
      <c r="BH43" s="640"/>
      <c r="BI43" s="641"/>
      <c r="BJ43" s="641"/>
      <c r="BK43" s="641"/>
      <c r="BL43" s="641"/>
      <c r="BM43" s="641"/>
      <c r="BN43" s="641"/>
      <c r="BO43" s="641"/>
      <c r="BP43" s="641"/>
      <c r="BQ43" s="641"/>
      <c r="BR43" s="641"/>
      <c r="BS43" s="641"/>
      <c r="BT43" s="641"/>
      <c r="BU43" s="641"/>
      <c r="BV43" s="641"/>
    </row>
    <row r="44" spans="1:74" ht="11.1" customHeight="1" x14ac:dyDescent="0.2">
      <c r="A44" s="61" t="s">
        <v>640</v>
      </c>
      <c r="B44" s="179" t="s">
        <v>538</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16.118224999999999</v>
      </c>
      <c r="AN44" s="214">
        <v>15.493107</v>
      </c>
      <c r="AO44" s="214">
        <v>16.047934999999999</v>
      </c>
      <c r="AP44" s="214">
        <v>16.954433000000002</v>
      </c>
      <c r="AQ44" s="214">
        <v>17.222387000000001</v>
      </c>
      <c r="AR44" s="214">
        <v>17.204066000000001</v>
      </c>
      <c r="AS44" s="214">
        <v>17.317450999999998</v>
      </c>
      <c r="AT44" s="214">
        <v>16.980516000000001</v>
      </c>
      <c r="AU44" s="214">
        <v>15.4602</v>
      </c>
      <c r="AV44" s="214">
        <v>16.061192999999999</v>
      </c>
      <c r="AW44" s="214">
        <v>16.839600000000001</v>
      </c>
      <c r="AX44" s="214">
        <v>17.274387000000001</v>
      </c>
      <c r="AY44" s="214">
        <v>16.599226000000002</v>
      </c>
      <c r="AZ44" s="214">
        <v>15.931820999999999</v>
      </c>
      <c r="BA44" s="214">
        <v>16.665289999999999</v>
      </c>
      <c r="BB44" s="214">
        <v>16.765733000000001</v>
      </c>
      <c r="BC44" s="214">
        <v>16.989194000000001</v>
      </c>
      <c r="BD44" s="214">
        <v>17.665766999999999</v>
      </c>
      <c r="BE44" s="214">
        <v>17.354935999999999</v>
      </c>
      <c r="BF44" s="214">
        <v>17.612193999999999</v>
      </c>
      <c r="BG44" s="214">
        <v>16.9833</v>
      </c>
      <c r="BH44" s="214">
        <v>16.281956774000001</v>
      </c>
      <c r="BI44" s="355">
        <v>16.810669999999998</v>
      </c>
      <c r="BJ44" s="355">
        <v>17.170179999999998</v>
      </c>
      <c r="BK44" s="355">
        <v>16.54458</v>
      </c>
      <c r="BL44" s="355">
        <v>16.172609999999999</v>
      </c>
      <c r="BM44" s="355">
        <v>16.71125</v>
      </c>
      <c r="BN44" s="355">
        <v>16.972829999999998</v>
      </c>
      <c r="BO44" s="355">
        <v>17.350860000000001</v>
      </c>
      <c r="BP44" s="355">
        <v>17.643000000000001</v>
      </c>
      <c r="BQ44" s="355">
        <v>17.655429999999999</v>
      </c>
      <c r="BR44" s="355">
        <v>17.636679999999998</v>
      </c>
      <c r="BS44" s="355">
        <v>17.049969999999998</v>
      </c>
      <c r="BT44" s="355">
        <v>16.391629999999999</v>
      </c>
      <c r="BU44" s="355">
        <v>16.95102</v>
      </c>
      <c r="BV44" s="355">
        <v>17.29336</v>
      </c>
    </row>
    <row r="45" spans="1:74" ht="11.1" customHeight="1" x14ac:dyDescent="0.2">
      <c r="A45" s="638" t="s">
        <v>1191</v>
      </c>
      <c r="B45" s="639" t="s">
        <v>1184</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0.64929000000000003</v>
      </c>
      <c r="AN45" s="214">
        <v>0.58667800000000003</v>
      </c>
      <c r="AO45" s="214">
        <v>0.51941899999999996</v>
      </c>
      <c r="AP45" s="214">
        <v>0.477933</v>
      </c>
      <c r="AQ45" s="214">
        <v>0.48367700000000002</v>
      </c>
      <c r="AR45" s="214">
        <v>0.473333</v>
      </c>
      <c r="AS45" s="214">
        <v>0.445741</v>
      </c>
      <c r="AT45" s="214">
        <v>0.48032200000000003</v>
      </c>
      <c r="AU45" s="214">
        <v>0.60550000000000004</v>
      </c>
      <c r="AV45" s="214">
        <v>0.59306400000000004</v>
      </c>
      <c r="AW45" s="214">
        <v>0.73086600000000002</v>
      </c>
      <c r="AX45" s="214">
        <v>0.750193</v>
      </c>
      <c r="AY45" s="214">
        <v>0.62929000000000002</v>
      </c>
      <c r="AZ45" s="214">
        <v>0.63364299999999996</v>
      </c>
      <c r="BA45" s="214">
        <v>0.556064</v>
      </c>
      <c r="BB45" s="214">
        <v>0.4965</v>
      </c>
      <c r="BC45" s="214">
        <v>0.45371</v>
      </c>
      <c r="BD45" s="214">
        <v>0.457233</v>
      </c>
      <c r="BE45" s="214">
        <v>0.44232300000000002</v>
      </c>
      <c r="BF45" s="214">
        <v>0.50416099999999997</v>
      </c>
      <c r="BG45" s="214">
        <v>0.59448109999999998</v>
      </c>
      <c r="BH45" s="214">
        <v>0.6315963</v>
      </c>
      <c r="BI45" s="355">
        <v>0.72699460000000005</v>
      </c>
      <c r="BJ45" s="355">
        <v>0.71203539999999998</v>
      </c>
      <c r="BK45" s="355">
        <v>0.60855769999999998</v>
      </c>
      <c r="BL45" s="355">
        <v>0.59405509999999995</v>
      </c>
      <c r="BM45" s="355">
        <v>0.53035730000000003</v>
      </c>
      <c r="BN45" s="355">
        <v>0.48678909999999997</v>
      </c>
      <c r="BO45" s="355">
        <v>0.47348800000000002</v>
      </c>
      <c r="BP45" s="355">
        <v>0.4838557</v>
      </c>
      <c r="BQ45" s="355">
        <v>0.46606229999999998</v>
      </c>
      <c r="BR45" s="355">
        <v>0.48632399999999998</v>
      </c>
      <c r="BS45" s="355">
        <v>0.59722509999999995</v>
      </c>
      <c r="BT45" s="355">
        <v>0.63659699999999997</v>
      </c>
      <c r="BU45" s="355">
        <v>0.72827790000000003</v>
      </c>
      <c r="BV45" s="355">
        <v>0.71327620000000003</v>
      </c>
    </row>
    <row r="46" spans="1:74" ht="11.1" customHeight="1" x14ac:dyDescent="0.2">
      <c r="A46" s="61" t="s">
        <v>1094</v>
      </c>
      <c r="B46" s="179" t="s">
        <v>539</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1.1055159999999999</v>
      </c>
      <c r="AN46" s="214">
        <v>1.161321</v>
      </c>
      <c r="AO46" s="214">
        <v>1.203451</v>
      </c>
      <c r="AP46" s="214">
        <v>1.2047330000000001</v>
      </c>
      <c r="AQ46" s="214">
        <v>1.2388060000000001</v>
      </c>
      <c r="AR46" s="214">
        <v>1.2611000000000001</v>
      </c>
      <c r="AS46" s="214">
        <v>1.222129</v>
      </c>
      <c r="AT46" s="214">
        <v>1.240516</v>
      </c>
      <c r="AU46" s="214">
        <v>1.1862999999999999</v>
      </c>
      <c r="AV46" s="214">
        <v>1.211096</v>
      </c>
      <c r="AW46" s="214">
        <v>1.207233</v>
      </c>
      <c r="AX46" s="214">
        <v>1.190741</v>
      </c>
      <c r="AY46" s="214">
        <v>1.1121289999999999</v>
      </c>
      <c r="AZ46" s="214">
        <v>1.1524289999999999</v>
      </c>
      <c r="BA46" s="214">
        <v>1.2054510000000001</v>
      </c>
      <c r="BB46" s="214">
        <v>1.2063330000000001</v>
      </c>
      <c r="BC46" s="214">
        <v>1.240548</v>
      </c>
      <c r="BD46" s="214">
        <v>1.2441329999999999</v>
      </c>
      <c r="BE46" s="214">
        <v>1.2209030000000001</v>
      </c>
      <c r="BF46" s="214">
        <v>1.248129</v>
      </c>
      <c r="BG46" s="214">
        <v>1.2320646333</v>
      </c>
      <c r="BH46" s="214">
        <v>1.2469223806</v>
      </c>
      <c r="BI46" s="355">
        <v>1.276681</v>
      </c>
      <c r="BJ46" s="355">
        <v>1.2747839999999999</v>
      </c>
      <c r="BK46" s="355">
        <v>1.165006</v>
      </c>
      <c r="BL46" s="355">
        <v>1.201022</v>
      </c>
      <c r="BM46" s="355">
        <v>1.2380880000000001</v>
      </c>
      <c r="BN46" s="355">
        <v>1.241115</v>
      </c>
      <c r="BO46" s="355">
        <v>1.2851859999999999</v>
      </c>
      <c r="BP46" s="355">
        <v>1.319782</v>
      </c>
      <c r="BQ46" s="355">
        <v>1.302748</v>
      </c>
      <c r="BR46" s="355">
        <v>1.304157</v>
      </c>
      <c r="BS46" s="355">
        <v>1.268894</v>
      </c>
      <c r="BT46" s="355">
        <v>1.2657</v>
      </c>
      <c r="BU46" s="355">
        <v>1.2747489999999999</v>
      </c>
      <c r="BV46" s="355">
        <v>1.316163</v>
      </c>
    </row>
    <row r="47" spans="1:74" ht="11.1" customHeight="1" x14ac:dyDescent="0.2">
      <c r="A47" s="61" t="s">
        <v>950</v>
      </c>
      <c r="B47" s="639" t="s">
        <v>540</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0.19445100000000001</v>
      </c>
      <c r="AN47" s="214">
        <v>0.31839200000000001</v>
      </c>
      <c r="AO47" s="214">
        <v>0.28661199999999998</v>
      </c>
      <c r="AP47" s="214">
        <v>0.17283299999999999</v>
      </c>
      <c r="AQ47" s="214">
        <v>0.23577400000000001</v>
      </c>
      <c r="AR47" s="214">
        <v>0.56489999999999996</v>
      </c>
      <c r="AS47" s="214">
        <v>0.35825800000000002</v>
      </c>
      <c r="AT47" s="214">
        <v>0.37751600000000002</v>
      </c>
      <c r="AU47" s="214">
        <v>0.39163300000000001</v>
      </c>
      <c r="AV47" s="214">
        <v>0.45487100000000003</v>
      </c>
      <c r="AW47" s="214">
        <v>0.47760000000000002</v>
      </c>
      <c r="AX47" s="214">
        <v>0.42419299999999999</v>
      </c>
      <c r="AY47" s="214">
        <v>0.20793600000000001</v>
      </c>
      <c r="AZ47" s="214">
        <v>0.19039300000000001</v>
      </c>
      <c r="BA47" s="214">
        <v>-4.0837999999999999E-2</v>
      </c>
      <c r="BB47" s="214">
        <v>0.48570000000000002</v>
      </c>
      <c r="BC47" s="214">
        <v>0.44803199999999999</v>
      </c>
      <c r="BD47" s="214">
        <v>0.33189999999999997</v>
      </c>
      <c r="BE47" s="214">
        <v>0.45025799999999999</v>
      </c>
      <c r="BF47" s="214">
        <v>0.46019399999999999</v>
      </c>
      <c r="BG47" s="214">
        <v>0.36156143810000002</v>
      </c>
      <c r="BH47" s="214">
        <v>0.31593699253000002</v>
      </c>
      <c r="BI47" s="355">
        <v>0.35513670000000003</v>
      </c>
      <c r="BJ47" s="355">
        <v>0.41080280000000002</v>
      </c>
      <c r="BK47" s="355">
        <v>0.17170640000000001</v>
      </c>
      <c r="BL47" s="355">
        <v>0.26263989999999998</v>
      </c>
      <c r="BM47" s="355">
        <v>0.32711030000000002</v>
      </c>
      <c r="BN47" s="355">
        <v>0.3778378</v>
      </c>
      <c r="BO47" s="355">
        <v>0.42365750000000002</v>
      </c>
      <c r="BP47" s="355">
        <v>0.48886669999999999</v>
      </c>
      <c r="BQ47" s="355">
        <v>0.4336486</v>
      </c>
      <c r="BR47" s="355">
        <v>0.50019959999999997</v>
      </c>
      <c r="BS47" s="355">
        <v>0.43278230000000001</v>
      </c>
      <c r="BT47" s="355">
        <v>0.36112280000000002</v>
      </c>
      <c r="BU47" s="355">
        <v>0.37269400000000003</v>
      </c>
      <c r="BV47" s="355">
        <v>0.41642960000000001</v>
      </c>
    </row>
    <row r="48" spans="1:74" ht="11.1" customHeight="1" x14ac:dyDescent="0.2">
      <c r="A48" s="61" t="s">
        <v>951</v>
      </c>
      <c r="B48" s="179" t="s">
        <v>1003</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-0.19780600000000001</v>
      </c>
      <c r="AN48" s="214">
        <v>0.53157100000000002</v>
      </c>
      <c r="AO48" s="214">
        <v>0.72261200000000003</v>
      </c>
      <c r="AP48" s="214">
        <v>0.54053300000000004</v>
      </c>
      <c r="AQ48" s="214">
        <v>0.69816100000000003</v>
      </c>
      <c r="AR48" s="214">
        <v>0.66496599999999995</v>
      </c>
      <c r="AS48" s="214">
        <v>0.66093500000000005</v>
      </c>
      <c r="AT48" s="214">
        <v>0.72199999999999998</v>
      </c>
      <c r="AU48" s="214">
        <v>0.62306600000000001</v>
      </c>
      <c r="AV48" s="214">
        <v>0.72474099999999997</v>
      </c>
      <c r="AW48" s="214">
        <v>0.16303300000000001</v>
      </c>
      <c r="AX48" s="214">
        <v>-0.16480600000000001</v>
      </c>
      <c r="AY48" s="214">
        <v>-0.11403199999999999</v>
      </c>
      <c r="AZ48" s="214">
        <v>0.37228600000000001</v>
      </c>
      <c r="BA48" s="214">
        <v>0.75058000000000002</v>
      </c>
      <c r="BB48" s="214">
        <v>0.60883299999999996</v>
      </c>
      <c r="BC48" s="214">
        <v>0.75241899999999995</v>
      </c>
      <c r="BD48" s="214">
        <v>0.73176699999999995</v>
      </c>
      <c r="BE48" s="214">
        <v>0.72222600000000003</v>
      </c>
      <c r="BF48" s="214">
        <v>0.61058100000000004</v>
      </c>
      <c r="BG48" s="214">
        <v>0.53846666666999998</v>
      </c>
      <c r="BH48" s="214">
        <v>0.74598485161000005</v>
      </c>
      <c r="BI48" s="355">
        <v>0.38675490000000001</v>
      </c>
      <c r="BJ48" s="355">
        <v>0.30791079999999998</v>
      </c>
      <c r="BK48" s="355">
        <v>0.38064740000000002</v>
      </c>
      <c r="BL48" s="355">
        <v>0.60376450000000004</v>
      </c>
      <c r="BM48" s="355">
        <v>0.73005609999999999</v>
      </c>
      <c r="BN48" s="355">
        <v>0.810334</v>
      </c>
      <c r="BO48" s="355">
        <v>0.87871339999999998</v>
      </c>
      <c r="BP48" s="355">
        <v>0.81962000000000002</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952</v>
      </c>
      <c r="B49" s="179" t="s">
        <v>1004</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3.2200000000000002E-4</v>
      </c>
      <c r="AN49" s="214">
        <v>3.4999999999999997E-5</v>
      </c>
      <c r="AO49" s="214">
        <v>6.3999999999999997E-5</v>
      </c>
      <c r="AP49" s="214">
        <v>2.33E-4</v>
      </c>
      <c r="AQ49" s="214">
        <v>-3.1999999999999999E-5</v>
      </c>
      <c r="AR49" s="214">
        <v>6.6000000000000005E-5</v>
      </c>
      <c r="AS49" s="214">
        <v>3.1999999999999999E-5</v>
      </c>
      <c r="AT49" s="214">
        <v>2.5799999999999998E-4</v>
      </c>
      <c r="AU49" s="214">
        <v>1.3300000000000001E-4</v>
      </c>
      <c r="AV49" s="214">
        <v>3.1999999999999999E-5</v>
      </c>
      <c r="AW49" s="214">
        <v>-1E-4</v>
      </c>
      <c r="AX49" s="214">
        <v>0</v>
      </c>
      <c r="AY49" s="214">
        <v>1.94E-4</v>
      </c>
      <c r="AZ49" s="214">
        <v>1.07E-4</v>
      </c>
      <c r="BA49" s="214">
        <v>-2.2499999999999999E-4</v>
      </c>
      <c r="BB49" s="214">
        <v>1E-3</v>
      </c>
      <c r="BC49" s="214">
        <v>1.2899999999999999E-3</v>
      </c>
      <c r="BD49" s="214">
        <v>-4.3300000000000001E-4</v>
      </c>
      <c r="BE49" s="214">
        <v>2.9030000000000002E-3</v>
      </c>
      <c r="BF49" s="214">
        <v>1.194E-3</v>
      </c>
      <c r="BG49" s="214">
        <v>-1.2986599999999999E-4</v>
      </c>
      <c r="BH49" s="214">
        <v>-1.7113299999999999E-4</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953</v>
      </c>
      <c r="B50" s="179" t="s">
        <v>710</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17.869997999999999</v>
      </c>
      <c r="AN50" s="214">
        <v>18.091104000000001</v>
      </c>
      <c r="AO50" s="214">
        <v>18.780093000000001</v>
      </c>
      <c r="AP50" s="214">
        <v>19.350698000000001</v>
      </c>
      <c r="AQ50" s="214">
        <v>19.878772999999999</v>
      </c>
      <c r="AR50" s="214">
        <v>20.168431000000002</v>
      </c>
      <c r="AS50" s="214">
        <v>20.004546000000001</v>
      </c>
      <c r="AT50" s="214">
        <v>19.801127999999999</v>
      </c>
      <c r="AU50" s="214">
        <v>18.266832000000001</v>
      </c>
      <c r="AV50" s="214">
        <v>19.044996999999999</v>
      </c>
      <c r="AW50" s="214">
        <v>19.418232</v>
      </c>
      <c r="AX50" s="214">
        <v>19.474708</v>
      </c>
      <c r="AY50" s="214">
        <v>18.434743000000001</v>
      </c>
      <c r="AZ50" s="214">
        <v>18.280678999999999</v>
      </c>
      <c r="BA50" s="214">
        <v>19.136322</v>
      </c>
      <c r="BB50" s="214">
        <v>19.564098999999999</v>
      </c>
      <c r="BC50" s="214">
        <v>19.885193000000001</v>
      </c>
      <c r="BD50" s="214">
        <v>20.430367</v>
      </c>
      <c r="BE50" s="214">
        <v>20.193549000000001</v>
      </c>
      <c r="BF50" s="214">
        <v>20.436453</v>
      </c>
      <c r="BG50" s="214">
        <v>19.709743971999998</v>
      </c>
      <c r="BH50" s="214">
        <v>19.222226165999999</v>
      </c>
      <c r="BI50" s="355">
        <v>19.556190000000001</v>
      </c>
      <c r="BJ50" s="355">
        <v>19.875540000000001</v>
      </c>
      <c r="BK50" s="355">
        <v>18.870069999999998</v>
      </c>
      <c r="BL50" s="355">
        <v>18.834019999999999</v>
      </c>
      <c r="BM50" s="355">
        <v>19.537099999999999</v>
      </c>
      <c r="BN50" s="355">
        <v>19.889040000000001</v>
      </c>
      <c r="BO50" s="355">
        <v>20.412089999999999</v>
      </c>
      <c r="BP50" s="355">
        <v>20.755289999999999</v>
      </c>
      <c r="BQ50" s="355">
        <v>20.571919999999999</v>
      </c>
      <c r="BR50" s="355">
        <v>20.660630000000001</v>
      </c>
      <c r="BS50" s="355">
        <v>19.892209999999999</v>
      </c>
      <c r="BT50" s="355">
        <v>19.390789999999999</v>
      </c>
      <c r="BU50" s="355">
        <v>19.723520000000001</v>
      </c>
      <c r="BV50" s="355">
        <v>20.061440000000001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355"/>
      <c r="BJ51" s="355"/>
      <c r="BK51" s="355"/>
      <c r="BL51" s="355"/>
      <c r="BM51" s="355"/>
      <c r="BN51" s="355"/>
      <c r="BO51" s="355"/>
      <c r="BP51" s="355"/>
      <c r="BQ51" s="355"/>
      <c r="BR51" s="355"/>
      <c r="BS51" s="355"/>
      <c r="BT51" s="355"/>
      <c r="BU51" s="355"/>
      <c r="BV51" s="355"/>
    </row>
    <row r="52" spans="1:74" ht="11.1" customHeight="1" x14ac:dyDescent="0.2">
      <c r="A52" s="61" t="s">
        <v>642</v>
      </c>
      <c r="B52" s="180" t="s">
        <v>541</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1.1389959999999999</v>
      </c>
      <c r="AN52" s="214">
        <v>1.062497</v>
      </c>
      <c r="AO52" s="214">
        <v>1.1120620000000001</v>
      </c>
      <c r="AP52" s="214">
        <v>1.1459630000000001</v>
      </c>
      <c r="AQ52" s="214">
        <v>1.1351560000000001</v>
      </c>
      <c r="AR52" s="214">
        <v>1.159198</v>
      </c>
      <c r="AS52" s="214">
        <v>1.1010279999999999</v>
      </c>
      <c r="AT52" s="214">
        <v>1.1128309999999999</v>
      </c>
      <c r="AU52" s="214">
        <v>1.009798</v>
      </c>
      <c r="AV52" s="214">
        <v>1.0814790000000001</v>
      </c>
      <c r="AW52" s="214">
        <v>1.146163</v>
      </c>
      <c r="AX52" s="214">
        <v>1.125769</v>
      </c>
      <c r="AY52" s="214">
        <v>1.123324</v>
      </c>
      <c r="AZ52" s="214">
        <v>1.116609</v>
      </c>
      <c r="BA52" s="214">
        <v>1.0958639999999999</v>
      </c>
      <c r="BB52" s="214">
        <v>1.114368</v>
      </c>
      <c r="BC52" s="214">
        <v>1.1192260000000001</v>
      </c>
      <c r="BD52" s="214">
        <v>1.128633</v>
      </c>
      <c r="BE52" s="214">
        <v>1.1695489999999999</v>
      </c>
      <c r="BF52" s="214">
        <v>1.190904</v>
      </c>
      <c r="BG52" s="214">
        <v>1.108598</v>
      </c>
      <c r="BH52" s="214">
        <v>1.0846629999999999</v>
      </c>
      <c r="BI52" s="355">
        <v>1.1221620000000001</v>
      </c>
      <c r="BJ52" s="355">
        <v>1.157446</v>
      </c>
      <c r="BK52" s="355">
        <v>1.1178520000000001</v>
      </c>
      <c r="BL52" s="355">
        <v>1.0586660000000001</v>
      </c>
      <c r="BM52" s="355">
        <v>1.068071</v>
      </c>
      <c r="BN52" s="355">
        <v>1.0939049999999999</v>
      </c>
      <c r="BO52" s="355">
        <v>1.1179330000000001</v>
      </c>
      <c r="BP52" s="355">
        <v>1.1387719999999999</v>
      </c>
      <c r="BQ52" s="355">
        <v>1.148992</v>
      </c>
      <c r="BR52" s="355">
        <v>1.1630549999999999</v>
      </c>
      <c r="BS52" s="355">
        <v>1.107094</v>
      </c>
      <c r="BT52" s="355">
        <v>1.1042719999999999</v>
      </c>
      <c r="BU52" s="355">
        <v>1.1274919999999999</v>
      </c>
      <c r="BV52" s="355">
        <v>1.1660219999999999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355"/>
      <c r="BJ53" s="355"/>
      <c r="BK53" s="355"/>
      <c r="BL53" s="355"/>
      <c r="BM53" s="355"/>
      <c r="BN53" s="355"/>
      <c r="BO53" s="355"/>
      <c r="BP53" s="355"/>
      <c r="BQ53" s="355"/>
      <c r="BR53" s="355"/>
      <c r="BS53" s="355"/>
      <c r="BT53" s="355"/>
      <c r="BU53" s="355"/>
      <c r="BV53" s="355"/>
    </row>
    <row r="54" spans="1:74" ht="11.1" customHeight="1" x14ac:dyDescent="0.2">
      <c r="A54" s="57"/>
      <c r="B54" s="155" t="s">
        <v>711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355"/>
      <c r="BJ54" s="355"/>
      <c r="BK54" s="355"/>
      <c r="BL54" s="355"/>
      <c r="BM54" s="355"/>
      <c r="BN54" s="355"/>
      <c r="BO54" s="355"/>
      <c r="BP54" s="355"/>
      <c r="BQ54" s="355"/>
      <c r="BR54" s="355"/>
      <c r="BS54" s="355"/>
      <c r="BT54" s="355"/>
      <c r="BU54" s="355"/>
      <c r="BV54" s="355"/>
    </row>
    <row r="55" spans="1:74" ht="11.1" customHeight="1" x14ac:dyDescent="0.2">
      <c r="A55" s="638" t="s">
        <v>1192</v>
      </c>
      <c r="B55" s="639" t="s">
        <v>1184</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0.35490300000000002</v>
      </c>
      <c r="AN55" s="214">
        <v>0.412964</v>
      </c>
      <c r="AO55" s="214">
        <v>0.67790300000000003</v>
      </c>
      <c r="AP55" s="214">
        <v>0.85693299999999994</v>
      </c>
      <c r="AQ55" s="214">
        <v>0.90803199999999995</v>
      </c>
      <c r="AR55" s="214">
        <v>0.91520000000000001</v>
      </c>
      <c r="AS55" s="214">
        <v>0.87716099999999997</v>
      </c>
      <c r="AT55" s="214">
        <v>0.83377400000000002</v>
      </c>
      <c r="AU55" s="214">
        <v>0.47733300000000001</v>
      </c>
      <c r="AV55" s="214">
        <v>0.51964500000000002</v>
      </c>
      <c r="AW55" s="214">
        <v>0.34843299999999999</v>
      </c>
      <c r="AX55" s="214">
        <v>0.34119300000000002</v>
      </c>
      <c r="AY55" s="214">
        <v>0.39438699999999999</v>
      </c>
      <c r="AZ55" s="214">
        <v>0.40903600000000001</v>
      </c>
      <c r="BA55" s="214">
        <v>0.63132200000000005</v>
      </c>
      <c r="BB55" s="214">
        <v>0.80030000000000001</v>
      </c>
      <c r="BC55" s="214">
        <v>0.85325799999999996</v>
      </c>
      <c r="BD55" s="214">
        <v>0.87529999999999997</v>
      </c>
      <c r="BE55" s="214">
        <v>0.87009700000000001</v>
      </c>
      <c r="BF55" s="214">
        <v>0.88048400000000004</v>
      </c>
      <c r="BG55" s="214">
        <v>0.59077214</v>
      </c>
      <c r="BH55" s="214">
        <v>0.46139224000000001</v>
      </c>
      <c r="BI55" s="355">
        <v>0.33265099999999997</v>
      </c>
      <c r="BJ55" s="355">
        <v>0.3498658</v>
      </c>
      <c r="BK55" s="355">
        <v>0.37643650000000001</v>
      </c>
      <c r="BL55" s="355">
        <v>0.43720940000000003</v>
      </c>
      <c r="BM55" s="355">
        <v>0.64821309999999999</v>
      </c>
      <c r="BN55" s="355">
        <v>0.82444479999999998</v>
      </c>
      <c r="BO55" s="355">
        <v>0.87646100000000005</v>
      </c>
      <c r="BP55" s="355">
        <v>0.87161239999999995</v>
      </c>
      <c r="BQ55" s="355">
        <v>0.86760139999999997</v>
      </c>
      <c r="BR55" s="355">
        <v>0.84721999999999997</v>
      </c>
      <c r="BS55" s="355">
        <v>0.59227529999999995</v>
      </c>
      <c r="BT55" s="355">
        <v>0.4634239</v>
      </c>
      <c r="BU55" s="355">
        <v>0.34184049999999999</v>
      </c>
      <c r="BV55" s="355">
        <v>0.35853590000000002</v>
      </c>
    </row>
    <row r="56" spans="1:74" ht="11.1" customHeight="1" x14ac:dyDescent="0.2">
      <c r="A56" s="61" t="s">
        <v>954</v>
      </c>
      <c r="B56" s="179" t="s">
        <v>542</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9.2810959999999998</v>
      </c>
      <c r="AN56" s="214">
        <v>9.5069280000000003</v>
      </c>
      <c r="AO56" s="214">
        <v>9.8021290000000008</v>
      </c>
      <c r="AP56" s="214">
        <v>9.8551660000000005</v>
      </c>
      <c r="AQ56" s="214">
        <v>10.125548</v>
      </c>
      <c r="AR56" s="214">
        <v>10.27</v>
      </c>
      <c r="AS56" s="214">
        <v>10.164161</v>
      </c>
      <c r="AT56" s="214">
        <v>10.176482999999999</v>
      </c>
      <c r="AU56" s="214">
        <v>9.7781000000000002</v>
      </c>
      <c r="AV56" s="214">
        <v>10.128579999999999</v>
      </c>
      <c r="AW56" s="214">
        <v>10.219733</v>
      </c>
      <c r="AX56" s="214">
        <v>10.103903000000001</v>
      </c>
      <c r="AY56" s="214">
        <v>9.5190649999999994</v>
      </c>
      <c r="AZ56" s="214">
        <v>9.800179</v>
      </c>
      <c r="BA56" s="214">
        <v>10.051645000000001</v>
      </c>
      <c r="BB56" s="214">
        <v>9.9639670000000002</v>
      </c>
      <c r="BC56" s="214">
        <v>10.13029</v>
      </c>
      <c r="BD56" s="214">
        <v>10.325699999999999</v>
      </c>
      <c r="BE56" s="214">
        <v>10.166452</v>
      </c>
      <c r="BF56" s="214">
        <v>10.242613</v>
      </c>
      <c r="BG56" s="214">
        <v>10.031333332999999</v>
      </c>
      <c r="BH56" s="214">
        <v>10.22218</v>
      </c>
      <c r="BI56" s="355">
        <v>10.223050000000001</v>
      </c>
      <c r="BJ56" s="355">
        <v>10.28837</v>
      </c>
      <c r="BK56" s="355">
        <v>9.8004320000000007</v>
      </c>
      <c r="BL56" s="355">
        <v>9.9460960000000007</v>
      </c>
      <c r="BM56" s="355">
        <v>10.06305</v>
      </c>
      <c r="BN56" s="355">
        <v>10.08511</v>
      </c>
      <c r="BO56" s="355">
        <v>10.36476</v>
      </c>
      <c r="BP56" s="355">
        <v>10.53764</v>
      </c>
      <c r="BQ56" s="355">
        <v>10.28275</v>
      </c>
      <c r="BR56" s="355">
        <v>10.38734</v>
      </c>
      <c r="BS56" s="355">
        <v>10.1731</v>
      </c>
      <c r="BT56" s="355">
        <v>10.23517</v>
      </c>
      <c r="BU56" s="355">
        <v>10.316929999999999</v>
      </c>
      <c r="BV56" s="355">
        <v>10.40293</v>
      </c>
    </row>
    <row r="57" spans="1:74" ht="11.1" customHeight="1" x14ac:dyDescent="0.2">
      <c r="A57" s="61" t="s">
        <v>955</v>
      </c>
      <c r="B57" s="179" t="s">
        <v>543</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1.614225</v>
      </c>
      <c r="AN57" s="214">
        <v>1.602714</v>
      </c>
      <c r="AO57" s="214">
        <v>1.6744509999999999</v>
      </c>
      <c r="AP57" s="214">
        <v>1.735066</v>
      </c>
      <c r="AQ57" s="214">
        <v>1.7131609999999999</v>
      </c>
      <c r="AR57" s="214">
        <v>1.763533</v>
      </c>
      <c r="AS57" s="214">
        <v>1.816516</v>
      </c>
      <c r="AT57" s="214">
        <v>1.7635799999999999</v>
      </c>
      <c r="AU57" s="214">
        <v>1.6646000000000001</v>
      </c>
      <c r="AV57" s="214">
        <v>1.6105160000000001</v>
      </c>
      <c r="AW57" s="214">
        <v>1.670633</v>
      </c>
      <c r="AX57" s="214">
        <v>1.784483</v>
      </c>
      <c r="AY57" s="214">
        <v>1.6896450000000001</v>
      </c>
      <c r="AZ57" s="214">
        <v>1.6900710000000001</v>
      </c>
      <c r="BA57" s="214">
        <v>1.783903</v>
      </c>
      <c r="BB57" s="214">
        <v>1.798367</v>
      </c>
      <c r="BC57" s="214">
        <v>1.8078069999999999</v>
      </c>
      <c r="BD57" s="214">
        <v>1.893167</v>
      </c>
      <c r="BE57" s="214">
        <v>1.8941939999999999</v>
      </c>
      <c r="BF57" s="214">
        <v>1.9547099999999999</v>
      </c>
      <c r="BG57" s="214">
        <v>1.8529333333</v>
      </c>
      <c r="BH57" s="214">
        <v>1.6807660645</v>
      </c>
      <c r="BI57" s="355">
        <v>1.753444</v>
      </c>
      <c r="BJ57" s="355">
        <v>1.807194</v>
      </c>
      <c r="BK57" s="355">
        <v>1.685662</v>
      </c>
      <c r="BL57" s="355">
        <v>1.633419</v>
      </c>
      <c r="BM57" s="355">
        <v>1.744165</v>
      </c>
      <c r="BN57" s="355">
        <v>1.7673920000000001</v>
      </c>
      <c r="BO57" s="355">
        <v>1.7872840000000001</v>
      </c>
      <c r="BP57" s="355">
        <v>1.8605400000000001</v>
      </c>
      <c r="BQ57" s="355">
        <v>1.8896200000000001</v>
      </c>
      <c r="BR57" s="355">
        <v>1.9209670000000001</v>
      </c>
      <c r="BS57" s="355">
        <v>1.8364130000000001</v>
      </c>
      <c r="BT57" s="355">
        <v>1.7308380000000001</v>
      </c>
      <c r="BU57" s="355">
        <v>1.7666059999999999</v>
      </c>
      <c r="BV57" s="355">
        <v>1.823644</v>
      </c>
    </row>
    <row r="58" spans="1:74" ht="11.1" customHeight="1" x14ac:dyDescent="0.2">
      <c r="A58" s="61" t="s">
        <v>956</v>
      </c>
      <c r="B58" s="179" t="s">
        <v>544</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4.7854510000000001</v>
      </c>
      <c r="AN58" s="214">
        <v>4.6566419999999997</v>
      </c>
      <c r="AO58" s="214">
        <v>4.792516</v>
      </c>
      <c r="AP58" s="214">
        <v>5.018866</v>
      </c>
      <c r="AQ58" s="214">
        <v>5.215516</v>
      </c>
      <c r="AR58" s="214">
        <v>5.283766</v>
      </c>
      <c r="AS58" s="214">
        <v>5.1618709999999997</v>
      </c>
      <c r="AT58" s="214">
        <v>5.0440639999999997</v>
      </c>
      <c r="AU58" s="214">
        <v>4.5597329999999996</v>
      </c>
      <c r="AV58" s="214">
        <v>4.9720319999999996</v>
      </c>
      <c r="AW58" s="214">
        <v>5.3620999999999999</v>
      </c>
      <c r="AX58" s="214">
        <v>5.4078710000000001</v>
      </c>
      <c r="AY58" s="214">
        <v>5.0099030000000004</v>
      </c>
      <c r="AZ58" s="214">
        <v>4.5836430000000004</v>
      </c>
      <c r="BA58" s="214">
        <v>4.8247739999999997</v>
      </c>
      <c r="BB58" s="214">
        <v>5.1189999999999998</v>
      </c>
      <c r="BC58" s="214">
        <v>5.213387</v>
      </c>
      <c r="BD58" s="214">
        <v>5.4055669999999996</v>
      </c>
      <c r="BE58" s="214">
        <v>5.2564190000000002</v>
      </c>
      <c r="BF58" s="214">
        <v>5.3687100000000001</v>
      </c>
      <c r="BG58" s="214">
        <v>5.1575850333000002</v>
      </c>
      <c r="BH58" s="214">
        <v>4.8781064032000003</v>
      </c>
      <c r="BI58" s="355">
        <v>5.2989790000000001</v>
      </c>
      <c r="BJ58" s="355">
        <v>5.461627</v>
      </c>
      <c r="BK58" s="355">
        <v>5.1003179999999997</v>
      </c>
      <c r="BL58" s="355">
        <v>4.9475800000000003</v>
      </c>
      <c r="BM58" s="355">
        <v>5.1157120000000003</v>
      </c>
      <c r="BN58" s="355">
        <v>5.2350199999999996</v>
      </c>
      <c r="BO58" s="355">
        <v>5.4017059999999999</v>
      </c>
      <c r="BP58" s="355">
        <v>5.4799939999999996</v>
      </c>
      <c r="BQ58" s="355">
        <v>5.479298</v>
      </c>
      <c r="BR58" s="355">
        <v>5.4669359999999996</v>
      </c>
      <c r="BS58" s="355">
        <v>5.3377379999999999</v>
      </c>
      <c r="BT58" s="355">
        <v>5.088355</v>
      </c>
      <c r="BU58" s="355">
        <v>5.3673460000000004</v>
      </c>
      <c r="BV58" s="355">
        <v>5.511101</v>
      </c>
    </row>
    <row r="59" spans="1:74" ht="11.1" customHeight="1" x14ac:dyDescent="0.2">
      <c r="A59" s="61" t="s">
        <v>957</v>
      </c>
      <c r="B59" s="179" t="s">
        <v>545</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0.48519299999999999</v>
      </c>
      <c r="AN59" s="214">
        <v>0.482464</v>
      </c>
      <c r="AO59" s="214">
        <v>0.40567700000000001</v>
      </c>
      <c r="AP59" s="214">
        <v>0.41656599999999999</v>
      </c>
      <c r="AQ59" s="214">
        <v>0.40770899999999999</v>
      </c>
      <c r="AR59" s="214">
        <v>0.40626600000000002</v>
      </c>
      <c r="AS59" s="214">
        <v>0.39048300000000002</v>
      </c>
      <c r="AT59" s="214">
        <v>0.45254800000000001</v>
      </c>
      <c r="AU59" s="214">
        <v>0.459233</v>
      </c>
      <c r="AV59" s="214">
        <v>0.442193</v>
      </c>
      <c r="AW59" s="214">
        <v>0.40776600000000002</v>
      </c>
      <c r="AX59" s="214">
        <v>0.37254799999999999</v>
      </c>
      <c r="AY59" s="214">
        <v>0.46706500000000001</v>
      </c>
      <c r="AZ59" s="214">
        <v>0.461536</v>
      </c>
      <c r="BA59" s="214">
        <v>0.40261200000000003</v>
      </c>
      <c r="BB59" s="214">
        <v>0.45043299999999997</v>
      </c>
      <c r="BC59" s="214">
        <v>0.41480699999999998</v>
      </c>
      <c r="BD59" s="214">
        <v>0.34756700000000001</v>
      </c>
      <c r="BE59" s="214">
        <v>0.44422600000000001</v>
      </c>
      <c r="BF59" s="214">
        <v>0.39132299999999998</v>
      </c>
      <c r="BG59" s="214">
        <v>0.39373333332999999</v>
      </c>
      <c r="BH59" s="214">
        <v>0.39386530968</v>
      </c>
      <c r="BI59" s="355">
        <v>0.4229541</v>
      </c>
      <c r="BJ59" s="355">
        <v>0.42683840000000001</v>
      </c>
      <c r="BK59" s="355">
        <v>0.42066870000000001</v>
      </c>
      <c r="BL59" s="355">
        <v>0.43811099999999997</v>
      </c>
      <c r="BM59" s="355">
        <v>0.46995540000000002</v>
      </c>
      <c r="BN59" s="355">
        <v>0.46677839999999998</v>
      </c>
      <c r="BO59" s="355">
        <v>0.44361539999999999</v>
      </c>
      <c r="BP59" s="355">
        <v>0.41846129999999998</v>
      </c>
      <c r="BQ59" s="355">
        <v>0.40173589999999998</v>
      </c>
      <c r="BR59" s="355">
        <v>0.39928089999999999</v>
      </c>
      <c r="BS59" s="355">
        <v>0.39852330000000002</v>
      </c>
      <c r="BT59" s="355">
        <v>0.40604020000000002</v>
      </c>
      <c r="BU59" s="355">
        <v>0.40020879999999998</v>
      </c>
      <c r="BV59" s="355">
        <v>0.39683550000000001</v>
      </c>
    </row>
    <row r="60" spans="1:74" ht="11.1" customHeight="1" x14ac:dyDescent="0.2">
      <c r="A60" s="61" t="s">
        <v>958</v>
      </c>
      <c r="B60" s="639" t="s">
        <v>1193</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2.4881259999999998</v>
      </c>
      <c r="AN60" s="214">
        <v>2.491889</v>
      </c>
      <c r="AO60" s="214">
        <v>2.539479</v>
      </c>
      <c r="AP60" s="214">
        <v>2.6140639999999999</v>
      </c>
      <c r="AQ60" s="214">
        <v>2.6439629999999998</v>
      </c>
      <c r="AR60" s="214">
        <v>2.6888640000000001</v>
      </c>
      <c r="AS60" s="214">
        <v>2.6953819999999999</v>
      </c>
      <c r="AT60" s="214">
        <v>2.64351</v>
      </c>
      <c r="AU60" s="214">
        <v>2.337631</v>
      </c>
      <c r="AV60" s="214">
        <v>2.4535100000000001</v>
      </c>
      <c r="AW60" s="214">
        <v>2.5557300000000001</v>
      </c>
      <c r="AX60" s="214">
        <v>2.5904790000000002</v>
      </c>
      <c r="AY60" s="214">
        <v>2.478002</v>
      </c>
      <c r="AZ60" s="214">
        <v>2.452823</v>
      </c>
      <c r="BA60" s="214">
        <v>2.5379299999999998</v>
      </c>
      <c r="BB60" s="214">
        <v>2.5464000000000002</v>
      </c>
      <c r="BC60" s="214">
        <v>2.58487</v>
      </c>
      <c r="BD60" s="214">
        <v>2.7116989999999999</v>
      </c>
      <c r="BE60" s="214">
        <v>2.7317100000000001</v>
      </c>
      <c r="BF60" s="214">
        <v>2.789517</v>
      </c>
      <c r="BG60" s="214">
        <v>2.7919847988000002</v>
      </c>
      <c r="BH60" s="214">
        <v>2.6705791485999999</v>
      </c>
      <c r="BI60" s="355">
        <v>2.6472720000000001</v>
      </c>
      <c r="BJ60" s="355">
        <v>2.699087</v>
      </c>
      <c r="BK60" s="355">
        <v>2.6044079999999998</v>
      </c>
      <c r="BL60" s="355">
        <v>2.490275</v>
      </c>
      <c r="BM60" s="355">
        <v>2.564073</v>
      </c>
      <c r="BN60" s="355">
        <v>2.6042000000000001</v>
      </c>
      <c r="BO60" s="355">
        <v>2.6561949999999999</v>
      </c>
      <c r="BP60" s="355">
        <v>2.7258209999999998</v>
      </c>
      <c r="BQ60" s="355">
        <v>2.7999040000000002</v>
      </c>
      <c r="BR60" s="355">
        <v>2.8019479999999999</v>
      </c>
      <c r="BS60" s="355">
        <v>2.6612520000000002</v>
      </c>
      <c r="BT60" s="355">
        <v>2.5712280000000001</v>
      </c>
      <c r="BU60" s="355">
        <v>2.6580810000000001</v>
      </c>
      <c r="BV60" s="355">
        <v>2.7344219999999999</v>
      </c>
    </row>
    <row r="61" spans="1:74" ht="11.1" customHeight="1" x14ac:dyDescent="0.2">
      <c r="A61" s="61" t="s">
        <v>959</v>
      </c>
      <c r="B61" s="179" t="s">
        <v>712</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19.008994000000001</v>
      </c>
      <c r="AN61" s="214">
        <v>19.153600999999998</v>
      </c>
      <c r="AO61" s="214">
        <v>19.892154999999999</v>
      </c>
      <c r="AP61" s="214">
        <v>20.496661</v>
      </c>
      <c r="AQ61" s="214">
        <v>21.013929000000001</v>
      </c>
      <c r="AR61" s="214">
        <v>21.327629000000002</v>
      </c>
      <c r="AS61" s="214">
        <v>21.105574000000001</v>
      </c>
      <c r="AT61" s="214">
        <v>20.913958999999998</v>
      </c>
      <c r="AU61" s="214">
        <v>19.276630000000001</v>
      </c>
      <c r="AV61" s="214">
        <v>20.126476</v>
      </c>
      <c r="AW61" s="214">
        <v>20.564395000000001</v>
      </c>
      <c r="AX61" s="214">
        <v>20.600477000000001</v>
      </c>
      <c r="AY61" s="214">
        <v>19.558067000000001</v>
      </c>
      <c r="AZ61" s="214">
        <v>19.397288</v>
      </c>
      <c r="BA61" s="214">
        <v>20.232185999999999</v>
      </c>
      <c r="BB61" s="214">
        <v>20.678467000000001</v>
      </c>
      <c r="BC61" s="214">
        <v>21.004418999999999</v>
      </c>
      <c r="BD61" s="214">
        <v>21.559000000000001</v>
      </c>
      <c r="BE61" s="214">
        <v>21.363098000000001</v>
      </c>
      <c r="BF61" s="214">
        <v>21.627357</v>
      </c>
      <c r="BG61" s="214">
        <v>20.818341971999999</v>
      </c>
      <c r="BH61" s="214">
        <v>20.306889166000001</v>
      </c>
      <c r="BI61" s="355">
        <v>20.678349999999998</v>
      </c>
      <c r="BJ61" s="355">
        <v>21.032979999999998</v>
      </c>
      <c r="BK61" s="355">
        <v>19.987919999999999</v>
      </c>
      <c r="BL61" s="355">
        <v>19.892690000000002</v>
      </c>
      <c r="BM61" s="355">
        <v>20.605170000000001</v>
      </c>
      <c r="BN61" s="355">
        <v>20.982949999999999</v>
      </c>
      <c r="BO61" s="355">
        <v>21.53002</v>
      </c>
      <c r="BP61" s="355">
        <v>21.894069999999999</v>
      </c>
      <c r="BQ61" s="355">
        <v>21.72091</v>
      </c>
      <c r="BR61" s="355">
        <v>21.823689999999999</v>
      </c>
      <c r="BS61" s="355">
        <v>20.999300000000002</v>
      </c>
      <c r="BT61" s="355">
        <v>20.495059999999999</v>
      </c>
      <c r="BU61" s="355">
        <v>20.851009999999999</v>
      </c>
      <c r="BV61" s="355">
        <v>21.227460000000001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355"/>
      <c r="BJ62" s="355"/>
      <c r="BK62" s="355"/>
      <c r="BL62" s="355"/>
      <c r="BM62" s="355"/>
      <c r="BN62" s="355"/>
      <c r="BO62" s="355"/>
      <c r="BP62" s="355"/>
      <c r="BQ62" s="355"/>
      <c r="BR62" s="355"/>
      <c r="BS62" s="355"/>
      <c r="BT62" s="355"/>
      <c r="BU62" s="355"/>
      <c r="BV62" s="355"/>
    </row>
    <row r="63" spans="1:74" ht="11.1" customHeight="1" x14ac:dyDescent="0.2">
      <c r="A63" s="61" t="s">
        <v>962</v>
      </c>
      <c r="B63" s="180" t="s">
        <v>547</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16.461548000000001</v>
      </c>
      <c r="AN63" s="214">
        <v>15.826499999999999</v>
      </c>
      <c r="AO63" s="214">
        <v>16.421419</v>
      </c>
      <c r="AP63" s="214">
        <v>17.276233000000001</v>
      </c>
      <c r="AQ63" s="214">
        <v>17.513999999999999</v>
      </c>
      <c r="AR63" s="214">
        <v>17.526765999999999</v>
      </c>
      <c r="AS63" s="214">
        <v>17.658548</v>
      </c>
      <c r="AT63" s="214">
        <v>17.243258000000001</v>
      </c>
      <c r="AU63" s="214">
        <v>15.787666</v>
      </c>
      <c r="AV63" s="214">
        <v>16.342676999999998</v>
      </c>
      <c r="AW63" s="214">
        <v>17.126532999999998</v>
      </c>
      <c r="AX63" s="214">
        <v>17.561516000000001</v>
      </c>
      <c r="AY63" s="214">
        <v>16.917677000000001</v>
      </c>
      <c r="AZ63" s="214">
        <v>16.359642999999998</v>
      </c>
      <c r="BA63" s="214">
        <v>16.962548000000002</v>
      </c>
      <c r="BB63" s="214">
        <v>17.106867000000001</v>
      </c>
      <c r="BC63" s="214">
        <v>17.357194</v>
      </c>
      <c r="BD63" s="214">
        <v>18.043600000000001</v>
      </c>
      <c r="BE63" s="214">
        <v>17.688452000000002</v>
      </c>
      <c r="BF63" s="214">
        <v>17.973323000000001</v>
      </c>
      <c r="BG63" s="214">
        <v>17.268599999999999</v>
      </c>
      <c r="BH63" s="214">
        <v>16.527427097</v>
      </c>
      <c r="BI63" s="355">
        <v>17.038720000000001</v>
      </c>
      <c r="BJ63" s="355">
        <v>17.36046</v>
      </c>
      <c r="BK63" s="355">
        <v>16.809729999999998</v>
      </c>
      <c r="BL63" s="355">
        <v>16.428750000000001</v>
      </c>
      <c r="BM63" s="355">
        <v>16.81879</v>
      </c>
      <c r="BN63" s="355">
        <v>17.136579999999999</v>
      </c>
      <c r="BO63" s="355">
        <v>17.39471</v>
      </c>
      <c r="BP63" s="355">
        <v>17.796199999999999</v>
      </c>
      <c r="BQ63" s="355">
        <v>17.825970000000002</v>
      </c>
      <c r="BR63" s="355">
        <v>17.810359999999999</v>
      </c>
      <c r="BS63" s="355">
        <v>17.2531</v>
      </c>
      <c r="BT63" s="355">
        <v>16.596229999999998</v>
      </c>
      <c r="BU63" s="355">
        <v>17.164010000000001</v>
      </c>
      <c r="BV63" s="355">
        <v>17.46942</v>
      </c>
    </row>
    <row r="64" spans="1:74" ht="11.1" customHeight="1" x14ac:dyDescent="0.2">
      <c r="A64" s="61" t="s">
        <v>960</v>
      </c>
      <c r="B64" s="180" t="s">
        <v>546</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18.617027</v>
      </c>
      <c r="AN64" s="214">
        <v>18.617027</v>
      </c>
      <c r="AO64" s="214">
        <v>18.620777</v>
      </c>
      <c r="AP64" s="214">
        <v>18.620777</v>
      </c>
      <c r="AQ64" s="214">
        <v>18.556777</v>
      </c>
      <c r="AR64" s="214">
        <v>18.566776999999998</v>
      </c>
      <c r="AS64" s="214">
        <v>18.566776999999998</v>
      </c>
      <c r="AT64" s="214">
        <v>18.570577</v>
      </c>
      <c r="AU64" s="214">
        <v>18.495577000000001</v>
      </c>
      <c r="AV64" s="214">
        <v>18.497496999999999</v>
      </c>
      <c r="AW64" s="214">
        <v>18.505496999999998</v>
      </c>
      <c r="AX64" s="214">
        <v>18.543026999999999</v>
      </c>
      <c r="AY64" s="214">
        <v>18.566997000000001</v>
      </c>
      <c r="AZ64" s="214">
        <v>18.566997000000001</v>
      </c>
      <c r="BA64" s="214">
        <v>18.588497</v>
      </c>
      <c r="BB64" s="214">
        <v>18.598496999999998</v>
      </c>
      <c r="BC64" s="214">
        <v>18.598496999999998</v>
      </c>
      <c r="BD64" s="214">
        <v>18.598496999999998</v>
      </c>
      <c r="BE64" s="214">
        <v>18.598496999999998</v>
      </c>
      <c r="BF64" s="214">
        <v>18.598500000000001</v>
      </c>
      <c r="BG64" s="214">
        <v>18.598500000000001</v>
      </c>
      <c r="BH64" s="214">
        <v>18.598500000000001</v>
      </c>
      <c r="BI64" s="355">
        <v>18.598500000000001</v>
      </c>
      <c r="BJ64" s="355">
        <v>18.598500000000001</v>
      </c>
      <c r="BK64" s="355">
        <v>18.598500000000001</v>
      </c>
      <c r="BL64" s="355">
        <v>18.598500000000001</v>
      </c>
      <c r="BM64" s="355">
        <v>18.598500000000001</v>
      </c>
      <c r="BN64" s="355">
        <v>18.598500000000001</v>
      </c>
      <c r="BO64" s="355">
        <v>18.598500000000001</v>
      </c>
      <c r="BP64" s="355">
        <v>18.598500000000001</v>
      </c>
      <c r="BQ64" s="355">
        <v>18.6235</v>
      </c>
      <c r="BR64" s="355">
        <v>18.638500000000001</v>
      </c>
      <c r="BS64" s="355">
        <v>18.638500000000001</v>
      </c>
      <c r="BT64" s="355">
        <v>18.638500000000001</v>
      </c>
      <c r="BU64" s="355">
        <v>18.648499999999999</v>
      </c>
      <c r="BV64" s="355">
        <v>18.648499999999999</v>
      </c>
    </row>
    <row r="65" spans="1:74" ht="11.1" customHeight="1" x14ac:dyDescent="0.2">
      <c r="A65" s="61" t="s">
        <v>961</v>
      </c>
      <c r="B65" s="181" t="s">
        <v>872</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0.88422002073999995</v>
      </c>
      <c r="AN65" s="215">
        <v>0.85010888150999997</v>
      </c>
      <c r="AO65" s="215">
        <v>0.88188688367000001</v>
      </c>
      <c r="AP65" s="215">
        <v>0.92779334610999997</v>
      </c>
      <c r="AQ65" s="215">
        <v>0.94380613615999998</v>
      </c>
      <c r="AR65" s="215">
        <v>0.94398537775000002</v>
      </c>
      <c r="AS65" s="215">
        <v>0.95108310935999996</v>
      </c>
      <c r="AT65" s="215">
        <v>0.92852569954999997</v>
      </c>
      <c r="AU65" s="215">
        <v>0.85359142890999995</v>
      </c>
      <c r="AV65" s="215">
        <v>0.88350748211999997</v>
      </c>
      <c r="AW65" s="215">
        <v>0.92548354686000001</v>
      </c>
      <c r="AX65" s="215">
        <v>0.94706845867</v>
      </c>
      <c r="AY65" s="215">
        <v>0.91116926448000002</v>
      </c>
      <c r="AZ65" s="215">
        <v>0.88111410801000001</v>
      </c>
      <c r="BA65" s="215">
        <v>0.91252929163999996</v>
      </c>
      <c r="BB65" s="215">
        <v>0.91979835789999997</v>
      </c>
      <c r="BC65" s="215">
        <v>0.93325788637999996</v>
      </c>
      <c r="BD65" s="215">
        <v>0.97016441705000001</v>
      </c>
      <c r="BE65" s="215">
        <v>0.95106889550999996</v>
      </c>
      <c r="BF65" s="215">
        <v>0.96638562250000004</v>
      </c>
      <c r="BG65" s="215">
        <v>0.92849423341000004</v>
      </c>
      <c r="BH65" s="215">
        <v>0.88864301405000001</v>
      </c>
      <c r="BI65" s="386">
        <v>0.91613389999999995</v>
      </c>
      <c r="BJ65" s="386">
        <v>0.93343350000000003</v>
      </c>
      <c r="BK65" s="386">
        <v>0.90382189999999996</v>
      </c>
      <c r="BL65" s="386">
        <v>0.88333709999999999</v>
      </c>
      <c r="BM65" s="386">
        <v>0.90430889999999997</v>
      </c>
      <c r="BN65" s="386">
        <v>0.92139559999999998</v>
      </c>
      <c r="BO65" s="386">
        <v>0.93527490000000002</v>
      </c>
      <c r="BP65" s="386">
        <v>0.95686199999999999</v>
      </c>
      <c r="BQ65" s="386">
        <v>0.95717620000000003</v>
      </c>
      <c r="BR65" s="386">
        <v>0.95556810000000003</v>
      </c>
      <c r="BS65" s="386">
        <v>0.92566990000000005</v>
      </c>
      <c r="BT65" s="386">
        <v>0.89042750000000004</v>
      </c>
      <c r="BU65" s="386">
        <v>0.92039610000000005</v>
      </c>
      <c r="BV65" s="386">
        <v>0.93677350000000004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84" t="s">
        <v>1013</v>
      </c>
      <c r="C67" s="785"/>
      <c r="D67" s="785"/>
      <c r="E67" s="785"/>
      <c r="F67" s="785"/>
      <c r="G67" s="785"/>
      <c r="H67" s="785"/>
      <c r="I67" s="785"/>
      <c r="J67" s="785"/>
      <c r="K67" s="785"/>
      <c r="L67" s="785"/>
      <c r="M67" s="785"/>
      <c r="N67" s="785"/>
      <c r="O67" s="785"/>
      <c r="P67" s="785"/>
      <c r="Q67" s="785"/>
      <c r="BH67" s="214"/>
    </row>
    <row r="68" spans="1:74" s="443" customFormat="1" ht="22.35" customHeight="1" x14ac:dyDescent="0.2">
      <c r="A68" s="442"/>
      <c r="B68" s="826" t="s">
        <v>1195</v>
      </c>
      <c r="C68" s="807"/>
      <c r="D68" s="807"/>
      <c r="E68" s="807"/>
      <c r="F68" s="807"/>
      <c r="G68" s="807"/>
      <c r="H68" s="807"/>
      <c r="I68" s="807"/>
      <c r="J68" s="807"/>
      <c r="K68" s="807"/>
      <c r="L68" s="807"/>
      <c r="M68" s="807"/>
      <c r="N68" s="807"/>
      <c r="O68" s="807"/>
      <c r="P68" s="807"/>
      <c r="Q68" s="803"/>
      <c r="AY68" s="534"/>
      <c r="AZ68" s="534"/>
      <c r="BA68" s="534"/>
      <c r="BB68" s="534"/>
      <c r="BC68" s="534"/>
      <c r="BD68" s="661"/>
      <c r="BE68" s="661"/>
      <c r="BF68" s="661"/>
      <c r="BG68" s="534"/>
      <c r="BH68" s="214"/>
      <c r="BI68" s="534"/>
      <c r="BJ68" s="534"/>
    </row>
    <row r="69" spans="1:74" s="443" customFormat="1" ht="12" customHeight="1" x14ac:dyDescent="0.2">
      <c r="A69" s="442"/>
      <c r="B69" s="806" t="s">
        <v>1038</v>
      </c>
      <c r="C69" s="807"/>
      <c r="D69" s="807"/>
      <c r="E69" s="807"/>
      <c r="F69" s="807"/>
      <c r="G69" s="807"/>
      <c r="H69" s="807"/>
      <c r="I69" s="807"/>
      <c r="J69" s="807"/>
      <c r="K69" s="807"/>
      <c r="L69" s="807"/>
      <c r="M69" s="807"/>
      <c r="N69" s="807"/>
      <c r="O69" s="807"/>
      <c r="P69" s="807"/>
      <c r="Q69" s="803"/>
      <c r="AY69" s="534"/>
      <c r="AZ69" s="534"/>
      <c r="BA69" s="534"/>
      <c r="BB69" s="534"/>
      <c r="BC69" s="534"/>
      <c r="BD69" s="661"/>
      <c r="BE69" s="661"/>
      <c r="BF69" s="661"/>
      <c r="BG69" s="534"/>
      <c r="BH69" s="214"/>
      <c r="BI69" s="534"/>
      <c r="BJ69" s="534"/>
    </row>
    <row r="70" spans="1:74" s="443" customFormat="1" ht="12" customHeight="1" x14ac:dyDescent="0.2">
      <c r="A70" s="442"/>
      <c r="B70" s="806" t="s">
        <v>1056</v>
      </c>
      <c r="C70" s="807"/>
      <c r="D70" s="807"/>
      <c r="E70" s="807"/>
      <c r="F70" s="807"/>
      <c r="G70" s="807"/>
      <c r="H70" s="807"/>
      <c r="I70" s="807"/>
      <c r="J70" s="807"/>
      <c r="K70" s="807"/>
      <c r="L70" s="807"/>
      <c r="M70" s="807"/>
      <c r="N70" s="807"/>
      <c r="O70" s="807"/>
      <c r="P70" s="807"/>
      <c r="Q70" s="803"/>
      <c r="AY70" s="534"/>
      <c r="AZ70" s="534"/>
      <c r="BA70" s="534"/>
      <c r="BB70" s="534"/>
      <c r="BC70" s="534"/>
      <c r="BD70" s="661"/>
      <c r="BE70" s="661"/>
      <c r="BF70" s="661"/>
      <c r="BG70" s="534"/>
      <c r="BH70" s="214"/>
      <c r="BI70" s="534"/>
      <c r="BJ70" s="534"/>
    </row>
    <row r="71" spans="1:74" s="443" customFormat="1" ht="12" customHeight="1" x14ac:dyDescent="0.2">
      <c r="A71" s="442"/>
      <c r="B71" s="808" t="s">
        <v>1058</v>
      </c>
      <c r="C71" s="802"/>
      <c r="D71" s="802"/>
      <c r="E71" s="802"/>
      <c r="F71" s="802"/>
      <c r="G71" s="802"/>
      <c r="H71" s="802"/>
      <c r="I71" s="802"/>
      <c r="J71" s="802"/>
      <c r="K71" s="802"/>
      <c r="L71" s="802"/>
      <c r="M71" s="802"/>
      <c r="N71" s="802"/>
      <c r="O71" s="802"/>
      <c r="P71" s="802"/>
      <c r="Q71" s="803"/>
      <c r="AY71" s="534"/>
      <c r="AZ71" s="534"/>
      <c r="BA71" s="534"/>
      <c r="BB71" s="534"/>
      <c r="BC71" s="534"/>
      <c r="BD71" s="661"/>
      <c r="BE71" s="661"/>
      <c r="BF71" s="661"/>
      <c r="BG71" s="534"/>
      <c r="BH71" s="214"/>
      <c r="BI71" s="534"/>
      <c r="BJ71" s="534"/>
    </row>
    <row r="72" spans="1:74" s="443" customFormat="1" ht="12" customHeight="1" x14ac:dyDescent="0.2">
      <c r="A72" s="442"/>
      <c r="B72" s="801" t="s">
        <v>1042</v>
      </c>
      <c r="C72" s="802"/>
      <c r="D72" s="802"/>
      <c r="E72" s="802"/>
      <c r="F72" s="802"/>
      <c r="G72" s="802"/>
      <c r="H72" s="802"/>
      <c r="I72" s="802"/>
      <c r="J72" s="802"/>
      <c r="K72" s="802"/>
      <c r="L72" s="802"/>
      <c r="M72" s="802"/>
      <c r="N72" s="802"/>
      <c r="O72" s="802"/>
      <c r="P72" s="802"/>
      <c r="Q72" s="803"/>
      <c r="AY72" s="534"/>
      <c r="AZ72" s="534"/>
      <c r="BA72" s="534"/>
      <c r="BB72" s="534"/>
      <c r="BC72" s="534"/>
      <c r="BD72" s="661"/>
      <c r="BE72" s="661"/>
      <c r="BF72" s="661"/>
      <c r="BG72" s="534"/>
      <c r="BH72" s="214"/>
      <c r="BI72" s="534"/>
      <c r="BJ72" s="534"/>
    </row>
    <row r="73" spans="1:74" s="443" customFormat="1" ht="12" customHeight="1" x14ac:dyDescent="0.2">
      <c r="A73" s="436"/>
      <c r="B73" s="815" t="s">
        <v>1140</v>
      </c>
      <c r="C73" s="803"/>
      <c r="D73" s="803"/>
      <c r="E73" s="803"/>
      <c r="F73" s="803"/>
      <c r="G73" s="803"/>
      <c r="H73" s="803"/>
      <c r="I73" s="803"/>
      <c r="J73" s="803"/>
      <c r="K73" s="803"/>
      <c r="L73" s="803"/>
      <c r="M73" s="803"/>
      <c r="N73" s="803"/>
      <c r="O73" s="803"/>
      <c r="P73" s="803"/>
      <c r="Q73" s="803"/>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I13" sqref="BI1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4" t="s">
        <v>992</v>
      </c>
      <c r="B1" s="831" t="s">
        <v>249</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305"/>
    </row>
    <row r="2" spans="1:74" s="5"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963</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220.5</v>
      </c>
      <c r="BD6" s="240">
        <v>213.5</v>
      </c>
      <c r="BE6" s="240">
        <v>214.8</v>
      </c>
      <c r="BF6" s="240">
        <v>211.8</v>
      </c>
      <c r="BG6" s="240">
        <v>216.62690000000001</v>
      </c>
      <c r="BH6" s="240">
        <v>211.63929999999999</v>
      </c>
      <c r="BI6" s="333">
        <v>187.97479999999999</v>
      </c>
      <c r="BJ6" s="333">
        <v>179.8578</v>
      </c>
      <c r="BK6" s="333">
        <v>180.791</v>
      </c>
      <c r="BL6" s="333">
        <v>188.1292</v>
      </c>
      <c r="BM6" s="333">
        <v>197.9796</v>
      </c>
      <c r="BN6" s="333">
        <v>202.27539999999999</v>
      </c>
      <c r="BO6" s="333">
        <v>211.18100000000001</v>
      </c>
      <c r="BP6" s="333">
        <v>212.5881</v>
      </c>
      <c r="BQ6" s="333">
        <v>214.9776</v>
      </c>
      <c r="BR6" s="333">
        <v>212.96950000000001</v>
      </c>
      <c r="BS6" s="333">
        <v>204.09889999999999</v>
      </c>
      <c r="BT6" s="333">
        <v>197.60419999999999</v>
      </c>
      <c r="BU6" s="333">
        <v>195.2253</v>
      </c>
      <c r="BV6" s="333">
        <v>190.33179999999999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397"/>
      <c r="BJ7" s="397"/>
      <c r="BK7" s="397"/>
      <c r="BL7" s="397"/>
      <c r="BM7" s="397"/>
      <c r="BN7" s="397"/>
      <c r="BO7" s="397"/>
      <c r="BP7" s="397"/>
      <c r="BQ7" s="397"/>
      <c r="BR7" s="397"/>
      <c r="BS7" s="397"/>
      <c r="BT7" s="397"/>
      <c r="BU7" s="397"/>
      <c r="BV7" s="397"/>
    </row>
    <row r="8" spans="1:74" ht="11.1" customHeight="1" x14ac:dyDescent="0.2">
      <c r="A8" s="1" t="s">
        <v>628</v>
      </c>
      <c r="B8" s="183" t="s">
        <v>549</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240">
        <v>278.33999999999997</v>
      </c>
      <c r="BF8" s="240">
        <v>278.64999999999998</v>
      </c>
      <c r="BG8" s="240">
        <v>278.02499999999998</v>
      </c>
      <c r="BH8" s="240">
        <v>278.82</v>
      </c>
      <c r="BI8" s="333">
        <v>265.09980000000002</v>
      </c>
      <c r="BJ8" s="333">
        <v>256.23439999999999</v>
      </c>
      <c r="BK8" s="333">
        <v>254.15899999999999</v>
      </c>
      <c r="BL8" s="333">
        <v>256.42959999999999</v>
      </c>
      <c r="BM8" s="333">
        <v>262.24020000000002</v>
      </c>
      <c r="BN8" s="333">
        <v>266.5412</v>
      </c>
      <c r="BO8" s="333">
        <v>275.31060000000002</v>
      </c>
      <c r="BP8" s="333">
        <v>281.21409999999997</v>
      </c>
      <c r="BQ8" s="333">
        <v>283.67200000000003</v>
      </c>
      <c r="BR8" s="333">
        <v>280.71030000000002</v>
      </c>
      <c r="BS8" s="333">
        <v>277.35309999999998</v>
      </c>
      <c r="BT8" s="333">
        <v>270.66789999999997</v>
      </c>
      <c r="BU8" s="333">
        <v>269.94420000000002</v>
      </c>
      <c r="BV8" s="333">
        <v>271.44439999999997</v>
      </c>
    </row>
    <row r="9" spans="1:74" ht="11.1" customHeight="1" x14ac:dyDescent="0.2">
      <c r="A9" s="1" t="s">
        <v>629</v>
      </c>
      <c r="B9" s="183" t="s">
        <v>550</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240">
        <v>276.89999999999998</v>
      </c>
      <c r="BF9" s="240">
        <v>275.27499999999998</v>
      </c>
      <c r="BG9" s="240">
        <v>275.52499999999998</v>
      </c>
      <c r="BH9" s="240">
        <v>274.77999999999997</v>
      </c>
      <c r="BI9" s="333">
        <v>255.56290000000001</v>
      </c>
      <c r="BJ9" s="333">
        <v>246.82380000000001</v>
      </c>
      <c r="BK9" s="333">
        <v>244.447</v>
      </c>
      <c r="BL9" s="333">
        <v>252.7039</v>
      </c>
      <c r="BM9" s="333">
        <v>261.55529999999999</v>
      </c>
      <c r="BN9" s="333">
        <v>264.09210000000002</v>
      </c>
      <c r="BO9" s="333">
        <v>275.84550000000002</v>
      </c>
      <c r="BP9" s="333">
        <v>283.71069999999997</v>
      </c>
      <c r="BQ9" s="333">
        <v>281.9237</v>
      </c>
      <c r="BR9" s="333">
        <v>281.47930000000002</v>
      </c>
      <c r="BS9" s="333">
        <v>272.91579999999999</v>
      </c>
      <c r="BT9" s="333">
        <v>268.11189999999999</v>
      </c>
      <c r="BU9" s="333">
        <v>264.20659999999998</v>
      </c>
      <c r="BV9" s="333">
        <v>256.60090000000002</v>
      </c>
    </row>
    <row r="10" spans="1:74" ht="11.1" customHeight="1" x14ac:dyDescent="0.2">
      <c r="A10" s="1" t="s">
        <v>630</v>
      </c>
      <c r="B10" s="183" t="s">
        <v>551</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240">
        <v>259.82</v>
      </c>
      <c r="BF10" s="240">
        <v>257.82499999999999</v>
      </c>
      <c r="BG10" s="240">
        <v>256.02499999999998</v>
      </c>
      <c r="BH10" s="240">
        <v>259.02</v>
      </c>
      <c r="BI10" s="333">
        <v>239.80629999999999</v>
      </c>
      <c r="BJ10" s="333">
        <v>231.0677</v>
      </c>
      <c r="BK10" s="333">
        <v>231.078</v>
      </c>
      <c r="BL10" s="333">
        <v>236.5985</v>
      </c>
      <c r="BM10" s="333">
        <v>245.84809999999999</v>
      </c>
      <c r="BN10" s="333">
        <v>252.16079999999999</v>
      </c>
      <c r="BO10" s="333">
        <v>259.79700000000003</v>
      </c>
      <c r="BP10" s="333">
        <v>262.11250000000001</v>
      </c>
      <c r="BQ10" s="333">
        <v>263.6669</v>
      </c>
      <c r="BR10" s="333">
        <v>262.49169999999998</v>
      </c>
      <c r="BS10" s="333">
        <v>253.8304</v>
      </c>
      <c r="BT10" s="333">
        <v>248.03489999999999</v>
      </c>
      <c r="BU10" s="333">
        <v>245.03540000000001</v>
      </c>
      <c r="BV10" s="333">
        <v>240.256</v>
      </c>
    </row>
    <row r="11" spans="1:74" ht="11.1" customHeight="1" x14ac:dyDescent="0.2">
      <c r="A11" s="1" t="s">
        <v>631</v>
      </c>
      <c r="B11" s="183" t="s">
        <v>552</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240">
        <v>294.72000000000003</v>
      </c>
      <c r="BF11" s="240">
        <v>295.625</v>
      </c>
      <c r="BG11" s="240">
        <v>301.07499999999999</v>
      </c>
      <c r="BH11" s="240">
        <v>298.04000000000002</v>
      </c>
      <c r="BI11" s="333">
        <v>276.52179999999998</v>
      </c>
      <c r="BJ11" s="333">
        <v>252.6551</v>
      </c>
      <c r="BK11" s="333">
        <v>241.00139999999999</v>
      </c>
      <c r="BL11" s="333">
        <v>244.393</v>
      </c>
      <c r="BM11" s="333">
        <v>257.73899999999998</v>
      </c>
      <c r="BN11" s="333">
        <v>264.15069999999997</v>
      </c>
      <c r="BO11" s="333">
        <v>275.92840000000001</v>
      </c>
      <c r="BP11" s="333">
        <v>280.0804</v>
      </c>
      <c r="BQ11" s="333">
        <v>285.79520000000002</v>
      </c>
      <c r="BR11" s="333">
        <v>291.00729999999999</v>
      </c>
      <c r="BS11" s="333">
        <v>285.81509999999997</v>
      </c>
      <c r="BT11" s="333">
        <v>278.93509999999998</v>
      </c>
      <c r="BU11" s="333">
        <v>272.1336</v>
      </c>
      <c r="BV11" s="333">
        <v>257.47430000000003</v>
      </c>
    </row>
    <row r="12" spans="1:74" ht="11.1" customHeight="1" x14ac:dyDescent="0.2">
      <c r="A12" s="1" t="s">
        <v>632</v>
      </c>
      <c r="B12" s="183" t="s">
        <v>553</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240">
        <v>337.44</v>
      </c>
      <c r="BF12" s="240">
        <v>332.2</v>
      </c>
      <c r="BG12" s="240">
        <v>333.97500000000002</v>
      </c>
      <c r="BH12" s="240">
        <v>347.24</v>
      </c>
      <c r="BI12" s="333">
        <v>320.4778</v>
      </c>
      <c r="BJ12" s="333">
        <v>303.02710000000002</v>
      </c>
      <c r="BK12" s="333">
        <v>293.30110000000002</v>
      </c>
      <c r="BL12" s="333">
        <v>300.67259999999999</v>
      </c>
      <c r="BM12" s="333">
        <v>315.8098</v>
      </c>
      <c r="BN12" s="333">
        <v>326.35199999999998</v>
      </c>
      <c r="BO12" s="333">
        <v>336.4144</v>
      </c>
      <c r="BP12" s="333">
        <v>340.77949999999998</v>
      </c>
      <c r="BQ12" s="333">
        <v>341.98680000000002</v>
      </c>
      <c r="BR12" s="333">
        <v>338.95949999999999</v>
      </c>
      <c r="BS12" s="333">
        <v>329.06799999999998</v>
      </c>
      <c r="BT12" s="333">
        <v>319.78899999999999</v>
      </c>
      <c r="BU12" s="333">
        <v>311.92840000000001</v>
      </c>
      <c r="BV12" s="333">
        <v>302.77370000000002</v>
      </c>
    </row>
    <row r="13" spans="1:74" ht="11.1" customHeight="1" x14ac:dyDescent="0.2">
      <c r="A13" s="1" t="s">
        <v>633</v>
      </c>
      <c r="B13" s="183" t="s">
        <v>591</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240">
        <v>284.86</v>
      </c>
      <c r="BF13" s="240">
        <v>283.57499999999999</v>
      </c>
      <c r="BG13" s="240">
        <v>283.55</v>
      </c>
      <c r="BH13" s="240">
        <v>286</v>
      </c>
      <c r="BI13" s="333">
        <v>267.89440000000002</v>
      </c>
      <c r="BJ13" s="333">
        <v>257.26609999999999</v>
      </c>
      <c r="BK13" s="333">
        <v>253.8749</v>
      </c>
      <c r="BL13" s="333">
        <v>259.32139999999998</v>
      </c>
      <c r="BM13" s="333">
        <v>268.5342</v>
      </c>
      <c r="BN13" s="333">
        <v>273.73020000000002</v>
      </c>
      <c r="BO13" s="333">
        <v>283.48630000000003</v>
      </c>
      <c r="BP13" s="333">
        <v>289.09629999999999</v>
      </c>
      <c r="BQ13" s="333">
        <v>290.05419999999998</v>
      </c>
      <c r="BR13" s="333">
        <v>288.1078</v>
      </c>
      <c r="BS13" s="333">
        <v>281.51819999999998</v>
      </c>
      <c r="BT13" s="333">
        <v>274.97289999999998</v>
      </c>
      <c r="BU13" s="333">
        <v>271.3254</v>
      </c>
      <c r="BV13" s="333">
        <v>266.95830000000001</v>
      </c>
    </row>
    <row r="14" spans="1:74" ht="11.1" customHeight="1" x14ac:dyDescent="0.2">
      <c r="A14" s="1" t="s">
        <v>656</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240">
        <v>292.77999999999997</v>
      </c>
      <c r="BF14" s="240">
        <v>291.42500000000001</v>
      </c>
      <c r="BG14" s="240">
        <v>291.47500000000002</v>
      </c>
      <c r="BH14" s="240">
        <v>294.26</v>
      </c>
      <c r="BI14" s="333">
        <v>277.37630000000001</v>
      </c>
      <c r="BJ14" s="333">
        <v>267.62950000000001</v>
      </c>
      <c r="BK14" s="333">
        <v>264.58980000000003</v>
      </c>
      <c r="BL14" s="333">
        <v>270.34930000000003</v>
      </c>
      <c r="BM14" s="333">
        <v>279.54349999999999</v>
      </c>
      <c r="BN14" s="333">
        <v>284.9169</v>
      </c>
      <c r="BO14" s="333">
        <v>294.79950000000002</v>
      </c>
      <c r="BP14" s="333">
        <v>300.34769999999997</v>
      </c>
      <c r="BQ14" s="333">
        <v>301.53199999999998</v>
      </c>
      <c r="BR14" s="333">
        <v>299.67059999999998</v>
      </c>
      <c r="BS14" s="333">
        <v>293.20089999999999</v>
      </c>
      <c r="BT14" s="333">
        <v>286.8655</v>
      </c>
      <c r="BU14" s="333">
        <v>283.3852</v>
      </c>
      <c r="BV14" s="333">
        <v>279.19439999999997</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398"/>
      <c r="BJ15" s="398"/>
      <c r="BK15" s="398"/>
      <c r="BL15" s="398"/>
      <c r="BM15" s="398"/>
      <c r="BN15" s="398"/>
      <c r="BO15" s="398"/>
      <c r="BP15" s="398"/>
      <c r="BQ15" s="398"/>
      <c r="BR15" s="398"/>
      <c r="BS15" s="398"/>
      <c r="BT15" s="398"/>
      <c r="BU15" s="398"/>
      <c r="BV15" s="398"/>
    </row>
    <row r="16" spans="1:74" ht="11.1" customHeight="1" x14ac:dyDescent="0.2">
      <c r="A16" s="1"/>
      <c r="B16" s="7" t="s">
        <v>941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400"/>
      <c r="BJ17" s="400"/>
      <c r="BK17" s="400"/>
      <c r="BL17" s="400"/>
      <c r="BM17" s="400"/>
      <c r="BN17" s="400"/>
      <c r="BO17" s="400"/>
      <c r="BP17" s="400"/>
      <c r="BQ17" s="400"/>
      <c r="BR17" s="400"/>
      <c r="BS17" s="400"/>
      <c r="BT17" s="400"/>
      <c r="BU17" s="400"/>
      <c r="BV17" s="400"/>
    </row>
    <row r="18" spans="1:74" ht="11.1" customHeight="1" x14ac:dyDescent="0.2">
      <c r="A18" s="1" t="s">
        <v>618</v>
      </c>
      <c r="B18" s="183" t="s">
        <v>549</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74.582999999999998</v>
      </c>
      <c r="AN18" s="68">
        <v>72.956999999999994</v>
      </c>
      <c r="AO18" s="68">
        <v>65.468999999999994</v>
      </c>
      <c r="AP18" s="68">
        <v>68.481999999999999</v>
      </c>
      <c r="AQ18" s="68">
        <v>70.683999999999997</v>
      </c>
      <c r="AR18" s="68">
        <v>67.745000000000005</v>
      </c>
      <c r="AS18" s="68">
        <v>64.144000000000005</v>
      </c>
      <c r="AT18" s="68">
        <v>60.66</v>
      </c>
      <c r="AU18" s="68">
        <v>59.006999999999998</v>
      </c>
      <c r="AV18" s="68">
        <v>54.456000000000003</v>
      </c>
      <c r="AW18" s="68">
        <v>58.906999999999996</v>
      </c>
      <c r="AX18" s="68">
        <v>60.642000000000003</v>
      </c>
      <c r="AY18" s="68">
        <v>64.795000000000002</v>
      </c>
      <c r="AZ18" s="68">
        <v>63.119</v>
      </c>
      <c r="BA18" s="68">
        <v>58.372</v>
      </c>
      <c r="BB18" s="68">
        <v>64.548000000000002</v>
      </c>
      <c r="BC18" s="68">
        <v>67.992000000000004</v>
      </c>
      <c r="BD18" s="68">
        <v>66.524000000000001</v>
      </c>
      <c r="BE18" s="68">
        <v>64.870999999999995</v>
      </c>
      <c r="BF18" s="68">
        <v>66.650999999999996</v>
      </c>
      <c r="BG18" s="68">
        <v>69.846142857000004</v>
      </c>
      <c r="BH18" s="68">
        <v>63.376612411000004</v>
      </c>
      <c r="BI18" s="329">
        <v>63.03593</v>
      </c>
      <c r="BJ18" s="329">
        <v>66.982650000000007</v>
      </c>
      <c r="BK18" s="329">
        <v>70.999690000000001</v>
      </c>
      <c r="BL18" s="329">
        <v>70.523899999999998</v>
      </c>
      <c r="BM18" s="329">
        <v>67.127269999999996</v>
      </c>
      <c r="BN18" s="329">
        <v>65.683689999999999</v>
      </c>
      <c r="BO18" s="329">
        <v>67.147199999999998</v>
      </c>
      <c r="BP18" s="329">
        <v>67.668700000000001</v>
      </c>
      <c r="BQ18" s="329">
        <v>66.462370000000007</v>
      </c>
      <c r="BR18" s="329">
        <v>65.274640000000005</v>
      </c>
      <c r="BS18" s="329">
        <v>64.256169999999997</v>
      </c>
      <c r="BT18" s="329">
        <v>61.704900000000002</v>
      </c>
      <c r="BU18" s="329">
        <v>63.28342</v>
      </c>
      <c r="BV18" s="329">
        <v>68.082409999999996</v>
      </c>
    </row>
    <row r="19" spans="1:74" ht="11.1" customHeight="1" x14ac:dyDescent="0.2">
      <c r="A19" s="1" t="s">
        <v>619</v>
      </c>
      <c r="B19" s="183" t="s">
        <v>550</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60.494</v>
      </c>
      <c r="AN19" s="68">
        <v>60.249000000000002</v>
      </c>
      <c r="AO19" s="68">
        <v>57.338999999999999</v>
      </c>
      <c r="AP19" s="68">
        <v>56.828000000000003</v>
      </c>
      <c r="AQ19" s="68">
        <v>55.45</v>
      </c>
      <c r="AR19" s="68">
        <v>53.587000000000003</v>
      </c>
      <c r="AS19" s="68">
        <v>53.143999999999998</v>
      </c>
      <c r="AT19" s="68">
        <v>51.524999999999999</v>
      </c>
      <c r="AU19" s="68">
        <v>50.366</v>
      </c>
      <c r="AV19" s="68">
        <v>45.863</v>
      </c>
      <c r="AW19" s="68">
        <v>47.896999999999998</v>
      </c>
      <c r="AX19" s="68">
        <v>52.209000000000003</v>
      </c>
      <c r="AY19" s="68">
        <v>57.6</v>
      </c>
      <c r="AZ19" s="68">
        <v>59.884</v>
      </c>
      <c r="BA19" s="68">
        <v>57.265999999999998</v>
      </c>
      <c r="BB19" s="68">
        <v>57.106999999999999</v>
      </c>
      <c r="BC19" s="68">
        <v>53.859000000000002</v>
      </c>
      <c r="BD19" s="68">
        <v>53.508000000000003</v>
      </c>
      <c r="BE19" s="68">
        <v>53.344000000000001</v>
      </c>
      <c r="BF19" s="68">
        <v>52.963999999999999</v>
      </c>
      <c r="BG19" s="68">
        <v>51.809857143000002</v>
      </c>
      <c r="BH19" s="68">
        <v>46.704923915000002</v>
      </c>
      <c r="BI19" s="329">
        <v>47.838949999999997</v>
      </c>
      <c r="BJ19" s="329">
        <v>51.590800000000002</v>
      </c>
      <c r="BK19" s="329">
        <v>55.903039999999997</v>
      </c>
      <c r="BL19" s="329">
        <v>56.930219999999998</v>
      </c>
      <c r="BM19" s="329">
        <v>54.863030000000002</v>
      </c>
      <c r="BN19" s="329">
        <v>53.558509999999998</v>
      </c>
      <c r="BO19" s="329">
        <v>51.670409999999997</v>
      </c>
      <c r="BP19" s="329">
        <v>53.093940000000003</v>
      </c>
      <c r="BQ19" s="329">
        <v>52.525219999999997</v>
      </c>
      <c r="BR19" s="329">
        <v>51.637689999999999</v>
      </c>
      <c r="BS19" s="329">
        <v>51.638620000000003</v>
      </c>
      <c r="BT19" s="329">
        <v>49.249220000000001</v>
      </c>
      <c r="BU19" s="329">
        <v>50.283270000000002</v>
      </c>
      <c r="BV19" s="329">
        <v>53.49248</v>
      </c>
    </row>
    <row r="20" spans="1:74" ht="11.1" customHeight="1" x14ac:dyDescent="0.2">
      <c r="A20" s="1" t="s">
        <v>620</v>
      </c>
      <c r="B20" s="183" t="s">
        <v>551</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86.447000000000003</v>
      </c>
      <c r="AN20" s="68">
        <v>81.206999999999994</v>
      </c>
      <c r="AO20" s="68">
        <v>79.147999999999996</v>
      </c>
      <c r="AP20" s="68">
        <v>80.278999999999996</v>
      </c>
      <c r="AQ20" s="68">
        <v>81.254000000000005</v>
      </c>
      <c r="AR20" s="68">
        <v>82.403999999999996</v>
      </c>
      <c r="AS20" s="68">
        <v>81.641999999999996</v>
      </c>
      <c r="AT20" s="68">
        <v>80.844999999999999</v>
      </c>
      <c r="AU20" s="68">
        <v>77.695999999999998</v>
      </c>
      <c r="AV20" s="68">
        <v>80.370999999999995</v>
      </c>
      <c r="AW20" s="68">
        <v>80.144000000000005</v>
      </c>
      <c r="AX20" s="68">
        <v>83.304000000000002</v>
      </c>
      <c r="AY20" s="68">
        <v>83.581000000000003</v>
      </c>
      <c r="AZ20" s="68">
        <v>87.626000000000005</v>
      </c>
      <c r="BA20" s="68">
        <v>84.245000000000005</v>
      </c>
      <c r="BB20" s="68">
        <v>80.022999999999996</v>
      </c>
      <c r="BC20" s="68">
        <v>82.286000000000001</v>
      </c>
      <c r="BD20" s="68">
        <v>82.287999999999997</v>
      </c>
      <c r="BE20" s="68">
        <v>78.356999999999999</v>
      </c>
      <c r="BF20" s="68">
        <v>80.441000000000003</v>
      </c>
      <c r="BG20" s="68">
        <v>79.054000000000002</v>
      </c>
      <c r="BH20" s="68">
        <v>80.557943115</v>
      </c>
      <c r="BI20" s="329">
        <v>80.504390000000001</v>
      </c>
      <c r="BJ20" s="329">
        <v>82.970150000000004</v>
      </c>
      <c r="BK20" s="329">
        <v>83.390439999999998</v>
      </c>
      <c r="BL20" s="329">
        <v>82.804379999999995</v>
      </c>
      <c r="BM20" s="329">
        <v>82.890550000000005</v>
      </c>
      <c r="BN20" s="329">
        <v>82.374949999999998</v>
      </c>
      <c r="BO20" s="329">
        <v>83.01831</v>
      </c>
      <c r="BP20" s="329">
        <v>82.32978</v>
      </c>
      <c r="BQ20" s="329">
        <v>83.581289999999996</v>
      </c>
      <c r="BR20" s="329">
        <v>81.263660000000002</v>
      </c>
      <c r="BS20" s="329">
        <v>82.181100000000001</v>
      </c>
      <c r="BT20" s="329">
        <v>81.430980000000005</v>
      </c>
      <c r="BU20" s="329">
        <v>84.371470000000002</v>
      </c>
      <c r="BV20" s="329">
        <v>85.429029999999997</v>
      </c>
    </row>
    <row r="21" spans="1:74" ht="11.1" customHeight="1" x14ac:dyDescent="0.2">
      <c r="A21" s="1" t="s">
        <v>621</v>
      </c>
      <c r="B21" s="183" t="s">
        <v>552</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8.6150000000000002</v>
      </c>
      <c r="AN21" s="68">
        <v>8.4559999999999995</v>
      </c>
      <c r="AO21" s="68">
        <v>7.94</v>
      </c>
      <c r="AP21" s="68">
        <v>7.8090000000000002</v>
      </c>
      <c r="AQ21" s="68">
        <v>7.665</v>
      </c>
      <c r="AR21" s="68">
        <v>7.0209999999999999</v>
      </c>
      <c r="AS21" s="68">
        <v>6.6959999999999997</v>
      </c>
      <c r="AT21" s="68">
        <v>6.5069999999999997</v>
      </c>
      <c r="AU21" s="68">
        <v>6.8940000000000001</v>
      </c>
      <c r="AV21" s="68">
        <v>7.08</v>
      </c>
      <c r="AW21" s="68">
        <v>7.1120000000000001</v>
      </c>
      <c r="AX21" s="68">
        <v>7.5579999999999998</v>
      </c>
      <c r="AY21" s="68">
        <v>7.6360000000000001</v>
      </c>
      <c r="AZ21" s="68">
        <v>8.4</v>
      </c>
      <c r="BA21" s="68">
        <v>7.7110000000000003</v>
      </c>
      <c r="BB21" s="68">
        <v>7.18</v>
      </c>
      <c r="BC21" s="68">
        <v>6.7439999999999998</v>
      </c>
      <c r="BD21" s="68">
        <v>7.2750000000000004</v>
      </c>
      <c r="BE21" s="68">
        <v>6.9669999999999996</v>
      </c>
      <c r="BF21" s="68">
        <v>6.4059999999999997</v>
      </c>
      <c r="BG21" s="68">
        <v>6.8578571429000004</v>
      </c>
      <c r="BH21" s="68">
        <v>6.7864672368000001</v>
      </c>
      <c r="BI21" s="329">
        <v>7.4603349999999997</v>
      </c>
      <c r="BJ21" s="329">
        <v>7.5968280000000004</v>
      </c>
      <c r="BK21" s="329">
        <v>7.6152870000000004</v>
      </c>
      <c r="BL21" s="329">
        <v>7.5986349999999998</v>
      </c>
      <c r="BM21" s="329">
        <v>7.647227</v>
      </c>
      <c r="BN21" s="329">
        <v>7.4893729999999996</v>
      </c>
      <c r="BO21" s="329">
        <v>7.4945209999999998</v>
      </c>
      <c r="BP21" s="329">
        <v>7.5992569999999997</v>
      </c>
      <c r="BQ21" s="329">
        <v>7.600384</v>
      </c>
      <c r="BR21" s="329">
        <v>7.4088770000000004</v>
      </c>
      <c r="BS21" s="329">
        <v>7.3815710000000001</v>
      </c>
      <c r="BT21" s="329">
        <v>7.3425399999999996</v>
      </c>
      <c r="BU21" s="329">
        <v>7.977322</v>
      </c>
      <c r="BV21" s="329">
        <v>7.8681320000000001</v>
      </c>
    </row>
    <row r="22" spans="1:74" ht="11.1" customHeight="1" x14ac:dyDescent="0.2">
      <c r="A22" s="1" t="s">
        <v>622</v>
      </c>
      <c r="B22" s="183" t="s">
        <v>553</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30.97</v>
      </c>
      <c r="AN22" s="68">
        <v>30.765999999999998</v>
      </c>
      <c r="AO22" s="68">
        <v>29.661999999999999</v>
      </c>
      <c r="AP22" s="68">
        <v>30.113</v>
      </c>
      <c r="AQ22" s="68">
        <v>27.431000000000001</v>
      </c>
      <c r="AR22" s="68">
        <v>27.66</v>
      </c>
      <c r="AS22" s="68">
        <v>27.233000000000001</v>
      </c>
      <c r="AT22" s="68">
        <v>27.251000000000001</v>
      </c>
      <c r="AU22" s="68">
        <v>29.241</v>
      </c>
      <c r="AV22" s="68">
        <v>28.126000000000001</v>
      </c>
      <c r="AW22" s="68">
        <v>30.858000000000001</v>
      </c>
      <c r="AX22" s="68">
        <v>33.103000000000002</v>
      </c>
      <c r="AY22" s="68">
        <v>34.335999999999999</v>
      </c>
      <c r="AZ22" s="68">
        <v>33.537999999999997</v>
      </c>
      <c r="BA22" s="68">
        <v>32.034999999999997</v>
      </c>
      <c r="BB22" s="68">
        <v>31.006</v>
      </c>
      <c r="BC22" s="68">
        <v>31.292999999999999</v>
      </c>
      <c r="BD22" s="68">
        <v>30.716999999999999</v>
      </c>
      <c r="BE22" s="68">
        <v>30.373999999999999</v>
      </c>
      <c r="BF22" s="68">
        <v>29.620999999999999</v>
      </c>
      <c r="BG22" s="68">
        <v>28.061285714</v>
      </c>
      <c r="BH22" s="68">
        <v>27.021785367</v>
      </c>
      <c r="BI22" s="329">
        <v>28.631820000000001</v>
      </c>
      <c r="BJ22" s="329">
        <v>30.591940000000001</v>
      </c>
      <c r="BK22" s="329">
        <v>32.491399999999999</v>
      </c>
      <c r="BL22" s="329">
        <v>31.399280000000001</v>
      </c>
      <c r="BM22" s="329">
        <v>29.945119999999999</v>
      </c>
      <c r="BN22" s="329">
        <v>28.61964</v>
      </c>
      <c r="BO22" s="329">
        <v>28.23799</v>
      </c>
      <c r="BP22" s="329">
        <v>28.54008</v>
      </c>
      <c r="BQ22" s="329">
        <v>28.52261</v>
      </c>
      <c r="BR22" s="329">
        <v>28.19087</v>
      </c>
      <c r="BS22" s="329">
        <v>28.547630000000002</v>
      </c>
      <c r="BT22" s="329">
        <v>28.61581</v>
      </c>
      <c r="BU22" s="329">
        <v>30.205390000000001</v>
      </c>
      <c r="BV22" s="329">
        <v>31.66009</v>
      </c>
    </row>
    <row r="23" spans="1:74" ht="11.1" customHeight="1" x14ac:dyDescent="0.2">
      <c r="A23" s="1" t="s">
        <v>623</v>
      </c>
      <c r="B23" s="183" t="s">
        <v>121</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261.10899999999998</v>
      </c>
      <c r="AN23" s="68">
        <v>253.63499999999999</v>
      </c>
      <c r="AO23" s="68">
        <v>239.55799999999999</v>
      </c>
      <c r="AP23" s="68">
        <v>243.511</v>
      </c>
      <c r="AQ23" s="68">
        <v>242.48400000000001</v>
      </c>
      <c r="AR23" s="68">
        <v>238.417</v>
      </c>
      <c r="AS23" s="68">
        <v>232.85900000000001</v>
      </c>
      <c r="AT23" s="68">
        <v>226.78800000000001</v>
      </c>
      <c r="AU23" s="68">
        <v>223.20400000000001</v>
      </c>
      <c r="AV23" s="68">
        <v>215.89599999999999</v>
      </c>
      <c r="AW23" s="68">
        <v>224.91800000000001</v>
      </c>
      <c r="AX23" s="68">
        <v>236.816</v>
      </c>
      <c r="AY23" s="68">
        <v>247.94800000000001</v>
      </c>
      <c r="AZ23" s="68">
        <v>252.56700000000001</v>
      </c>
      <c r="BA23" s="68">
        <v>239.62899999999999</v>
      </c>
      <c r="BB23" s="68">
        <v>239.864</v>
      </c>
      <c r="BC23" s="68">
        <v>242.17400000000001</v>
      </c>
      <c r="BD23" s="68">
        <v>240.31200000000001</v>
      </c>
      <c r="BE23" s="68">
        <v>233.91300000000001</v>
      </c>
      <c r="BF23" s="68">
        <v>236.083</v>
      </c>
      <c r="BG23" s="68">
        <v>235.62914286</v>
      </c>
      <c r="BH23" s="68">
        <v>224.44773204000001</v>
      </c>
      <c r="BI23" s="329">
        <v>227.47139999999999</v>
      </c>
      <c r="BJ23" s="329">
        <v>239.73240000000001</v>
      </c>
      <c r="BK23" s="329">
        <v>250.3999</v>
      </c>
      <c r="BL23" s="329">
        <v>249.25640000000001</v>
      </c>
      <c r="BM23" s="329">
        <v>242.47319999999999</v>
      </c>
      <c r="BN23" s="329">
        <v>237.72620000000001</v>
      </c>
      <c r="BO23" s="329">
        <v>237.5684</v>
      </c>
      <c r="BP23" s="329">
        <v>239.23179999999999</v>
      </c>
      <c r="BQ23" s="329">
        <v>238.6919</v>
      </c>
      <c r="BR23" s="329">
        <v>233.7757</v>
      </c>
      <c r="BS23" s="329">
        <v>234.0051</v>
      </c>
      <c r="BT23" s="329">
        <v>228.34350000000001</v>
      </c>
      <c r="BU23" s="329">
        <v>236.12090000000001</v>
      </c>
      <c r="BV23" s="329">
        <v>246.53219999999999</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400"/>
      <c r="BJ24" s="400"/>
      <c r="BK24" s="400"/>
      <c r="BL24" s="400"/>
      <c r="BM24" s="400"/>
      <c r="BN24" s="400"/>
      <c r="BO24" s="400"/>
      <c r="BP24" s="400"/>
      <c r="BQ24" s="400"/>
      <c r="BR24" s="400"/>
      <c r="BS24" s="400"/>
      <c r="BT24" s="400"/>
      <c r="BU24" s="400"/>
      <c r="BV24" s="400"/>
    </row>
    <row r="25" spans="1:74" ht="11.1" customHeight="1" x14ac:dyDescent="0.2">
      <c r="A25" s="1" t="s">
        <v>624</v>
      </c>
      <c r="B25" s="183" t="s">
        <v>121</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28.434999999999999</v>
      </c>
      <c r="AN25" s="68">
        <v>25.41</v>
      </c>
      <c r="AO25" s="68">
        <v>21.53</v>
      </c>
      <c r="AP25" s="68">
        <v>21.65</v>
      </c>
      <c r="AQ25" s="68">
        <v>22.007999999999999</v>
      </c>
      <c r="AR25" s="68">
        <v>22.48</v>
      </c>
      <c r="AS25" s="68">
        <v>23.152999999999999</v>
      </c>
      <c r="AT25" s="68">
        <v>24.584</v>
      </c>
      <c r="AU25" s="68">
        <v>21.763999999999999</v>
      </c>
      <c r="AV25" s="68">
        <v>23.140999999999998</v>
      </c>
      <c r="AW25" s="68">
        <v>23.606999999999999</v>
      </c>
      <c r="AX25" s="68">
        <v>24.523</v>
      </c>
      <c r="AY25" s="68">
        <v>25.23</v>
      </c>
      <c r="AZ25" s="68">
        <v>24.986000000000001</v>
      </c>
      <c r="BA25" s="68">
        <v>23.129000000000001</v>
      </c>
      <c r="BB25" s="68">
        <v>22.808</v>
      </c>
      <c r="BC25" s="68">
        <v>23.873000000000001</v>
      </c>
      <c r="BD25" s="68">
        <v>24.709</v>
      </c>
      <c r="BE25" s="68">
        <v>24.295000000000002</v>
      </c>
      <c r="BF25" s="68">
        <v>23.298999999999999</v>
      </c>
      <c r="BG25" s="68">
        <v>24.702857142999999</v>
      </c>
      <c r="BH25" s="68">
        <v>23.874035615</v>
      </c>
      <c r="BI25" s="329">
        <v>25.764939999999999</v>
      </c>
      <c r="BJ25" s="329">
        <v>27.352309999999999</v>
      </c>
      <c r="BK25" s="329">
        <v>27.740549999999999</v>
      </c>
      <c r="BL25" s="329">
        <v>28.11016</v>
      </c>
      <c r="BM25" s="329">
        <v>25.15033</v>
      </c>
      <c r="BN25" s="329">
        <v>22.635860000000001</v>
      </c>
      <c r="BO25" s="329">
        <v>23.80293</v>
      </c>
      <c r="BP25" s="329">
        <v>24.053190000000001</v>
      </c>
      <c r="BQ25" s="329">
        <v>23.972200000000001</v>
      </c>
      <c r="BR25" s="329">
        <v>24.436800000000002</v>
      </c>
      <c r="BS25" s="329">
        <v>24.77317</v>
      </c>
      <c r="BT25" s="329">
        <v>24.29655</v>
      </c>
      <c r="BU25" s="329">
        <v>24.94398</v>
      </c>
      <c r="BV25" s="329">
        <v>25.43506</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401"/>
      <c r="BJ26" s="401"/>
      <c r="BK26" s="401"/>
      <c r="BL26" s="401"/>
      <c r="BM26" s="401"/>
      <c r="BN26" s="401"/>
      <c r="BO26" s="401"/>
      <c r="BP26" s="401"/>
      <c r="BQ26" s="401"/>
      <c r="BR26" s="401"/>
      <c r="BS26" s="401"/>
      <c r="BT26" s="401"/>
      <c r="BU26" s="401"/>
      <c r="BV26" s="401"/>
    </row>
    <row r="27" spans="1:74" ht="11.1" customHeight="1" x14ac:dyDescent="0.2">
      <c r="A27" s="1" t="s">
        <v>625</v>
      </c>
      <c r="B27" s="184" t="s">
        <v>121</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232.67400000000001</v>
      </c>
      <c r="AN27" s="69">
        <v>228.22499999999999</v>
      </c>
      <c r="AO27" s="69">
        <v>218.02799999999999</v>
      </c>
      <c r="AP27" s="69">
        <v>221.86099999999999</v>
      </c>
      <c r="AQ27" s="69">
        <v>220.476</v>
      </c>
      <c r="AR27" s="69">
        <v>215.93700000000001</v>
      </c>
      <c r="AS27" s="69">
        <v>209.70599999999999</v>
      </c>
      <c r="AT27" s="69">
        <v>202.20400000000001</v>
      </c>
      <c r="AU27" s="69">
        <v>201.44</v>
      </c>
      <c r="AV27" s="69">
        <v>192.755</v>
      </c>
      <c r="AW27" s="69">
        <v>201.31100000000001</v>
      </c>
      <c r="AX27" s="69">
        <v>212.29300000000001</v>
      </c>
      <c r="AY27" s="69">
        <v>222.71799999999999</v>
      </c>
      <c r="AZ27" s="69">
        <v>227.58099999999999</v>
      </c>
      <c r="BA27" s="69">
        <v>216.5</v>
      </c>
      <c r="BB27" s="69">
        <v>217.05600000000001</v>
      </c>
      <c r="BC27" s="69">
        <v>218.30099999999999</v>
      </c>
      <c r="BD27" s="69">
        <v>215.60300000000001</v>
      </c>
      <c r="BE27" s="69">
        <v>209.61799999999999</v>
      </c>
      <c r="BF27" s="69">
        <v>212.78399999999999</v>
      </c>
      <c r="BG27" s="69">
        <v>210.92571429</v>
      </c>
      <c r="BH27" s="69">
        <v>200.57389555</v>
      </c>
      <c r="BI27" s="350">
        <v>201.70650000000001</v>
      </c>
      <c r="BJ27" s="350">
        <v>212.3801</v>
      </c>
      <c r="BK27" s="350">
        <v>222.6593</v>
      </c>
      <c r="BL27" s="350">
        <v>221.1463</v>
      </c>
      <c r="BM27" s="350">
        <v>217.3229</v>
      </c>
      <c r="BN27" s="350">
        <v>215.09030000000001</v>
      </c>
      <c r="BO27" s="350">
        <v>213.7655</v>
      </c>
      <c r="BP27" s="350">
        <v>215.17859999999999</v>
      </c>
      <c r="BQ27" s="350">
        <v>214.71969999999999</v>
      </c>
      <c r="BR27" s="350">
        <v>209.3389</v>
      </c>
      <c r="BS27" s="350">
        <v>209.2319</v>
      </c>
      <c r="BT27" s="350">
        <v>204.04689999999999</v>
      </c>
      <c r="BU27" s="350">
        <v>211.17689999999999</v>
      </c>
      <c r="BV27" s="350">
        <v>221.09710000000001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4" t="s">
        <v>1013</v>
      </c>
      <c r="C29" s="785"/>
      <c r="D29" s="785"/>
      <c r="E29" s="785"/>
      <c r="F29" s="785"/>
      <c r="G29" s="785"/>
      <c r="H29" s="785"/>
      <c r="I29" s="785"/>
      <c r="J29" s="785"/>
      <c r="K29" s="785"/>
      <c r="L29" s="785"/>
      <c r="M29" s="785"/>
      <c r="N29" s="785"/>
      <c r="O29" s="785"/>
      <c r="P29" s="785"/>
      <c r="Q29" s="785"/>
      <c r="AY29" s="531"/>
      <c r="AZ29" s="531"/>
      <c r="BA29" s="531"/>
      <c r="BB29" s="531"/>
      <c r="BC29" s="531"/>
      <c r="BD29" s="666"/>
      <c r="BE29" s="666"/>
      <c r="BF29" s="666"/>
      <c r="BG29" s="531"/>
      <c r="BH29" s="531"/>
      <c r="BI29" s="531"/>
      <c r="BJ29" s="531"/>
    </row>
    <row r="30" spans="1:74" s="280" customFormat="1" ht="12" customHeight="1" x14ac:dyDescent="0.2">
      <c r="A30" s="1"/>
      <c r="B30" s="793" t="s">
        <v>137</v>
      </c>
      <c r="C30" s="785"/>
      <c r="D30" s="785"/>
      <c r="E30" s="785"/>
      <c r="F30" s="785"/>
      <c r="G30" s="785"/>
      <c r="H30" s="785"/>
      <c r="I30" s="785"/>
      <c r="J30" s="785"/>
      <c r="K30" s="785"/>
      <c r="L30" s="785"/>
      <c r="M30" s="785"/>
      <c r="N30" s="785"/>
      <c r="O30" s="785"/>
      <c r="P30" s="785"/>
      <c r="Q30" s="785"/>
      <c r="AY30" s="531"/>
      <c r="AZ30" s="531"/>
      <c r="BA30" s="531"/>
      <c r="BB30" s="531"/>
      <c r="BC30" s="531"/>
      <c r="BD30" s="666"/>
      <c r="BE30" s="666"/>
      <c r="BF30" s="666"/>
      <c r="BG30" s="531"/>
      <c r="BH30" s="531"/>
      <c r="BI30" s="531"/>
      <c r="BJ30" s="531"/>
    </row>
    <row r="31" spans="1:74" s="446" customFormat="1" ht="12" customHeight="1" x14ac:dyDescent="0.2">
      <c r="A31" s="445"/>
      <c r="B31" s="806" t="s">
        <v>1038</v>
      </c>
      <c r="C31" s="807"/>
      <c r="D31" s="807"/>
      <c r="E31" s="807"/>
      <c r="F31" s="807"/>
      <c r="G31" s="807"/>
      <c r="H31" s="807"/>
      <c r="I31" s="807"/>
      <c r="J31" s="807"/>
      <c r="K31" s="807"/>
      <c r="L31" s="807"/>
      <c r="M31" s="807"/>
      <c r="N31" s="807"/>
      <c r="O31" s="807"/>
      <c r="P31" s="807"/>
      <c r="Q31" s="803"/>
      <c r="AY31" s="532"/>
      <c r="AZ31" s="532"/>
      <c r="BA31" s="532"/>
      <c r="BB31" s="532"/>
      <c r="BC31" s="532"/>
      <c r="BD31" s="667"/>
      <c r="BE31" s="667"/>
      <c r="BF31" s="667"/>
      <c r="BG31" s="532"/>
      <c r="BH31" s="532"/>
      <c r="BI31" s="532"/>
      <c r="BJ31" s="532"/>
    </row>
    <row r="32" spans="1:74" s="446" customFormat="1" ht="12" customHeight="1" x14ac:dyDescent="0.2">
      <c r="A32" s="445"/>
      <c r="B32" s="801" t="s">
        <v>1059</v>
      </c>
      <c r="C32" s="803"/>
      <c r="D32" s="803"/>
      <c r="E32" s="803"/>
      <c r="F32" s="803"/>
      <c r="G32" s="803"/>
      <c r="H32" s="803"/>
      <c r="I32" s="803"/>
      <c r="J32" s="803"/>
      <c r="K32" s="803"/>
      <c r="L32" s="803"/>
      <c r="M32" s="803"/>
      <c r="N32" s="803"/>
      <c r="O32" s="803"/>
      <c r="P32" s="803"/>
      <c r="Q32" s="803"/>
      <c r="AY32" s="532"/>
      <c r="AZ32" s="532"/>
      <c r="BA32" s="532"/>
      <c r="BB32" s="532"/>
      <c r="BC32" s="532"/>
      <c r="BD32" s="667"/>
      <c r="BE32" s="667"/>
      <c r="BF32" s="667"/>
      <c r="BG32" s="532"/>
      <c r="BH32" s="532"/>
      <c r="BI32" s="532"/>
      <c r="BJ32" s="532"/>
    </row>
    <row r="33" spans="1:74" s="446" customFormat="1" ht="12" customHeight="1" x14ac:dyDescent="0.2">
      <c r="A33" s="445"/>
      <c r="B33" s="832" t="s">
        <v>1060</v>
      </c>
      <c r="C33" s="803"/>
      <c r="D33" s="803"/>
      <c r="E33" s="803"/>
      <c r="F33" s="803"/>
      <c r="G33" s="803"/>
      <c r="H33" s="803"/>
      <c r="I33" s="803"/>
      <c r="J33" s="803"/>
      <c r="K33" s="803"/>
      <c r="L33" s="803"/>
      <c r="M33" s="803"/>
      <c r="N33" s="803"/>
      <c r="O33" s="803"/>
      <c r="P33" s="803"/>
      <c r="Q33" s="803"/>
      <c r="AY33" s="532"/>
      <c r="AZ33" s="532"/>
      <c r="BA33" s="532"/>
      <c r="BB33" s="532"/>
      <c r="BC33" s="532"/>
      <c r="BD33" s="667"/>
      <c r="BE33" s="667"/>
      <c r="BF33" s="667"/>
      <c r="BG33" s="532"/>
      <c r="BH33" s="532"/>
      <c r="BI33" s="532"/>
      <c r="BJ33" s="532"/>
    </row>
    <row r="34" spans="1:74" s="446" customFormat="1" ht="12" customHeight="1" x14ac:dyDescent="0.2">
      <c r="A34" s="445"/>
      <c r="B34" s="806" t="s">
        <v>1062</v>
      </c>
      <c r="C34" s="807"/>
      <c r="D34" s="807"/>
      <c r="E34" s="807"/>
      <c r="F34" s="807"/>
      <c r="G34" s="807"/>
      <c r="H34" s="807"/>
      <c r="I34" s="807"/>
      <c r="J34" s="807"/>
      <c r="K34" s="807"/>
      <c r="L34" s="807"/>
      <c r="M34" s="807"/>
      <c r="N34" s="807"/>
      <c r="O34" s="807"/>
      <c r="P34" s="807"/>
      <c r="Q34" s="803"/>
      <c r="AY34" s="532"/>
      <c r="AZ34" s="532"/>
      <c r="BA34" s="532"/>
      <c r="BB34" s="532"/>
      <c r="BC34" s="532"/>
      <c r="BD34" s="667"/>
      <c r="BE34" s="667"/>
      <c r="BF34" s="667"/>
      <c r="BG34" s="532"/>
      <c r="BH34" s="532"/>
      <c r="BI34" s="532"/>
      <c r="BJ34" s="532"/>
    </row>
    <row r="35" spans="1:74" s="446" customFormat="1" ht="12" customHeight="1" x14ac:dyDescent="0.2">
      <c r="A35" s="445"/>
      <c r="B35" s="808" t="s">
        <v>1063</v>
      </c>
      <c r="C35" s="802"/>
      <c r="D35" s="802"/>
      <c r="E35" s="802"/>
      <c r="F35" s="802"/>
      <c r="G35" s="802"/>
      <c r="H35" s="802"/>
      <c r="I35" s="802"/>
      <c r="J35" s="802"/>
      <c r="K35" s="802"/>
      <c r="L35" s="802"/>
      <c r="M35" s="802"/>
      <c r="N35" s="802"/>
      <c r="O35" s="802"/>
      <c r="P35" s="802"/>
      <c r="Q35" s="803"/>
      <c r="AY35" s="532"/>
      <c r="AZ35" s="532"/>
      <c r="BA35" s="532"/>
      <c r="BB35" s="532"/>
      <c r="BC35" s="532"/>
      <c r="BD35" s="667"/>
      <c r="BE35" s="667"/>
      <c r="BF35" s="667"/>
      <c r="BG35" s="532"/>
      <c r="BH35" s="532"/>
      <c r="BI35" s="532"/>
      <c r="BJ35" s="532"/>
    </row>
    <row r="36" spans="1:74" s="446" customFormat="1" ht="12" customHeight="1" x14ac:dyDescent="0.2">
      <c r="A36" s="445"/>
      <c r="B36" s="801" t="s">
        <v>1042</v>
      </c>
      <c r="C36" s="802"/>
      <c r="D36" s="802"/>
      <c r="E36" s="802"/>
      <c r="F36" s="802"/>
      <c r="G36" s="802"/>
      <c r="H36" s="802"/>
      <c r="I36" s="802"/>
      <c r="J36" s="802"/>
      <c r="K36" s="802"/>
      <c r="L36" s="802"/>
      <c r="M36" s="802"/>
      <c r="N36" s="802"/>
      <c r="O36" s="802"/>
      <c r="P36" s="802"/>
      <c r="Q36" s="803"/>
      <c r="AY36" s="532"/>
      <c r="AZ36" s="532"/>
      <c r="BA36" s="532"/>
      <c r="BB36" s="532"/>
      <c r="BC36" s="532"/>
      <c r="BD36" s="667"/>
      <c r="BE36" s="667"/>
      <c r="BF36" s="667"/>
      <c r="BG36" s="532"/>
      <c r="BH36" s="532"/>
      <c r="BI36" s="532"/>
      <c r="BJ36" s="532"/>
    </row>
    <row r="37" spans="1:74" s="447" customFormat="1" ht="12" customHeight="1" x14ac:dyDescent="0.2">
      <c r="A37" s="436"/>
      <c r="B37" s="815" t="s">
        <v>1140</v>
      </c>
      <c r="C37" s="803"/>
      <c r="D37" s="803"/>
      <c r="E37" s="803"/>
      <c r="F37" s="803"/>
      <c r="G37" s="803"/>
      <c r="H37" s="803"/>
      <c r="I37" s="803"/>
      <c r="J37" s="803"/>
      <c r="K37" s="803"/>
      <c r="L37" s="803"/>
      <c r="M37" s="803"/>
      <c r="N37" s="803"/>
      <c r="O37" s="803"/>
      <c r="P37" s="803"/>
      <c r="Q37" s="803"/>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H6" sqref="BH6:BH38"/>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4" t="s">
        <v>992</v>
      </c>
      <c r="B1" s="833" t="s">
        <v>250</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4"/>
    </row>
    <row r="2" spans="1:74"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73"/>
      <c r="B5" s="74" t="s">
        <v>974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9"/>
      <c r="BA5" s="739"/>
      <c r="BB5" s="739"/>
      <c r="BC5" s="739"/>
      <c r="BD5" s="774"/>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968</v>
      </c>
      <c r="B6" s="185" t="s">
        <v>554</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78.560495516000003</v>
      </c>
      <c r="AB6" s="214">
        <v>79.673152793</v>
      </c>
      <c r="AC6" s="214">
        <v>78.773416452000006</v>
      </c>
      <c r="AD6" s="214">
        <v>78.718453533000002</v>
      </c>
      <c r="AE6" s="214">
        <v>77.821785289999994</v>
      </c>
      <c r="AF6" s="214">
        <v>77.076280967000002</v>
      </c>
      <c r="AG6" s="214">
        <v>77.706927194000002</v>
      </c>
      <c r="AH6" s="214">
        <v>77.090734257999998</v>
      </c>
      <c r="AI6" s="214">
        <v>76.580057832999998</v>
      </c>
      <c r="AJ6" s="214">
        <v>76.279981226000004</v>
      </c>
      <c r="AK6" s="214">
        <v>76.916482966999993</v>
      </c>
      <c r="AL6" s="214">
        <v>76.050186354999994</v>
      </c>
      <c r="AM6" s="214">
        <v>75.979681515999999</v>
      </c>
      <c r="AN6" s="214">
        <v>76.625913749999995</v>
      </c>
      <c r="AO6" s="214">
        <v>78.418810065000002</v>
      </c>
      <c r="AP6" s="214">
        <v>78.502159832999993</v>
      </c>
      <c r="AQ6" s="214">
        <v>78.371707870999998</v>
      </c>
      <c r="AR6" s="214">
        <v>78.987322599999999</v>
      </c>
      <c r="AS6" s="214">
        <v>79.955689226000004</v>
      </c>
      <c r="AT6" s="214">
        <v>79.936718225999996</v>
      </c>
      <c r="AU6" s="214">
        <v>81.133553966999997</v>
      </c>
      <c r="AV6" s="214">
        <v>82.268117064999998</v>
      </c>
      <c r="AW6" s="214">
        <v>84.499417367000007</v>
      </c>
      <c r="AX6" s="214">
        <v>84.999681386999995</v>
      </c>
      <c r="AY6" s="214">
        <v>83.432426323000001</v>
      </c>
      <c r="AZ6" s="214">
        <v>85.163614499999994</v>
      </c>
      <c r="BA6" s="214">
        <v>86.223440934999999</v>
      </c>
      <c r="BB6" s="214">
        <v>86.596001200000003</v>
      </c>
      <c r="BC6" s="214">
        <v>87.530164612999997</v>
      </c>
      <c r="BD6" s="214">
        <v>88.033588899999998</v>
      </c>
      <c r="BE6" s="214">
        <v>89.752436516000003</v>
      </c>
      <c r="BF6" s="214">
        <v>91.733751515999998</v>
      </c>
      <c r="BG6" s="214">
        <v>92.869169999999997</v>
      </c>
      <c r="BH6" s="214">
        <v>93.661559999999994</v>
      </c>
      <c r="BI6" s="355">
        <v>94.377510000000001</v>
      </c>
      <c r="BJ6" s="355">
        <v>94.917069999999995</v>
      </c>
      <c r="BK6" s="355">
        <v>95.367239999999995</v>
      </c>
      <c r="BL6" s="355">
        <v>95.820930000000004</v>
      </c>
      <c r="BM6" s="355">
        <v>96.162139999999994</v>
      </c>
      <c r="BN6" s="355">
        <v>96.369969999999995</v>
      </c>
      <c r="BO6" s="355">
        <v>96.558080000000004</v>
      </c>
      <c r="BP6" s="355">
        <v>96.641099999999994</v>
      </c>
      <c r="BQ6" s="355">
        <v>96.663920000000005</v>
      </c>
      <c r="BR6" s="355">
        <v>96.957939999999994</v>
      </c>
      <c r="BS6" s="355">
        <v>97.064369999999997</v>
      </c>
      <c r="BT6" s="355">
        <v>97.217830000000006</v>
      </c>
      <c r="BU6" s="355">
        <v>97.386880000000005</v>
      </c>
      <c r="BV6" s="355">
        <v>97.513679999999994</v>
      </c>
    </row>
    <row r="7" spans="1:74" ht="11.1" customHeight="1" x14ac:dyDescent="0.2">
      <c r="A7" s="76" t="s">
        <v>969</v>
      </c>
      <c r="B7" s="185" t="s">
        <v>555</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0.80545829032000005</v>
      </c>
      <c r="AI7" s="214">
        <v>0.83234090000000005</v>
      </c>
      <c r="AJ7" s="214">
        <v>0.92084509677000004</v>
      </c>
      <c r="AK7" s="214">
        <v>1.0126803666999999</v>
      </c>
      <c r="AL7" s="214">
        <v>1.0197435483999999</v>
      </c>
      <c r="AM7" s="214">
        <v>1.0007213548</v>
      </c>
      <c r="AN7" s="214">
        <v>1.0051831786000001</v>
      </c>
      <c r="AO7" s="214">
        <v>1.0110912581</v>
      </c>
      <c r="AP7" s="214">
        <v>1.0124299333</v>
      </c>
      <c r="AQ7" s="214">
        <v>0.98061022581000001</v>
      </c>
      <c r="AR7" s="214">
        <v>0.91696866666999999</v>
      </c>
      <c r="AS7" s="214">
        <v>0.77498987097000005</v>
      </c>
      <c r="AT7" s="214">
        <v>0.78796545160999998</v>
      </c>
      <c r="AU7" s="214">
        <v>0.90684133333000005</v>
      </c>
      <c r="AV7" s="214">
        <v>0.95277612902999997</v>
      </c>
      <c r="AW7" s="214">
        <v>0.99199320000000002</v>
      </c>
      <c r="AX7" s="214">
        <v>0.98839687096999995</v>
      </c>
      <c r="AY7" s="214">
        <v>1.0024972903</v>
      </c>
      <c r="AZ7" s="214">
        <v>0.99014989285999999</v>
      </c>
      <c r="BA7" s="214">
        <v>0.99678825806000004</v>
      </c>
      <c r="BB7" s="214">
        <v>0.96375683332999995</v>
      </c>
      <c r="BC7" s="214">
        <v>0.93008154839000001</v>
      </c>
      <c r="BD7" s="214">
        <v>0.86816786667000001</v>
      </c>
      <c r="BE7" s="214">
        <v>0.84246267742000003</v>
      </c>
      <c r="BF7" s="214">
        <v>0.84280248387000001</v>
      </c>
      <c r="BG7" s="214">
        <v>0.89821819999999997</v>
      </c>
      <c r="BH7" s="214">
        <v>0.90693900000000005</v>
      </c>
      <c r="BI7" s="355">
        <v>0.94773689999999999</v>
      </c>
      <c r="BJ7" s="355">
        <v>0.95388220000000001</v>
      </c>
      <c r="BK7" s="355">
        <v>0.9584954</v>
      </c>
      <c r="BL7" s="355">
        <v>1.0128520000000001</v>
      </c>
      <c r="BM7" s="355">
        <v>1.019908</v>
      </c>
      <c r="BN7" s="355">
        <v>0.93905380000000005</v>
      </c>
      <c r="BO7" s="355">
        <v>0.86761010000000005</v>
      </c>
      <c r="BP7" s="355">
        <v>0.78664659999999997</v>
      </c>
      <c r="BQ7" s="355">
        <v>0.6363432</v>
      </c>
      <c r="BR7" s="355">
        <v>0.83245579999999997</v>
      </c>
      <c r="BS7" s="355">
        <v>0.91287079999999998</v>
      </c>
      <c r="BT7" s="355">
        <v>0.92185439999999996</v>
      </c>
      <c r="BU7" s="355">
        <v>0.95322419999999997</v>
      </c>
      <c r="BV7" s="355">
        <v>0.95589000000000002</v>
      </c>
    </row>
    <row r="8" spans="1:74" ht="11.1" customHeight="1" x14ac:dyDescent="0.2">
      <c r="A8" s="76" t="s">
        <v>972</v>
      </c>
      <c r="B8" s="185" t="s">
        <v>133</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3.3684434194000001</v>
      </c>
      <c r="AB8" s="214">
        <v>3.3349898621</v>
      </c>
      <c r="AC8" s="214">
        <v>3.4466514194000002</v>
      </c>
      <c r="AD8" s="214">
        <v>3.2485630333</v>
      </c>
      <c r="AE8" s="214">
        <v>3.4318000323</v>
      </c>
      <c r="AF8" s="214">
        <v>3.1110263667</v>
      </c>
      <c r="AG8" s="214">
        <v>3.1938824515999999</v>
      </c>
      <c r="AH8" s="214">
        <v>3.2873087742</v>
      </c>
      <c r="AI8" s="214">
        <v>3.1254156332999998</v>
      </c>
      <c r="AJ8" s="214">
        <v>3.2455705483999999</v>
      </c>
      <c r="AK8" s="214">
        <v>3.2636478667</v>
      </c>
      <c r="AL8" s="214">
        <v>3.3003703548000001</v>
      </c>
      <c r="AM8" s="214">
        <v>3.2700238064999998</v>
      </c>
      <c r="AN8" s="214">
        <v>3.1592205714000001</v>
      </c>
      <c r="AO8" s="214">
        <v>3.2769611613</v>
      </c>
      <c r="AP8" s="214">
        <v>3.0267268000000001</v>
      </c>
      <c r="AQ8" s="214">
        <v>3.0700342903000002</v>
      </c>
      <c r="AR8" s="214">
        <v>2.8943709332999998</v>
      </c>
      <c r="AS8" s="214">
        <v>3.0293591612999999</v>
      </c>
      <c r="AT8" s="214">
        <v>2.8645070000000001</v>
      </c>
      <c r="AU8" s="214">
        <v>2.8158523999999998</v>
      </c>
      <c r="AV8" s="214">
        <v>2.4688081290000001</v>
      </c>
      <c r="AW8" s="214">
        <v>2.6007319999999998</v>
      </c>
      <c r="AX8" s="214">
        <v>2.3980777418999999</v>
      </c>
      <c r="AY8" s="214">
        <v>2.4894125805999998</v>
      </c>
      <c r="AZ8" s="214">
        <v>2.5904406429</v>
      </c>
      <c r="BA8" s="214">
        <v>2.6232492258</v>
      </c>
      <c r="BB8" s="214">
        <v>2.4352866333000001</v>
      </c>
      <c r="BC8" s="214">
        <v>2.4587234516000001</v>
      </c>
      <c r="BD8" s="214">
        <v>2.5603740667000001</v>
      </c>
      <c r="BE8" s="214">
        <v>2.7909664516000001</v>
      </c>
      <c r="BF8" s="214">
        <v>2.9641559032</v>
      </c>
      <c r="BG8" s="214">
        <v>2.951352</v>
      </c>
      <c r="BH8" s="214">
        <v>2.8509920000000002</v>
      </c>
      <c r="BI8" s="355">
        <v>2.9445830000000002</v>
      </c>
      <c r="BJ8" s="355">
        <v>2.976432</v>
      </c>
      <c r="BK8" s="355">
        <v>2.9881169999999999</v>
      </c>
      <c r="BL8" s="355">
        <v>3.000699</v>
      </c>
      <c r="BM8" s="355">
        <v>3.010405</v>
      </c>
      <c r="BN8" s="355">
        <v>3.0129519999999999</v>
      </c>
      <c r="BO8" s="355">
        <v>3.0179659999999999</v>
      </c>
      <c r="BP8" s="355">
        <v>2.9912830000000001</v>
      </c>
      <c r="BQ8" s="355">
        <v>3.0011230000000002</v>
      </c>
      <c r="BR8" s="355">
        <v>2.9659879999999998</v>
      </c>
      <c r="BS8" s="355">
        <v>2.9178269999999999</v>
      </c>
      <c r="BT8" s="355">
        <v>2.9891049999999999</v>
      </c>
      <c r="BU8" s="355">
        <v>3.0427499999999998</v>
      </c>
      <c r="BV8" s="355">
        <v>3.0628739999999999</v>
      </c>
    </row>
    <row r="9" spans="1:74" ht="11.1" customHeight="1" x14ac:dyDescent="0.2">
      <c r="A9" s="76" t="s">
        <v>973</v>
      </c>
      <c r="B9" s="185" t="s">
        <v>125</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74.202195129000003</v>
      </c>
      <c r="AB9" s="214">
        <v>75.357689309999998</v>
      </c>
      <c r="AC9" s="214">
        <v>74.362300871000002</v>
      </c>
      <c r="AD9" s="214">
        <v>74.594619699999996</v>
      </c>
      <c r="AE9" s="214">
        <v>73.516182741999998</v>
      </c>
      <c r="AF9" s="214">
        <v>73.135860199999996</v>
      </c>
      <c r="AG9" s="214">
        <v>73.705788322999993</v>
      </c>
      <c r="AH9" s="214">
        <v>72.997967193999997</v>
      </c>
      <c r="AI9" s="214">
        <v>72.622301300000004</v>
      </c>
      <c r="AJ9" s="214">
        <v>72.113565581000003</v>
      </c>
      <c r="AK9" s="214">
        <v>72.640154733000003</v>
      </c>
      <c r="AL9" s="214">
        <v>71.730072452000002</v>
      </c>
      <c r="AM9" s="214">
        <v>71.708936355000006</v>
      </c>
      <c r="AN9" s="214">
        <v>72.461510000000004</v>
      </c>
      <c r="AO9" s="214">
        <v>74.130757645000003</v>
      </c>
      <c r="AP9" s="214">
        <v>74.463003099999995</v>
      </c>
      <c r="AQ9" s="214">
        <v>74.321063355000007</v>
      </c>
      <c r="AR9" s="214">
        <v>75.175983000000002</v>
      </c>
      <c r="AS9" s="214">
        <v>76.151340193999999</v>
      </c>
      <c r="AT9" s="214">
        <v>76.284245773999999</v>
      </c>
      <c r="AU9" s="214">
        <v>77.410860232999994</v>
      </c>
      <c r="AV9" s="214">
        <v>78.846532805999999</v>
      </c>
      <c r="AW9" s="214">
        <v>80.906692167000003</v>
      </c>
      <c r="AX9" s="214">
        <v>81.613206774000005</v>
      </c>
      <c r="AY9" s="214">
        <v>79.940516451999997</v>
      </c>
      <c r="AZ9" s="214">
        <v>81.583023964000006</v>
      </c>
      <c r="BA9" s="214">
        <v>82.603403451999995</v>
      </c>
      <c r="BB9" s="214">
        <v>83.196957733000005</v>
      </c>
      <c r="BC9" s="214">
        <v>84.141359613000006</v>
      </c>
      <c r="BD9" s="214">
        <v>84.605046967000007</v>
      </c>
      <c r="BE9" s="214">
        <v>86.119007386999996</v>
      </c>
      <c r="BF9" s="214">
        <v>87.926793129000004</v>
      </c>
      <c r="BG9" s="214">
        <v>89.019599999999997</v>
      </c>
      <c r="BH9" s="214">
        <v>89.903630000000007</v>
      </c>
      <c r="BI9" s="355">
        <v>90.485190000000003</v>
      </c>
      <c r="BJ9" s="355">
        <v>90.986760000000004</v>
      </c>
      <c r="BK9" s="355">
        <v>91.420630000000003</v>
      </c>
      <c r="BL9" s="355">
        <v>91.807379999999995</v>
      </c>
      <c r="BM9" s="355">
        <v>92.131829999999994</v>
      </c>
      <c r="BN9" s="355">
        <v>92.417959999999994</v>
      </c>
      <c r="BO9" s="355">
        <v>92.672499999999999</v>
      </c>
      <c r="BP9" s="355">
        <v>92.863169999999997</v>
      </c>
      <c r="BQ9" s="355">
        <v>93.026449999999997</v>
      </c>
      <c r="BR9" s="355">
        <v>93.159499999999994</v>
      </c>
      <c r="BS9" s="355">
        <v>93.233670000000004</v>
      </c>
      <c r="BT9" s="355">
        <v>93.306870000000004</v>
      </c>
      <c r="BU9" s="355">
        <v>93.390910000000005</v>
      </c>
      <c r="BV9" s="355">
        <v>93.494919999999993</v>
      </c>
    </row>
    <row r="10" spans="1:74" ht="11.1" customHeight="1" x14ac:dyDescent="0.2">
      <c r="A10" s="76" t="s">
        <v>665</v>
      </c>
      <c r="B10" s="185" t="s">
        <v>556</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73.559354838999994</v>
      </c>
      <c r="AB10" s="214">
        <v>74.601172414000004</v>
      </c>
      <c r="AC10" s="214">
        <v>73.758709676999999</v>
      </c>
      <c r="AD10" s="214">
        <v>73.707266666999999</v>
      </c>
      <c r="AE10" s="214">
        <v>72.867677419000003</v>
      </c>
      <c r="AF10" s="214">
        <v>72.169633332999993</v>
      </c>
      <c r="AG10" s="214">
        <v>72.760129031999995</v>
      </c>
      <c r="AH10" s="214">
        <v>72.183161290000001</v>
      </c>
      <c r="AI10" s="214">
        <v>71.704999999999998</v>
      </c>
      <c r="AJ10" s="214">
        <v>71.424032257999997</v>
      </c>
      <c r="AK10" s="214">
        <v>72.02</v>
      </c>
      <c r="AL10" s="214">
        <v>71.208838709999995</v>
      </c>
      <c r="AM10" s="214">
        <v>71.020129032</v>
      </c>
      <c r="AN10" s="214">
        <v>71.624178571000002</v>
      </c>
      <c r="AO10" s="214">
        <v>73.300064516000006</v>
      </c>
      <c r="AP10" s="214">
        <v>73.377966666999995</v>
      </c>
      <c r="AQ10" s="214">
        <v>73.256032258000005</v>
      </c>
      <c r="AR10" s="214">
        <v>73.831466667000001</v>
      </c>
      <c r="AS10" s="214">
        <v>74.736612902999994</v>
      </c>
      <c r="AT10" s="214">
        <v>74.718870968000004</v>
      </c>
      <c r="AU10" s="214">
        <v>75.837599999999995</v>
      </c>
      <c r="AV10" s="214">
        <v>76.898096773999995</v>
      </c>
      <c r="AW10" s="214">
        <v>78.983766666999998</v>
      </c>
      <c r="AX10" s="214">
        <v>79.451354839000004</v>
      </c>
      <c r="AY10" s="214">
        <v>77.920354838999998</v>
      </c>
      <c r="AZ10" s="214">
        <v>79.357892856999996</v>
      </c>
      <c r="BA10" s="214">
        <v>80.174032257999997</v>
      </c>
      <c r="BB10" s="214">
        <v>80.456699999999998</v>
      </c>
      <c r="BC10" s="214">
        <v>81.33483871</v>
      </c>
      <c r="BD10" s="214">
        <v>81.787099999999995</v>
      </c>
      <c r="BE10" s="214">
        <v>83.390709677000004</v>
      </c>
      <c r="BF10" s="214">
        <v>85.168709676999995</v>
      </c>
      <c r="BG10" s="214">
        <v>86.229889999999997</v>
      </c>
      <c r="BH10" s="214">
        <v>86.949029999999993</v>
      </c>
      <c r="BI10" s="355">
        <v>87.588970000000003</v>
      </c>
      <c r="BJ10" s="355">
        <v>88.078180000000003</v>
      </c>
      <c r="BK10" s="355">
        <v>88.479510000000005</v>
      </c>
      <c r="BL10" s="355">
        <v>88.882670000000005</v>
      </c>
      <c r="BM10" s="355">
        <v>89.183859999999996</v>
      </c>
      <c r="BN10" s="355">
        <v>89.360069999999993</v>
      </c>
      <c r="BO10" s="355">
        <v>89.517960000000002</v>
      </c>
      <c r="BP10" s="355">
        <v>89.578789999999998</v>
      </c>
      <c r="BQ10" s="355">
        <v>89.583439999999996</v>
      </c>
      <c r="BR10" s="355">
        <v>89.839389999999995</v>
      </c>
      <c r="BS10" s="355">
        <v>89.921469999999999</v>
      </c>
      <c r="BT10" s="355">
        <v>90.046930000000003</v>
      </c>
      <c r="BU10" s="355">
        <v>90.186719999999994</v>
      </c>
      <c r="BV10" s="355">
        <v>90.287229999999994</v>
      </c>
    </row>
    <row r="11" spans="1:74" ht="11.1" customHeight="1" x14ac:dyDescent="0.2">
      <c r="A11" s="635" t="s">
        <v>671</v>
      </c>
      <c r="B11" s="636" t="s">
        <v>1179</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8.5581870968000004E-2</v>
      </c>
      <c r="BD11" s="214">
        <v>9.6805066667000006E-2</v>
      </c>
      <c r="BE11" s="214">
        <v>0.18069354838999999</v>
      </c>
      <c r="BF11" s="214">
        <v>0.17655964516</v>
      </c>
      <c r="BG11" s="214">
        <v>0.11</v>
      </c>
      <c r="BH11" s="214">
        <v>0.15</v>
      </c>
      <c r="BI11" s="355">
        <v>0.15</v>
      </c>
      <c r="BJ11" s="355">
        <v>0.25316920636000001</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1180</v>
      </c>
      <c r="B12" s="636" t="s">
        <v>1181</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3.0579658386999999</v>
      </c>
      <c r="BD12" s="214">
        <v>2.4511675333</v>
      </c>
      <c r="BE12" s="214">
        <v>3.1690282581</v>
      </c>
      <c r="BF12" s="214">
        <v>2.9524399355000002</v>
      </c>
      <c r="BG12" s="214">
        <v>2.9024999999999999</v>
      </c>
      <c r="BH12" s="214">
        <v>2.9750000000000001</v>
      </c>
      <c r="BI12" s="355">
        <v>3.2585000000000002</v>
      </c>
      <c r="BJ12" s="355">
        <v>3.7662</v>
      </c>
      <c r="BK12" s="355">
        <v>4.0313999999999997</v>
      </c>
      <c r="BL12" s="355">
        <v>4.3752000000000004</v>
      </c>
      <c r="BM12" s="355">
        <v>4.1130000000000004</v>
      </c>
      <c r="BN12" s="355">
        <v>3.9516</v>
      </c>
      <c r="BO12" s="355">
        <v>4.4103000000000003</v>
      </c>
      <c r="BP12" s="355">
        <v>5.0627000000000004</v>
      </c>
      <c r="BQ12" s="355">
        <v>5.7843999999999998</v>
      </c>
      <c r="BR12" s="355">
        <v>5.8934499999999996</v>
      </c>
      <c r="BS12" s="355">
        <v>5.5106999999999999</v>
      </c>
      <c r="BT12" s="355">
        <v>5.9442000000000004</v>
      </c>
      <c r="BU12" s="355">
        <v>6.6862500000000002</v>
      </c>
      <c r="BV12" s="355">
        <v>7.1482999999999999</v>
      </c>
    </row>
    <row r="13" spans="1:74" ht="11.1" customHeight="1" x14ac:dyDescent="0.2">
      <c r="A13" s="635" t="s">
        <v>670</v>
      </c>
      <c r="B13" s="636" t="s">
        <v>1143</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7.3079069355000001</v>
      </c>
      <c r="BD13" s="214">
        <v>7.5851063999999999</v>
      </c>
      <c r="BE13" s="214">
        <v>7.8532991934999998</v>
      </c>
      <c r="BF13" s="214">
        <v>7.6359994516</v>
      </c>
      <c r="BG13" s="214">
        <v>7.1595610000000001</v>
      </c>
      <c r="BH13" s="214">
        <v>7.1046519999999997</v>
      </c>
      <c r="BI13" s="355">
        <v>7.2858340000000004</v>
      </c>
      <c r="BJ13" s="355">
        <v>8.0516660000000009</v>
      </c>
      <c r="BK13" s="355">
        <v>9.4170029999999993</v>
      </c>
      <c r="BL13" s="355">
        <v>8.4519389999999994</v>
      </c>
      <c r="BM13" s="355">
        <v>7.9352619999999998</v>
      </c>
      <c r="BN13" s="355">
        <v>7.2911549999999998</v>
      </c>
      <c r="BO13" s="355">
        <v>6.7707069999999998</v>
      </c>
      <c r="BP13" s="355">
        <v>6.3005380000000004</v>
      </c>
      <c r="BQ13" s="355">
        <v>6.3290829999999998</v>
      </c>
      <c r="BR13" s="355">
        <v>6.3372520000000003</v>
      </c>
      <c r="BS13" s="355">
        <v>6.3442559999999997</v>
      </c>
      <c r="BT13" s="355">
        <v>6.5867889999999996</v>
      </c>
      <c r="BU13" s="355">
        <v>6.9210219999999998</v>
      </c>
      <c r="BV13" s="355">
        <v>7.9173249999999999</v>
      </c>
    </row>
    <row r="14" spans="1:74" ht="11.1" customHeight="1" x14ac:dyDescent="0.2">
      <c r="A14" s="635" t="s">
        <v>1182</v>
      </c>
      <c r="B14" s="636" t="s">
        <v>1144</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7.3730876774</v>
      </c>
      <c r="AZ14" s="214">
        <v>7.2353968928999999</v>
      </c>
      <c r="BA14" s="214">
        <v>6.4656987418999998</v>
      </c>
      <c r="BB14" s="214">
        <v>6.4522575333000001</v>
      </c>
      <c r="BC14" s="214">
        <v>5.7579877419000001</v>
      </c>
      <c r="BD14" s="214">
        <v>6.2591475667000003</v>
      </c>
      <c r="BE14" s="214">
        <v>6.6879022258000003</v>
      </c>
      <c r="BF14" s="214">
        <v>6.9603507742000001</v>
      </c>
      <c r="BG14" s="214">
        <v>7.4464779999999999</v>
      </c>
      <c r="BH14" s="214">
        <v>7.7295100000000003</v>
      </c>
      <c r="BI14" s="355">
        <v>8.3609190000000009</v>
      </c>
      <c r="BJ14" s="355">
        <v>8.9108780000000003</v>
      </c>
      <c r="BK14" s="355">
        <v>9.4065919999999998</v>
      </c>
      <c r="BL14" s="355">
        <v>9.4886879999999998</v>
      </c>
      <c r="BM14" s="355">
        <v>9.1947539999999996</v>
      </c>
      <c r="BN14" s="355">
        <v>8.6739750000000004</v>
      </c>
      <c r="BO14" s="355">
        <v>7.9732919999999998</v>
      </c>
      <c r="BP14" s="355">
        <v>7.8806839999999996</v>
      </c>
      <c r="BQ14" s="355">
        <v>7.7325480000000004</v>
      </c>
      <c r="BR14" s="355">
        <v>7.5699990000000001</v>
      </c>
      <c r="BS14" s="355">
        <v>7.833882</v>
      </c>
      <c r="BT14" s="355">
        <v>7.8508550000000001</v>
      </c>
      <c r="BU14" s="355">
        <v>8.2683839999999993</v>
      </c>
      <c r="BV14" s="355">
        <v>8.4050960000000003</v>
      </c>
    </row>
    <row r="15" spans="1:74" ht="11.1" customHeight="1" x14ac:dyDescent="0.2">
      <c r="A15" s="76" t="s">
        <v>672</v>
      </c>
      <c r="B15" s="185" t="s">
        <v>557</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0.15819354838999999</v>
      </c>
      <c r="AB15" s="214">
        <v>0.16041379310000001</v>
      </c>
      <c r="AC15" s="214">
        <v>0.15861290322999999</v>
      </c>
      <c r="AD15" s="214">
        <v>0.1585</v>
      </c>
      <c r="AE15" s="214">
        <v>0.15667741935000001</v>
      </c>
      <c r="AF15" s="214">
        <v>0.1552</v>
      </c>
      <c r="AG15" s="214">
        <v>0.15645161290000001</v>
      </c>
      <c r="AH15" s="214">
        <v>0.15522580645</v>
      </c>
      <c r="AI15" s="214">
        <v>0.1542</v>
      </c>
      <c r="AJ15" s="214">
        <v>0.15358064516</v>
      </c>
      <c r="AK15" s="214">
        <v>0.15486666667000001</v>
      </c>
      <c r="AL15" s="214">
        <v>0.15312903225999999</v>
      </c>
      <c r="AM15" s="214">
        <v>0.17093548386999999</v>
      </c>
      <c r="AN15" s="214">
        <v>0.17239285713999999</v>
      </c>
      <c r="AO15" s="214">
        <v>0.17641935483999999</v>
      </c>
      <c r="AP15" s="214">
        <v>0.17663333333</v>
      </c>
      <c r="AQ15" s="214">
        <v>0.17632258065</v>
      </c>
      <c r="AR15" s="214">
        <v>0.1777</v>
      </c>
      <c r="AS15" s="214">
        <v>0.17990322581000001</v>
      </c>
      <c r="AT15" s="214">
        <v>0.17983870967999999</v>
      </c>
      <c r="AU15" s="214">
        <v>0.18253333332999999</v>
      </c>
      <c r="AV15" s="214">
        <v>0.18509677419000001</v>
      </c>
      <c r="AW15" s="214">
        <v>0.19009999999999999</v>
      </c>
      <c r="AX15" s="214">
        <v>0.19125806451999999</v>
      </c>
      <c r="AY15" s="214">
        <v>0.20729032257999999</v>
      </c>
      <c r="AZ15" s="214">
        <v>0.22139285714000001</v>
      </c>
      <c r="BA15" s="214">
        <v>0.19225806451999999</v>
      </c>
      <c r="BB15" s="214">
        <v>0.15976666667</v>
      </c>
      <c r="BC15" s="214">
        <v>0.15267741935000001</v>
      </c>
      <c r="BD15" s="214">
        <v>0.18503333332999999</v>
      </c>
      <c r="BE15" s="214">
        <v>0.17067741935</v>
      </c>
      <c r="BF15" s="214">
        <v>0.19861290323</v>
      </c>
      <c r="BG15" s="214">
        <v>0.20105990000000001</v>
      </c>
      <c r="BH15" s="214">
        <v>0.20273649999999999</v>
      </c>
      <c r="BI15" s="355">
        <v>0.20422860000000001</v>
      </c>
      <c r="BJ15" s="355">
        <v>0.2053693</v>
      </c>
      <c r="BK15" s="355">
        <v>0.20630499999999999</v>
      </c>
      <c r="BL15" s="355">
        <v>0.20724509999999999</v>
      </c>
      <c r="BM15" s="355">
        <v>0.2079473</v>
      </c>
      <c r="BN15" s="355">
        <v>0.20835819999999999</v>
      </c>
      <c r="BO15" s="355">
        <v>0.2087263</v>
      </c>
      <c r="BP15" s="355">
        <v>0.2088682</v>
      </c>
      <c r="BQ15" s="355">
        <v>0.20887900000000001</v>
      </c>
      <c r="BR15" s="355">
        <v>0.20947579999999999</v>
      </c>
      <c r="BS15" s="355">
        <v>0.2096672</v>
      </c>
      <c r="BT15" s="355">
        <v>0.2099597</v>
      </c>
      <c r="BU15" s="355">
        <v>0.21028569999999999</v>
      </c>
      <c r="BV15" s="355">
        <v>0.21052000000000001</v>
      </c>
    </row>
    <row r="16" spans="1:74" ht="11.1" customHeight="1" x14ac:dyDescent="0.2">
      <c r="A16" s="76" t="s">
        <v>18</v>
      </c>
      <c r="B16" s="185" t="s">
        <v>558</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23.90783871</v>
      </c>
      <c r="AB16" s="214">
        <v>14.178241378999999</v>
      </c>
      <c r="AC16" s="214">
        <v>1.7008709677</v>
      </c>
      <c r="AD16" s="214">
        <v>-5.6848999999999998</v>
      </c>
      <c r="AE16" s="214">
        <v>-10.865967742</v>
      </c>
      <c r="AF16" s="214">
        <v>-7.6283333332999996</v>
      </c>
      <c r="AG16" s="214">
        <v>-4.4807741935000003</v>
      </c>
      <c r="AH16" s="214">
        <v>-4.1822258065</v>
      </c>
      <c r="AI16" s="214">
        <v>-8.9872666667000001</v>
      </c>
      <c r="AJ16" s="214">
        <v>-10.205354839</v>
      </c>
      <c r="AK16" s="214">
        <v>1.2879666667</v>
      </c>
      <c r="AL16" s="214">
        <v>22.177677418999998</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21.611548386999999</v>
      </c>
      <c r="AY16" s="214">
        <v>28.856709677000001</v>
      </c>
      <c r="AZ16" s="214">
        <v>16.693249999999999</v>
      </c>
      <c r="BA16" s="214">
        <v>9.2373870967999991</v>
      </c>
      <c r="BB16" s="214">
        <v>-1.1294666667</v>
      </c>
      <c r="BC16" s="214">
        <v>-13.611193547999999</v>
      </c>
      <c r="BD16" s="214">
        <v>-11.673133332999999</v>
      </c>
      <c r="BE16" s="214">
        <v>-6.0145483870999996</v>
      </c>
      <c r="BF16" s="214">
        <v>-7.6210322580999996</v>
      </c>
      <c r="BG16" s="214">
        <v>-10.466509523999999</v>
      </c>
      <c r="BH16" s="214">
        <v>-9.2457695852999997</v>
      </c>
      <c r="BI16" s="355">
        <v>0.91455010000000003</v>
      </c>
      <c r="BJ16" s="355">
        <v>15.781610000000001</v>
      </c>
      <c r="BK16" s="355">
        <v>21.79139</v>
      </c>
      <c r="BL16" s="355">
        <v>16.227730000000001</v>
      </c>
      <c r="BM16" s="355">
        <v>3.9914909999999999</v>
      </c>
      <c r="BN16" s="355">
        <v>-8.7897309999999997</v>
      </c>
      <c r="BO16" s="355">
        <v>-14.77735</v>
      </c>
      <c r="BP16" s="355">
        <v>-11.922890000000001</v>
      </c>
      <c r="BQ16" s="355">
        <v>-7.6278280000000001</v>
      </c>
      <c r="BR16" s="355">
        <v>-7.1888310000000004</v>
      </c>
      <c r="BS16" s="355">
        <v>-11.4419</v>
      </c>
      <c r="BT16" s="355">
        <v>-11.1639</v>
      </c>
      <c r="BU16" s="355">
        <v>2.4510239999999999</v>
      </c>
      <c r="BV16" s="355">
        <v>17.491820000000001</v>
      </c>
    </row>
    <row r="17" spans="1:74" ht="11.1" customHeight="1" x14ac:dyDescent="0.2">
      <c r="A17" s="71" t="s">
        <v>966</v>
      </c>
      <c r="B17" s="185" t="s">
        <v>560</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101.01503697</v>
      </c>
      <c r="AB17" s="214">
        <v>92.009432068999999</v>
      </c>
      <c r="AC17" s="214">
        <v>77.097207644999997</v>
      </c>
      <c r="AD17" s="214">
        <v>70.296340466999993</v>
      </c>
      <c r="AE17" s="214">
        <v>64.095266581000004</v>
      </c>
      <c r="AF17" s="214">
        <v>66.658907567</v>
      </c>
      <c r="AG17" s="214">
        <v>70.898367097000005</v>
      </c>
      <c r="AH17" s="214">
        <v>69.696696548000006</v>
      </c>
      <c r="AI17" s="214">
        <v>64.088772832999993</v>
      </c>
      <c r="AJ17" s="214">
        <v>63.145898064999997</v>
      </c>
      <c r="AK17" s="214">
        <v>73.567008599999994</v>
      </c>
      <c r="AL17" s="214">
        <v>94.505940418999998</v>
      </c>
      <c r="AM17" s="214">
        <v>93.655887129000007</v>
      </c>
      <c r="AN17" s="214">
        <v>81.977634429000005</v>
      </c>
      <c r="AO17" s="214">
        <v>82.607884935000001</v>
      </c>
      <c r="AP17" s="214">
        <v>65.593081033000004</v>
      </c>
      <c r="AQ17" s="214">
        <v>62.123009193999998</v>
      </c>
      <c r="AR17" s="214">
        <v>65.243347232999994</v>
      </c>
      <c r="AS17" s="214">
        <v>70.171036999999998</v>
      </c>
      <c r="AT17" s="214">
        <v>68.629773032000003</v>
      </c>
      <c r="AU17" s="214">
        <v>64.743054366999999</v>
      </c>
      <c r="AV17" s="214">
        <v>67.892868452000002</v>
      </c>
      <c r="AW17" s="214">
        <v>81.281065033000004</v>
      </c>
      <c r="AX17" s="214">
        <v>100.54985281</v>
      </c>
      <c r="AY17" s="214">
        <v>107.06589961</v>
      </c>
      <c r="AZ17" s="214">
        <v>95.000612392999997</v>
      </c>
      <c r="BA17" s="214">
        <v>89.032958676999996</v>
      </c>
      <c r="BB17" s="214">
        <v>78.304905199999993</v>
      </c>
      <c r="BC17" s="214">
        <v>66.454741193999993</v>
      </c>
      <c r="BD17" s="214">
        <v>69.271539633000003</v>
      </c>
      <c r="BE17" s="214">
        <v>75.724809968000002</v>
      </c>
      <c r="BF17" s="214">
        <v>75.646801581000005</v>
      </c>
      <c r="BG17" s="214">
        <v>72.885022375999995</v>
      </c>
      <c r="BH17" s="214">
        <v>74.456139914999994</v>
      </c>
      <c r="BI17" s="355">
        <v>84.524159999999995</v>
      </c>
      <c r="BJ17" s="355">
        <v>99.692920000000001</v>
      </c>
      <c r="BK17" s="355">
        <v>106.8858</v>
      </c>
      <c r="BL17" s="355">
        <v>100.28570000000001</v>
      </c>
      <c r="BM17" s="355">
        <v>88.167910000000006</v>
      </c>
      <c r="BN17" s="355">
        <v>75.610429999999994</v>
      </c>
      <c r="BO17" s="355">
        <v>69.506590000000003</v>
      </c>
      <c r="BP17" s="355">
        <v>71.402760000000001</v>
      </c>
      <c r="BQ17" s="355">
        <v>75.137090000000001</v>
      </c>
      <c r="BR17" s="355">
        <v>75.980170000000001</v>
      </c>
      <c r="BS17" s="355">
        <v>71.776169999999993</v>
      </c>
      <c r="BT17" s="355">
        <v>71.960099999999997</v>
      </c>
      <c r="BU17" s="355">
        <v>85.021519999999995</v>
      </c>
      <c r="BV17" s="355">
        <v>100.70350000000001</v>
      </c>
    </row>
    <row r="18" spans="1:74" ht="11.1" customHeight="1" x14ac:dyDescent="0.2">
      <c r="A18" s="76" t="s">
        <v>674</v>
      </c>
      <c r="B18" s="185" t="s">
        <v>143</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-1.2830171941999999</v>
      </c>
      <c r="AB18" s="214">
        <v>-0.55226234171999999</v>
      </c>
      <c r="AC18" s="214">
        <v>-1.0876455173999999</v>
      </c>
      <c r="AD18" s="214">
        <v>-0.83478569999999996</v>
      </c>
      <c r="AE18" s="214">
        <v>-0.68251474193999995</v>
      </c>
      <c r="AF18" s="214">
        <v>2.9556300000000001E-2</v>
      </c>
      <c r="AG18" s="214">
        <v>-0.36245771128999998</v>
      </c>
      <c r="AH18" s="214">
        <v>1.5411150319</v>
      </c>
      <c r="AI18" s="214">
        <v>0.83620923000000003</v>
      </c>
      <c r="AJ18" s="214">
        <v>-1.0426428348000001</v>
      </c>
      <c r="AK18" s="214">
        <v>-1.5855800667</v>
      </c>
      <c r="AL18" s="214">
        <v>-2.0456299012999999</v>
      </c>
      <c r="AM18" s="214">
        <v>0.31556735483999998</v>
      </c>
      <c r="AN18" s="214">
        <v>1.5649074643000001</v>
      </c>
      <c r="AO18" s="214">
        <v>-1.2356658386999999</v>
      </c>
      <c r="AP18" s="214">
        <v>-1.2258871</v>
      </c>
      <c r="AQ18" s="214">
        <v>-1.1297791612999999</v>
      </c>
      <c r="AR18" s="214">
        <v>-1.6094232333</v>
      </c>
      <c r="AS18" s="214">
        <v>-1.1307604839000001</v>
      </c>
      <c r="AT18" s="214">
        <v>-1.1065145806000001</v>
      </c>
      <c r="AU18" s="214">
        <v>-0.75143546667000005</v>
      </c>
      <c r="AV18" s="214">
        <v>-2.4191905806</v>
      </c>
      <c r="AW18" s="214">
        <v>-2.7937699333000001</v>
      </c>
      <c r="AX18" s="214">
        <v>-1.1119769032</v>
      </c>
      <c r="AY18" s="214">
        <v>-0.36975829032000002</v>
      </c>
      <c r="AZ18" s="214">
        <v>1.3974735</v>
      </c>
      <c r="BA18" s="214">
        <v>0.37751322581000002</v>
      </c>
      <c r="BB18" s="214">
        <v>-0.46286473333</v>
      </c>
      <c r="BC18" s="214">
        <v>-0.46772670968000002</v>
      </c>
      <c r="BD18" s="214">
        <v>-0.97218079999999996</v>
      </c>
      <c r="BE18" s="214">
        <v>-0.20414751613000001</v>
      </c>
      <c r="BF18" s="214">
        <v>-1.0465231290000001</v>
      </c>
      <c r="BG18" s="214">
        <v>-3.3459788761999998</v>
      </c>
      <c r="BH18" s="214">
        <v>-3.6737324146999999</v>
      </c>
      <c r="BI18" s="355">
        <v>-3.2977910000000001</v>
      </c>
      <c r="BJ18" s="355">
        <v>-2.1004360000000002</v>
      </c>
      <c r="BK18" s="355">
        <v>-0.48057309999999998</v>
      </c>
      <c r="BL18" s="355">
        <v>0.17554230000000001</v>
      </c>
      <c r="BM18" s="355">
        <v>0.2009929</v>
      </c>
      <c r="BN18" s="355">
        <v>-1.805652</v>
      </c>
      <c r="BO18" s="355">
        <v>-1.8112649999999999</v>
      </c>
      <c r="BP18" s="355">
        <v>-1.3197760000000001</v>
      </c>
      <c r="BQ18" s="355">
        <v>-0.32924340000000002</v>
      </c>
      <c r="BR18" s="355">
        <v>-0.86793869999999995</v>
      </c>
      <c r="BS18" s="355">
        <v>-1.899783</v>
      </c>
      <c r="BT18" s="355">
        <v>-1.042845</v>
      </c>
      <c r="BU18" s="355">
        <v>-0.77584310000000001</v>
      </c>
      <c r="BV18" s="355">
        <v>-0.64428459999999999</v>
      </c>
    </row>
    <row r="19" spans="1:74" ht="11.1" customHeight="1" x14ac:dyDescent="0.2">
      <c r="A19" s="77" t="s">
        <v>967</v>
      </c>
      <c r="B19" s="185" t="s">
        <v>559</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99.732019773999994</v>
      </c>
      <c r="AB19" s="214">
        <v>91.457169726999993</v>
      </c>
      <c r="AC19" s="214">
        <v>76.009562127999999</v>
      </c>
      <c r="AD19" s="214">
        <v>69.461554766999996</v>
      </c>
      <c r="AE19" s="214">
        <v>63.412751839000002</v>
      </c>
      <c r="AF19" s="214">
        <v>66.688463866999996</v>
      </c>
      <c r="AG19" s="214">
        <v>70.535909384999997</v>
      </c>
      <c r="AH19" s="214">
        <v>71.237811579999999</v>
      </c>
      <c r="AI19" s="214">
        <v>64.924982063000002</v>
      </c>
      <c r="AJ19" s="214">
        <v>62.103255230000002</v>
      </c>
      <c r="AK19" s="214">
        <v>71.981428532999999</v>
      </c>
      <c r="AL19" s="214">
        <v>92.460310518</v>
      </c>
      <c r="AM19" s="214">
        <v>93.971454484000006</v>
      </c>
      <c r="AN19" s="214">
        <v>83.542541893000006</v>
      </c>
      <c r="AO19" s="214">
        <v>81.372219096999999</v>
      </c>
      <c r="AP19" s="214">
        <v>64.367193932999996</v>
      </c>
      <c r="AQ19" s="214">
        <v>60.993230032</v>
      </c>
      <c r="AR19" s="214">
        <v>63.633924</v>
      </c>
      <c r="AS19" s="214">
        <v>69.040276516000006</v>
      </c>
      <c r="AT19" s="214">
        <v>67.523258451999993</v>
      </c>
      <c r="AU19" s="214">
        <v>63.991618899999999</v>
      </c>
      <c r="AV19" s="214">
        <v>65.473677871000007</v>
      </c>
      <c r="AW19" s="214">
        <v>78.487295099999997</v>
      </c>
      <c r="AX19" s="214">
        <v>99.437875903000005</v>
      </c>
      <c r="AY19" s="214">
        <v>106.69614132</v>
      </c>
      <c r="AZ19" s="214">
        <v>96.398085893000001</v>
      </c>
      <c r="BA19" s="214">
        <v>89.410471903000001</v>
      </c>
      <c r="BB19" s="214">
        <v>77.842040467000004</v>
      </c>
      <c r="BC19" s="214">
        <v>65.987014483999999</v>
      </c>
      <c r="BD19" s="214">
        <v>68.299358832999999</v>
      </c>
      <c r="BE19" s="214">
        <v>75.520662451999996</v>
      </c>
      <c r="BF19" s="214">
        <v>74.600278451999998</v>
      </c>
      <c r="BG19" s="214">
        <v>69.539043500000005</v>
      </c>
      <c r="BH19" s="214">
        <v>70.782407500000005</v>
      </c>
      <c r="BI19" s="355">
        <v>81.226370000000003</v>
      </c>
      <c r="BJ19" s="355">
        <v>97.592479999999995</v>
      </c>
      <c r="BK19" s="355">
        <v>106.40519999999999</v>
      </c>
      <c r="BL19" s="355">
        <v>100.46120000000001</v>
      </c>
      <c r="BM19" s="355">
        <v>88.36891</v>
      </c>
      <c r="BN19" s="355">
        <v>73.804770000000005</v>
      </c>
      <c r="BO19" s="355">
        <v>67.695329999999998</v>
      </c>
      <c r="BP19" s="355">
        <v>70.082989999999995</v>
      </c>
      <c r="BQ19" s="355">
        <v>74.807850000000002</v>
      </c>
      <c r="BR19" s="355">
        <v>75.112229999999997</v>
      </c>
      <c r="BS19" s="355">
        <v>69.876390000000001</v>
      </c>
      <c r="BT19" s="355">
        <v>70.917259999999999</v>
      </c>
      <c r="BU19" s="355">
        <v>84.245679999999993</v>
      </c>
      <c r="BV19" s="355">
        <v>100.0592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355"/>
      <c r="BJ20" s="355"/>
      <c r="BK20" s="355"/>
      <c r="BL20" s="355"/>
      <c r="BM20" s="355"/>
      <c r="BN20" s="355"/>
      <c r="BO20" s="355"/>
      <c r="BP20" s="355"/>
      <c r="BQ20" s="355"/>
      <c r="BR20" s="355"/>
      <c r="BS20" s="355"/>
      <c r="BT20" s="355"/>
      <c r="BU20" s="355"/>
      <c r="BV20" s="355"/>
    </row>
    <row r="21" spans="1:74" ht="11.1" customHeight="1" x14ac:dyDescent="0.2">
      <c r="A21" s="71"/>
      <c r="B21" s="78" t="s">
        <v>975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393"/>
      <c r="BJ21" s="393"/>
      <c r="BK21" s="393"/>
      <c r="BL21" s="393"/>
      <c r="BM21" s="393"/>
      <c r="BN21" s="393"/>
      <c r="BO21" s="393"/>
      <c r="BP21" s="393"/>
      <c r="BQ21" s="393"/>
      <c r="BR21" s="393"/>
      <c r="BS21" s="393"/>
      <c r="BT21" s="393"/>
      <c r="BU21" s="393"/>
      <c r="BV21" s="393"/>
    </row>
    <row r="22" spans="1:74" ht="11.1" customHeight="1" x14ac:dyDescent="0.2">
      <c r="A22" s="76" t="s">
        <v>675</v>
      </c>
      <c r="B22" s="185" t="s">
        <v>561</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28.352774193999998</v>
      </c>
      <c r="AB22" s="214">
        <v>23.795758621000001</v>
      </c>
      <c r="AC22" s="214">
        <v>14.677451613000001</v>
      </c>
      <c r="AD22" s="214">
        <v>10.9353</v>
      </c>
      <c r="AE22" s="214">
        <v>6.2555483871000002</v>
      </c>
      <c r="AF22" s="214">
        <v>4.0879666666999999</v>
      </c>
      <c r="AG22" s="214">
        <v>3.4328709677</v>
      </c>
      <c r="AH22" s="214">
        <v>3.2404838709999999</v>
      </c>
      <c r="AI22" s="214">
        <v>3.6594000000000002</v>
      </c>
      <c r="AJ22" s="214">
        <v>6.0446451613000001</v>
      </c>
      <c r="AK22" s="214">
        <v>12.658200000000001</v>
      </c>
      <c r="AL22" s="214">
        <v>25.61816129</v>
      </c>
      <c r="AM22" s="214">
        <v>26.796096773999999</v>
      </c>
      <c r="AN22" s="214">
        <v>20.689714286000001</v>
      </c>
      <c r="AO22" s="214">
        <v>18.702193548</v>
      </c>
      <c r="AP22" s="214">
        <v>9.2970000000000006</v>
      </c>
      <c r="AQ22" s="214">
        <v>6.4338709676999999</v>
      </c>
      <c r="AR22" s="214">
        <v>4.1345666666999996</v>
      </c>
      <c r="AS22" s="214">
        <v>3.4652258064999999</v>
      </c>
      <c r="AT22" s="214">
        <v>3.3494193548000002</v>
      </c>
      <c r="AU22" s="214">
        <v>3.8182333332999998</v>
      </c>
      <c r="AV22" s="214">
        <v>6.6150645161000003</v>
      </c>
      <c r="AW22" s="214">
        <v>15.587899999999999</v>
      </c>
      <c r="AX22" s="214">
        <v>26.503741935000001</v>
      </c>
      <c r="AY22" s="214">
        <v>31.448419354999999</v>
      </c>
      <c r="AZ22" s="214">
        <v>24.518071428999999</v>
      </c>
      <c r="BA22" s="214">
        <v>21.150806452000001</v>
      </c>
      <c r="BB22" s="214">
        <v>14.623100000000001</v>
      </c>
      <c r="BC22" s="214">
        <v>5.4149677419</v>
      </c>
      <c r="BD22" s="214">
        <v>3.9596</v>
      </c>
      <c r="BE22" s="214">
        <v>3.4007741935000002</v>
      </c>
      <c r="BF22" s="214">
        <v>3.1904516129</v>
      </c>
      <c r="BG22" s="214">
        <v>3.3232379999999999</v>
      </c>
      <c r="BH22" s="214">
        <v>7.8140299999999998</v>
      </c>
      <c r="BI22" s="355">
        <v>15.52406</v>
      </c>
      <c r="BJ22" s="355">
        <v>24.77469</v>
      </c>
      <c r="BK22" s="355">
        <v>29.503530000000001</v>
      </c>
      <c r="BL22" s="355">
        <v>26.44322</v>
      </c>
      <c r="BM22" s="355">
        <v>20.496590000000001</v>
      </c>
      <c r="BN22" s="355">
        <v>11.99586</v>
      </c>
      <c r="BO22" s="355">
        <v>6.2868430000000002</v>
      </c>
      <c r="BP22" s="355">
        <v>4.1454810000000002</v>
      </c>
      <c r="BQ22" s="355">
        <v>3.550853</v>
      </c>
      <c r="BR22" s="355">
        <v>3.4000110000000001</v>
      </c>
      <c r="BS22" s="355">
        <v>4.1375229999999998</v>
      </c>
      <c r="BT22" s="355">
        <v>7.8764960000000004</v>
      </c>
      <c r="BU22" s="355">
        <v>15.93994</v>
      </c>
      <c r="BV22" s="355">
        <v>24.880030000000001</v>
      </c>
    </row>
    <row r="23" spans="1:74" ht="11.1" customHeight="1" x14ac:dyDescent="0.2">
      <c r="A23" s="76" t="s">
        <v>676</v>
      </c>
      <c r="B23" s="185" t="s">
        <v>562</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16.228806452000001</v>
      </c>
      <c r="AB23" s="214">
        <v>14.260241379</v>
      </c>
      <c r="AC23" s="214">
        <v>9.6273225805999996</v>
      </c>
      <c r="AD23" s="214">
        <v>7.7686333333000004</v>
      </c>
      <c r="AE23" s="214">
        <v>5.5256774194</v>
      </c>
      <c r="AF23" s="214">
        <v>4.6113333333000002</v>
      </c>
      <c r="AG23" s="214">
        <v>4.3421935484</v>
      </c>
      <c r="AH23" s="214">
        <v>4.5301935483999998</v>
      </c>
      <c r="AI23" s="214">
        <v>4.7343333333000004</v>
      </c>
      <c r="AJ23" s="214">
        <v>6.1753870967999998</v>
      </c>
      <c r="AK23" s="214">
        <v>9.3533333333000002</v>
      </c>
      <c r="AL23" s="214">
        <v>14.925387097</v>
      </c>
      <c r="AM23" s="214">
        <v>15.460870968</v>
      </c>
      <c r="AN23" s="214">
        <v>12.836857143</v>
      </c>
      <c r="AO23" s="214">
        <v>11.987225806</v>
      </c>
      <c r="AP23" s="214">
        <v>7.0659666666999996</v>
      </c>
      <c r="AQ23" s="214">
        <v>5.7572580645000002</v>
      </c>
      <c r="AR23" s="214">
        <v>4.6013666666999997</v>
      </c>
      <c r="AS23" s="214">
        <v>4.3108709676999997</v>
      </c>
      <c r="AT23" s="214">
        <v>4.4260645161000003</v>
      </c>
      <c r="AU23" s="214">
        <v>4.8265666666999998</v>
      </c>
      <c r="AV23" s="214">
        <v>6.4713870968</v>
      </c>
      <c r="AW23" s="214">
        <v>10.743633333</v>
      </c>
      <c r="AX23" s="214">
        <v>15.699677419</v>
      </c>
      <c r="AY23" s="214">
        <v>17.667806452000001</v>
      </c>
      <c r="AZ23" s="214">
        <v>14.998714286</v>
      </c>
      <c r="BA23" s="214">
        <v>13.341483870999999</v>
      </c>
      <c r="BB23" s="214">
        <v>9.9602333332999997</v>
      </c>
      <c r="BC23" s="214">
        <v>5.2161935483999997</v>
      </c>
      <c r="BD23" s="214">
        <v>4.6998333333</v>
      </c>
      <c r="BE23" s="214">
        <v>4.3613225806000004</v>
      </c>
      <c r="BF23" s="214">
        <v>4.5471612903</v>
      </c>
      <c r="BG23" s="214">
        <v>4.3481040000000002</v>
      </c>
      <c r="BH23" s="214">
        <v>6.5241129999999998</v>
      </c>
      <c r="BI23" s="355">
        <v>9.7420259999999992</v>
      </c>
      <c r="BJ23" s="355">
        <v>13.692299999999999</v>
      </c>
      <c r="BK23" s="355">
        <v>17.167269999999998</v>
      </c>
      <c r="BL23" s="355">
        <v>16.229189999999999</v>
      </c>
      <c r="BM23" s="355">
        <v>12.521739999999999</v>
      </c>
      <c r="BN23" s="355">
        <v>8.7188829999999999</v>
      </c>
      <c r="BO23" s="355">
        <v>6.2057349999999998</v>
      </c>
      <c r="BP23" s="355">
        <v>4.7597969999999998</v>
      </c>
      <c r="BQ23" s="355">
        <v>4.337504</v>
      </c>
      <c r="BR23" s="355">
        <v>4.5685469999999997</v>
      </c>
      <c r="BS23" s="355">
        <v>4.9837670000000003</v>
      </c>
      <c r="BT23" s="355">
        <v>6.7019609999999998</v>
      </c>
      <c r="BU23" s="355">
        <v>10.081849999999999</v>
      </c>
      <c r="BV23" s="355">
        <v>14.00727</v>
      </c>
    </row>
    <row r="24" spans="1:74" ht="11.1" customHeight="1" x14ac:dyDescent="0.2">
      <c r="A24" s="76" t="s">
        <v>678</v>
      </c>
      <c r="B24" s="185" t="s">
        <v>563</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23.263580645000001</v>
      </c>
      <c r="AB24" s="214">
        <v>22.854793102999999</v>
      </c>
      <c r="AC24" s="214">
        <v>21.377193548000001</v>
      </c>
      <c r="AD24" s="214">
        <v>20.668166667000001</v>
      </c>
      <c r="AE24" s="214">
        <v>19.763677419</v>
      </c>
      <c r="AF24" s="214">
        <v>19.6797</v>
      </c>
      <c r="AG24" s="214">
        <v>19.886419355000001</v>
      </c>
      <c r="AH24" s="214">
        <v>20.243258064999999</v>
      </c>
      <c r="AI24" s="214">
        <v>20.128900000000002</v>
      </c>
      <c r="AJ24" s="214">
        <v>20.087741935</v>
      </c>
      <c r="AK24" s="214">
        <v>21.803966667000001</v>
      </c>
      <c r="AL24" s="214">
        <v>23.683645161000001</v>
      </c>
      <c r="AM24" s="214">
        <v>23.703838709999999</v>
      </c>
      <c r="AN24" s="214">
        <v>23.228464286000001</v>
      </c>
      <c r="AO24" s="214">
        <v>22.478741934999999</v>
      </c>
      <c r="AP24" s="214">
        <v>21.066733332999998</v>
      </c>
      <c r="AQ24" s="214">
        <v>20.277258065000002</v>
      </c>
      <c r="AR24" s="214">
        <v>20.483899999999998</v>
      </c>
      <c r="AS24" s="214">
        <v>20.126935484000001</v>
      </c>
      <c r="AT24" s="214">
        <v>20.566096773999998</v>
      </c>
      <c r="AU24" s="214">
        <v>20.536933333</v>
      </c>
      <c r="AV24" s="214">
        <v>21.193677419</v>
      </c>
      <c r="AW24" s="214">
        <v>23.203766667</v>
      </c>
      <c r="AX24" s="214">
        <v>24.558516129000001</v>
      </c>
      <c r="AY24" s="214">
        <v>24.842129031999999</v>
      </c>
      <c r="AZ24" s="214">
        <v>24.5915</v>
      </c>
      <c r="BA24" s="214">
        <v>23.420838710000002</v>
      </c>
      <c r="BB24" s="214">
        <v>22.849333333000001</v>
      </c>
      <c r="BC24" s="214">
        <v>21.271000000000001</v>
      </c>
      <c r="BD24" s="214">
        <v>21.237300000000001</v>
      </c>
      <c r="BE24" s="214">
        <v>21.034387097</v>
      </c>
      <c r="BF24" s="214">
        <v>21.139806451999998</v>
      </c>
      <c r="BG24" s="214">
        <v>20.927679999999999</v>
      </c>
      <c r="BH24" s="214">
        <v>21.73171</v>
      </c>
      <c r="BI24" s="355">
        <v>23.566199999999998</v>
      </c>
      <c r="BJ24" s="355">
        <v>24.932849999999998</v>
      </c>
      <c r="BK24" s="355">
        <v>24.54693</v>
      </c>
      <c r="BL24" s="355">
        <v>24.31495</v>
      </c>
      <c r="BM24" s="355">
        <v>23.279879999999999</v>
      </c>
      <c r="BN24" s="355">
        <v>22.486899999999999</v>
      </c>
      <c r="BO24" s="355">
        <v>21.303319999999999</v>
      </c>
      <c r="BP24" s="355">
        <v>21.207979999999999</v>
      </c>
      <c r="BQ24" s="355">
        <v>20.55519</v>
      </c>
      <c r="BR24" s="355">
        <v>20.977779999999999</v>
      </c>
      <c r="BS24" s="355">
        <v>21.669589999999999</v>
      </c>
      <c r="BT24" s="355">
        <v>22.190940000000001</v>
      </c>
      <c r="BU24" s="355">
        <v>24.120329999999999</v>
      </c>
      <c r="BV24" s="355">
        <v>25.590160000000001</v>
      </c>
    </row>
    <row r="25" spans="1:74" ht="11.1" customHeight="1" x14ac:dyDescent="0.2">
      <c r="A25" s="76" t="s">
        <v>679</v>
      </c>
      <c r="B25" s="185" t="s">
        <v>144</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21.278164160999999</v>
      </c>
      <c r="AN25" s="214">
        <v>20.314934749999999</v>
      </c>
      <c r="AO25" s="214">
        <v>21.683090064999998</v>
      </c>
      <c r="AP25" s="214">
        <v>20.901627266999999</v>
      </c>
      <c r="AQ25" s="214">
        <v>22.582552613000001</v>
      </c>
      <c r="AR25" s="214">
        <v>28.367823999999999</v>
      </c>
      <c r="AS25" s="214">
        <v>34.897599096999997</v>
      </c>
      <c r="AT25" s="214">
        <v>32.968355226</v>
      </c>
      <c r="AU25" s="214">
        <v>28.641985566999999</v>
      </c>
      <c r="AV25" s="214">
        <v>24.920742387000001</v>
      </c>
      <c r="AW25" s="214">
        <v>22.205195100000001</v>
      </c>
      <c r="AX25" s="214">
        <v>25.323521065000001</v>
      </c>
      <c r="AY25" s="214">
        <v>25.308818742</v>
      </c>
      <c r="AZ25" s="214">
        <v>25.042121606999999</v>
      </c>
      <c r="BA25" s="214">
        <v>24.378858999999999</v>
      </c>
      <c r="BB25" s="214">
        <v>23.5787738</v>
      </c>
      <c r="BC25" s="214">
        <v>27.519724160999999</v>
      </c>
      <c r="BD25" s="214">
        <v>31.748958833</v>
      </c>
      <c r="BE25" s="214">
        <v>39.786275355000001</v>
      </c>
      <c r="BF25" s="214">
        <v>38.703278451999999</v>
      </c>
      <c r="BG25" s="214">
        <v>33.989449999999998</v>
      </c>
      <c r="BH25" s="214">
        <v>27.683150000000001</v>
      </c>
      <c r="BI25" s="355">
        <v>25.04477</v>
      </c>
      <c r="BJ25" s="355">
        <v>26.36626</v>
      </c>
      <c r="BK25" s="355">
        <v>27.09374</v>
      </c>
      <c r="BL25" s="355">
        <v>25.467919999999999</v>
      </c>
      <c r="BM25" s="355">
        <v>24.367519999999999</v>
      </c>
      <c r="BN25" s="355">
        <v>23.260200000000001</v>
      </c>
      <c r="BO25" s="355">
        <v>26.650970000000001</v>
      </c>
      <c r="BP25" s="355">
        <v>32.595030000000001</v>
      </c>
      <c r="BQ25" s="355">
        <v>38.802720000000001</v>
      </c>
      <c r="BR25" s="355">
        <v>38.570869999999999</v>
      </c>
      <c r="BS25" s="355">
        <v>31.650010000000002</v>
      </c>
      <c r="BT25" s="355">
        <v>26.636659999999999</v>
      </c>
      <c r="BU25" s="355">
        <v>26.18591</v>
      </c>
      <c r="BV25" s="355">
        <v>27.226559999999999</v>
      </c>
    </row>
    <row r="26" spans="1:74" ht="11.1" customHeight="1" x14ac:dyDescent="0.2">
      <c r="A26" s="76" t="s">
        <v>677</v>
      </c>
      <c r="B26" s="185" t="s">
        <v>564</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4.2746774193999997</v>
      </c>
      <c r="AB26" s="214">
        <v>4.3352413793000002</v>
      </c>
      <c r="AC26" s="214">
        <v>4.2862903226000002</v>
      </c>
      <c r="AD26" s="214">
        <v>4.2832999999999997</v>
      </c>
      <c r="AE26" s="214">
        <v>4.2344838710000001</v>
      </c>
      <c r="AF26" s="214">
        <v>4.1939333333000004</v>
      </c>
      <c r="AG26" s="214">
        <v>4.2282580645000003</v>
      </c>
      <c r="AH26" s="214">
        <v>4.1947096773999997</v>
      </c>
      <c r="AI26" s="214">
        <v>4.1669333333000003</v>
      </c>
      <c r="AJ26" s="214">
        <v>4.1506129031999999</v>
      </c>
      <c r="AK26" s="214">
        <v>4.1852333333000002</v>
      </c>
      <c r="AL26" s="214">
        <v>4.1380967742000001</v>
      </c>
      <c r="AM26" s="214">
        <v>4.0712258065000002</v>
      </c>
      <c r="AN26" s="214">
        <v>4.1058571428999997</v>
      </c>
      <c r="AO26" s="214">
        <v>4.2019032257999998</v>
      </c>
      <c r="AP26" s="214">
        <v>4.2063666667000001</v>
      </c>
      <c r="AQ26" s="214">
        <v>4.1993870967999998</v>
      </c>
      <c r="AR26" s="214">
        <v>4.2323666666999999</v>
      </c>
      <c r="AS26" s="214">
        <v>4.2842580645000004</v>
      </c>
      <c r="AT26" s="214">
        <v>4.2832580645</v>
      </c>
      <c r="AU26" s="214">
        <v>4.3473666667000002</v>
      </c>
      <c r="AV26" s="214">
        <v>4.4081612902999998</v>
      </c>
      <c r="AW26" s="214">
        <v>4.5277333332999996</v>
      </c>
      <c r="AX26" s="214">
        <v>4.5545483870999997</v>
      </c>
      <c r="AY26" s="214">
        <v>4.4705483871</v>
      </c>
      <c r="AZ26" s="214">
        <v>4.5633214286000001</v>
      </c>
      <c r="BA26" s="214">
        <v>4.6200967742000003</v>
      </c>
      <c r="BB26" s="214">
        <v>4.6400666667000001</v>
      </c>
      <c r="BC26" s="214">
        <v>4.6901290322999998</v>
      </c>
      <c r="BD26" s="214">
        <v>4.7171000000000003</v>
      </c>
      <c r="BE26" s="214">
        <v>4.8091935483999997</v>
      </c>
      <c r="BF26" s="214">
        <v>4.9153548386999999</v>
      </c>
      <c r="BG26" s="214">
        <v>4.9761939999999996</v>
      </c>
      <c r="BH26" s="214">
        <v>5.0186520000000003</v>
      </c>
      <c r="BI26" s="355">
        <v>5.0570149999999998</v>
      </c>
      <c r="BJ26" s="355">
        <v>5.0859259999999997</v>
      </c>
      <c r="BK26" s="355">
        <v>5.1100469999999998</v>
      </c>
      <c r="BL26" s="355">
        <v>5.1343569999999996</v>
      </c>
      <c r="BM26" s="355">
        <v>5.1526399999999999</v>
      </c>
      <c r="BN26" s="355">
        <v>5.1637760000000004</v>
      </c>
      <c r="BO26" s="355">
        <v>5.1738559999999998</v>
      </c>
      <c r="BP26" s="355">
        <v>5.1783039999999998</v>
      </c>
      <c r="BQ26" s="355">
        <v>5.1795270000000002</v>
      </c>
      <c r="BR26" s="355">
        <v>5.1952819999999997</v>
      </c>
      <c r="BS26" s="355">
        <v>5.2009840000000001</v>
      </c>
      <c r="BT26" s="355">
        <v>5.2092070000000001</v>
      </c>
      <c r="BU26" s="355">
        <v>5.2182649999999997</v>
      </c>
      <c r="BV26" s="355">
        <v>5.22506</v>
      </c>
    </row>
    <row r="27" spans="1:74" ht="11.1" customHeight="1" x14ac:dyDescent="0.2">
      <c r="A27" s="76" t="s">
        <v>681</v>
      </c>
      <c r="B27" s="185" t="s">
        <v>1012</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2.5311290323</v>
      </c>
      <c r="AB27" s="214">
        <v>2.3101034483</v>
      </c>
      <c r="AC27" s="214">
        <v>1.9018064515999999</v>
      </c>
      <c r="AD27" s="214">
        <v>1.7282333333</v>
      </c>
      <c r="AE27" s="214">
        <v>1.5691612903000001</v>
      </c>
      <c r="AF27" s="214">
        <v>1.6571</v>
      </c>
      <c r="AG27" s="214">
        <v>1.7581935484</v>
      </c>
      <c r="AH27" s="214">
        <v>1.7777096774000001</v>
      </c>
      <c r="AI27" s="214">
        <v>1.6110333333</v>
      </c>
      <c r="AJ27" s="214">
        <v>1.5366451613000001</v>
      </c>
      <c r="AK27" s="214">
        <v>1.7976666667000001</v>
      </c>
      <c r="AL27" s="214">
        <v>2.3419354838999999</v>
      </c>
      <c r="AM27" s="214">
        <v>2.5279677419</v>
      </c>
      <c r="AN27" s="214">
        <v>2.2334285714000002</v>
      </c>
      <c r="AO27" s="214">
        <v>2.1857741934999999</v>
      </c>
      <c r="AP27" s="214">
        <v>1.6961999999999999</v>
      </c>
      <c r="AQ27" s="214">
        <v>1.6096129031999999</v>
      </c>
      <c r="AR27" s="214">
        <v>1.6806000000000001</v>
      </c>
      <c r="AS27" s="214">
        <v>1.8220967742</v>
      </c>
      <c r="AT27" s="214">
        <v>1.7967741934999999</v>
      </c>
      <c r="AU27" s="214">
        <v>1.6872333333</v>
      </c>
      <c r="AV27" s="214">
        <v>1.7313548387</v>
      </c>
      <c r="AW27" s="214">
        <v>2.0857666667000001</v>
      </c>
      <c r="AX27" s="214">
        <v>2.6645806452</v>
      </c>
      <c r="AY27" s="214">
        <v>2.8396129031999999</v>
      </c>
      <c r="AZ27" s="214">
        <v>2.5655357143000002</v>
      </c>
      <c r="BA27" s="214">
        <v>2.3795806451999999</v>
      </c>
      <c r="BB27" s="214">
        <v>2.0716999999999999</v>
      </c>
      <c r="BC27" s="214">
        <v>1.7561935484</v>
      </c>
      <c r="BD27" s="214">
        <v>1.8177333333000001</v>
      </c>
      <c r="BE27" s="214">
        <v>2.0099032258</v>
      </c>
      <c r="BF27" s="214">
        <v>1.9854193548000001</v>
      </c>
      <c r="BG27" s="214">
        <v>1.8555710000000001</v>
      </c>
      <c r="BH27" s="214">
        <v>1.8919459999999999</v>
      </c>
      <c r="BI27" s="355">
        <v>2.1734960000000001</v>
      </c>
      <c r="BJ27" s="355">
        <v>2.6216469999999998</v>
      </c>
      <c r="BK27" s="355">
        <v>2.8618839999999999</v>
      </c>
      <c r="BL27" s="355">
        <v>2.7498019999999999</v>
      </c>
      <c r="BM27" s="355">
        <v>2.4287290000000001</v>
      </c>
      <c r="BN27" s="355">
        <v>2.057353</v>
      </c>
      <c r="BO27" s="355">
        <v>1.9527909999999999</v>
      </c>
      <c r="BP27" s="355">
        <v>2.0745879999999999</v>
      </c>
      <c r="BQ27" s="355">
        <v>2.2602519999999999</v>
      </c>
      <c r="BR27" s="355">
        <v>2.277933</v>
      </c>
      <c r="BS27" s="355">
        <v>2.1127009999999999</v>
      </c>
      <c r="BT27" s="355">
        <v>2.1801889999999999</v>
      </c>
      <c r="BU27" s="355">
        <v>2.577569</v>
      </c>
      <c r="BV27" s="355">
        <v>3.008324</v>
      </c>
    </row>
    <row r="28" spans="1:74" ht="11.1" customHeight="1" x14ac:dyDescent="0.2">
      <c r="A28" s="76" t="s">
        <v>692</v>
      </c>
      <c r="B28" s="185" t="s">
        <v>565</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0.11480645161</v>
      </c>
      <c r="AB28" s="214">
        <v>0.11482758621</v>
      </c>
      <c r="AC28" s="214">
        <v>0.11480645161</v>
      </c>
      <c r="AD28" s="214">
        <v>0.11483333333</v>
      </c>
      <c r="AE28" s="214">
        <v>0.11480645161</v>
      </c>
      <c r="AF28" s="214">
        <v>0.11483333333</v>
      </c>
      <c r="AG28" s="214">
        <v>0.11480645161</v>
      </c>
      <c r="AH28" s="214">
        <v>0.11480645161</v>
      </c>
      <c r="AI28" s="214">
        <v>0.11483333333</v>
      </c>
      <c r="AJ28" s="214">
        <v>0.11480645161</v>
      </c>
      <c r="AK28" s="214">
        <v>0.11483333333</v>
      </c>
      <c r="AL28" s="214">
        <v>0.11480645161</v>
      </c>
      <c r="AM28" s="214">
        <v>0.13329032258000001</v>
      </c>
      <c r="AN28" s="214">
        <v>0.13328571429</v>
      </c>
      <c r="AO28" s="214">
        <v>0.13329032258000001</v>
      </c>
      <c r="AP28" s="214">
        <v>0.1333</v>
      </c>
      <c r="AQ28" s="214">
        <v>0.13329032258000001</v>
      </c>
      <c r="AR28" s="214">
        <v>0.1333</v>
      </c>
      <c r="AS28" s="214">
        <v>0.13329032258000001</v>
      </c>
      <c r="AT28" s="214">
        <v>0.13329032258000001</v>
      </c>
      <c r="AU28" s="214">
        <v>0.1333</v>
      </c>
      <c r="AV28" s="214">
        <v>0.13329032258000001</v>
      </c>
      <c r="AW28" s="214">
        <v>0.1333</v>
      </c>
      <c r="AX28" s="214">
        <v>0.13329032258000001</v>
      </c>
      <c r="AY28" s="214">
        <v>0.11880645161</v>
      </c>
      <c r="AZ28" s="214">
        <v>0.11882142857</v>
      </c>
      <c r="BA28" s="214">
        <v>0.11880645161</v>
      </c>
      <c r="BB28" s="214">
        <v>0.11883333333</v>
      </c>
      <c r="BC28" s="214">
        <v>0.11880645161</v>
      </c>
      <c r="BD28" s="214">
        <v>0.11883333333</v>
      </c>
      <c r="BE28" s="214">
        <v>0.11880645161</v>
      </c>
      <c r="BF28" s="214">
        <v>0.11880645161</v>
      </c>
      <c r="BG28" s="214">
        <v>0.1188065</v>
      </c>
      <c r="BH28" s="214">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680</v>
      </c>
      <c r="B29" s="186" t="s">
        <v>977</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99.732019773999994</v>
      </c>
      <c r="AB29" s="214">
        <v>91.457169726999993</v>
      </c>
      <c r="AC29" s="214">
        <v>76.009562127999999</v>
      </c>
      <c r="AD29" s="214">
        <v>69.461554766999996</v>
      </c>
      <c r="AE29" s="214">
        <v>63.412751839000002</v>
      </c>
      <c r="AF29" s="214">
        <v>66.688463866999996</v>
      </c>
      <c r="AG29" s="214">
        <v>70.535909384999997</v>
      </c>
      <c r="AH29" s="214">
        <v>71.237811579999999</v>
      </c>
      <c r="AI29" s="214">
        <v>64.924982063000002</v>
      </c>
      <c r="AJ29" s="214">
        <v>62.103255230000002</v>
      </c>
      <c r="AK29" s="214">
        <v>71.981428532999999</v>
      </c>
      <c r="AL29" s="214">
        <v>92.460310518</v>
      </c>
      <c r="AM29" s="214">
        <v>93.971454484000006</v>
      </c>
      <c r="AN29" s="214">
        <v>83.542541893000006</v>
      </c>
      <c r="AO29" s="214">
        <v>81.372219096999999</v>
      </c>
      <c r="AP29" s="214">
        <v>64.367193932999996</v>
      </c>
      <c r="AQ29" s="214">
        <v>60.993230032</v>
      </c>
      <c r="AR29" s="214">
        <v>63.633924</v>
      </c>
      <c r="AS29" s="214">
        <v>69.040276516000006</v>
      </c>
      <c r="AT29" s="214">
        <v>67.523258451999993</v>
      </c>
      <c r="AU29" s="214">
        <v>63.991618899999999</v>
      </c>
      <c r="AV29" s="214">
        <v>65.473677871000007</v>
      </c>
      <c r="AW29" s="214">
        <v>78.487295099999997</v>
      </c>
      <c r="AX29" s="214">
        <v>99.437875903000005</v>
      </c>
      <c r="AY29" s="214">
        <v>106.69614132</v>
      </c>
      <c r="AZ29" s="214">
        <v>96.398085893000001</v>
      </c>
      <c r="BA29" s="214">
        <v>89.410471903000001</v>
      </c>
      <c r="BB29" s="214">
        <v>77.842040467000004</v>
      </c>
      <c r="BC29" s="214">
        <v>65.987014483999999</v>
      </c>
      <c r="BD29" s="214">
        <v>68.299358832999999</v>
      </c>
      <c r="BE29" s="214">
        <v>75.520662451999996</v>
      </c>
      <c r="BF29" s="214">
        <v>74.600278451999998</v>
      </c>
      <c r="BG29" s="214">
        <v>69.539043500000005</v>
      </c>
      <c r="BH29" s="214">
        <v>70.782407500000005</v>
      </c>
      <c r="BI29" s="355">
        <v>81.226370000000003</v>
      </c>
      <c r="BJ29" s="355">
        <v>97.592479999999995</v>
      </c>
      <c r="BK29" s="355">
        <v>106.40519999999999</v>
      </c>
      <c r="BL29" s="355">
        <v>100.46120000000001</v>
      </c>
      <c r="BM29" s="355">
        <v>88.36891</v>
      </c>
      <c r="BN29" s="355">
        <v>73.804770000000005</v>
      </c>
      <c r="BO29" s="355">
        <v>67.695329999999998</v>
      </c>
      <c r="BP29" s="355">
        <v>70.082989999999995</v>
      </c>
      <c r="BQ29" s="355">
        <v>74.807850000000002</v>
      </c>
      <c r="BR29" s="355">
        <v>75.112229999999997</v>
      </c>
      <c r="BS29" s="355">
        <v>69.876390000000001</v>
      </c>
      <c r="BT29" s="355">
        <v>70.917259999999999</v>
      </c>
      <c r="BU29" s="355">
        <v>84.245679999999993</v>
      </c>
      <c r="BV29" s="355">
        <v>100.0592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355"/>
      <c r="BJ30" s="355"/>
      <c r="BK30" s="355"/>
      <c r="BL30" s="355"/>
      <c r="BM30" s="355"/>
      <c r="BN30" s="355"/>
      <c r="BO30" s="355"/>
      <c r="BP30" s="355"/>
      <c r="BQ30" s="355"/>
      <c r="BR30" s="355"/>
      <c r="BS30" s="355"/>
      <c r="BT30" s="355"/>
      <c r="BU30" s="355"/>
      <c r="BV30" s="355"/>
    </row>
    <row r="31" spans="1:74" ht="11.1" customHeight="1" x14ac:dyDescent="0.2">
      <c r="A31" s="71"/>
      <c r="B31" s="79" t="s">
        <v>976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94"/>
      <c r="BJ31" s="394"/>
      <c r="BK31" s="394"/>
      <c r="BL31" s="394"/>
      <c r="BM31" s="394"/>
      <c r="BN31" s="394"/>
      <c r="BO31" s="394"/>
      <c r="BP31" s="394"/>
      <c r="BQ31" s="394"/>
      <c r="BR31" s="394"/>
      <c r="BS31" s="394"/>
      <c r="BT31" s="394"/>
      <c r="BU31" s="394"/>
      <c r="BV31" s="394"/>
    </row>
    <row r="32" spans="1:74" ht="11.1" customHeight="1" x14ac:dyDescent="0.2">
      <c r="A32" s="76" t="s">
        <v>673</v>
      </c>
      <c r="B32" s="185" t="s">
        <v>566</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3032.6010000000001</v>
      </c>
      <c r="AY32" s="259">
        <v>2140.8690000000001</v>
      </c>
      <c r="AZ32" s="259">
        <v>1673.327</v>
      </c>
      <c r="BA32" s="259">
        <v>1390.9680000000001</v>
      </c>
      <c r="BB32" s="259">
        <v>1427.489</v>
      </c>
      <c r="BC32" s="259">
        <v>1847.6179999999999</v>
      </c>
      <c r="BD32" s="259">
        <v>2195.6660000000002</v>
      </c>
      <c r="BE32" s="259">
        <v>2381.7190000000001</v>
      </c>
      <c r="BF32" s="259">
        <v>2617.2020000000002</v>
      </c>
      <c r="BG32" s="259">
        <v>2931.1972857000001</v>
      </c>
      <c r="BH32" s="259">
        <v>3217.8161429000002</v>
      </c>
      <c r="BI32" s="374">
        <v>3190.38</v>
      </c>
      <c r="BJ32" s="374">
        <v>2701.15</v>
      </c>
      <c r="BK32" s="374">
        <v>2025.617</v>
      </c>
      <c r="BL32" s="374">
        <v>1571.24</v>
      </c>
      <c r="BM32" s="374">
        <v>1447.5039999999999</v>
      </c>
      <c r="BN32" s="374">
        <v>1711.1959999999999</v>
      </c>
      <c r="BO32" s="374">
        <v>2169.2939999999999</v>
      </c>
      <c r="BP32" s="374">
        <v>2526.9810000000002</v>
      </c>
      <c r="BQ32" s="374">
        <v>2763.4430000000002</v>
      </c>
      <c r="BR32" s="374">
        <v>2986.297</v>
      </c>
      <c r="BS32" s="374">
        <v>3329.5540000000001</v>
      </c>
      <c r="BT32" s="374">
        <v>3675.6350000000002</v>
      </c>
      <c r="BU32" s="374">
        <v>3602.1039999999998</v>
      </c>
      <c r="BV32" s="374">
        <v>3059.8580000000002</v>
      </c>
    </row>
    <row r="33" spans="1:74" ht="11.1" customHeight="1" x14ac:dyDescent="0.2">
      <c r="A33" s="635" t="s">
        <v>1217</v>
      </c>
      <c r="B33" s="636" t="s">
        <v>1222</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348.459</v>
      </c>
      <c r="BD33" s="259">
        <v>464.94799999999998</v>
      </c>
      <c r="BE33" s="259">
        <v>569.19299999999998</v>
      </c>
      <c r="BF33" s="259">
        <v>663.58699999999999</v>
      </c>
      <c r="BG33" s="259">
        <v>770.71428571000001</v>
      </c>
      <c r="BH33" s="259">
        <v>831</v>
      </c>
      <c r="BI33" s="374">
        <v>809.40200000000004</v>
      </c>
      <c r="BJ33" s="374">
        <v>685.93610000000001</v>
      </c>
      <c r="BK33" s="374">
        <v>488.28989999999999</v>
      </c>
      <c r="BL33" s="374">
        <v>336.4812</v>
      </c>
      <c r="BM33" s="374">
        <v>254.13640000000001</v>
      </c>
      <c r="BN33" s="374">
        <v>318.55070000000001</v>
      </c>
      <c r="BO33" s="374">
        <v>452.33350000000002</v>
      </c>
      <c r="BP33" s="374">
        <v>566.38300000000004</v>
      </c>
      <c r="BQ33" s="374">
        <v>654.8492</v>
      </c>
      <c r="BR33" s="374">
        <v>743.4049</v>
      </c>
      <c r="BS33" s="374">
        <v>843.16060000000004</v>
      </c>
      <c r="BT33" s="374">
        <v>917.39149999999995</v>
      </c>
      <c r="BU33" s="374">
        <v>887.34159999999997</v>
      </c>
      <c r="BV33" s="374">
        <v>738.80370000000005</v>
      </c>
    </row>
    <row r="34" spans="1:74" ht="11.1" customHeight="1" x14ac:dyDescent="0.2">
      <c r="A34" s="635" t="s">
        <v>1218</v>
      </c>
      <c r="B34" s="636" t="s">
        <v>1223</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343.39100000000002</v>
      </c>
      <c r="BD34" s="259">
        <v>458.62099999999998</v>
      </c>
      <c r="BE34" s="259">
        <v>571.33199999999999</v>
      </c>
      <c r="BF34" s="259">
        <v>704.78899999999999</v>
      </c>
      <c r="BG34" s="259">
        <v>846</v>
      </c>
      <c r="BH34" s="259">
        <v>967.85714285999995</v>
      </c>
      <c r="BI34" s="374">
        <v>937.32230000000004</v>
      </c>
      <c r="BJ34" s="374">
        <v>754.44380000000001</v>
      </c>
      <c r="BK34" s="374">
        <v>538.45630000000006</v>
      </c>
      <c r="BL34" s="374">
        <v>361.09609999999998</v>
      </c>
      <c r="BM34" s="374">
        <v>274.12880000000001</v>
      </c>
      <c r="BN34" s="374">
        <v>318.69080000000002</v>
      </c>
      <c r="BO34" s="374">
        <v>429.4024</v>
      </c>
      <c r="BP34" s="374">
        <v>548.61950000000002</v>
      </c>
      <c r="BQ34" s="374">
        <v>652.22649999999999</v>
      </c>
      <c r="BR34" s="374">
        <v>774.02530000000002</v>
      </c>
      <c r="BS34" s="374">
        <v>892.18399999999997</v>
      </c>
      <c r="BT34" s="374">
        <v>1003.927</v>
      </c>
      <c r="BU34" s="374">
        <v>956.73329999999999</v>
      </c>
      <c r="BV34" s="374">
        <v>772.17899999999997</v>
      </c>
    </row>
    <row r="35" spans="1:74" ht="11.1" customHeight="1" x14ac:dyDescent="0.2">
      <c r="A35" s="635" t="s">
        <v>1219</v>
      </c>
      <c r="B35" s="636" t="s">
        <v>1224</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1016.042</v>
      </c>
      <c r="AY35" s="259">
        <v>709.52300000000002</v>
      </c>
      <c r="AZ35" s="259">
        <v>615.66200000000003</v>
      </c>
      <c r="BA35" s="259">
        <v>613.89200000000005</v>
      </c>
      <c r="BB35" s="259">
        <v>649.68499999999995</v>
      </c>
      <c r="BC35" s="259">
        <v>778.46299999999997</v>
      </c>
      <c r="BD35" s="259">
        <v>845.93399999999997</v>
      </c>
      <c r="BE35" s="259">
        <v>814.16399999999999</v>
      </c>
      <c r="BF35" s="259">
        <v>802.75900000000001</v>
      </c>
      <c r="BG35" s="259">
        <v>836.14285714000005</v>
      </c>
      <c r="BH35" s="259">
        <v>935.42857143000003</v>
      </c>
      <c r="BI35" s="374">
        <v>978.64269999999999</v>
      </c>
      <c r="BJ35" s="374">
        <v>871.83630000000005</v>
      </c>
      <c r="BK35" s="374">
        <v>694.45280000000002</v>
      </c>
      <c r="BL35" s="374">
        <v>601.77959999999996</v>
      </c>
      <c r="BM35" s="374">
        <v>637.45659999999998</v>
      </c>
      <c r="BN35" s="374">
        <v>749.04899999999998</v>
      </c>
      <c r="BO35" s="374">
        <v>894.01329999999996</v>
      </c>
      <c r="BP35" s="374">
        <v>960.89940000000001</v>
      </c>
      <c r="BQ35" s="374">
        <v>974.49099999999999</v>
      </c>
      <c r="BR35" s="374">
        <v>970.08399999999995</v>
      </c>
      <c r="BS35" s="374">
        <v>1060.239</v>
      </c>
      <c r="BT35" s="374">
        <v>1195.6400000000001</v>
      </c>
      <c r="BU35" s="374">
        <v>1207.46</v>
      </c>
      <c r="BV35" s="374">
        <v>1080.164</v>
      </c>
    </row>
    <row r="36" spans="1:74" ht="11.1" customHeight="1" x14ac:dyDescent="0.2">
      <c r="A36" s="635" t="s">
        <v>1220</v>
      </c>
      <c r="B36" s="735" t="s">
        <v>1225</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119.562</v>
      </c>
      <c r="BD36" s="259">
        <v>139.715</v>
      </c>
      <c r="BE36" s="259">
        <v>147.77699999999999</v>
      </c>
      <c r="BF36" s="259">
        <v>163.14099999999999</v>
      </c>
      <c r="BG36" s="259">
        <v>177.85714286000001</v>
      </c>
      <c r="BH36" s="259">
        <v>180.85714286000001</v>
      </c>
      <c r="BI36" s="374">
        <v>173.64189999999999</v>
      </c>
      <c r="BJ36" s="374">
        <v>143.67410000000001</v>
      </c>
      <c r="BK36" s="374">
        <v>110.5245</v>
      </c>
      <c r="BL36" s="374">
        <v>96.425049999999999</v>
      </c>
      <c r="BM36" s="374">
        <v>92.253799999999998</v>
      </c>
      <c r="BN36" s="374">
        <v>101.7373</v>
      </c>
      <c r="BO36" s="374">
        <v>120.7255</v>
      </c>
      <c r="BP36" s="374">
        <v>140.35120000000001</v>
      </c>
      <c r="BQ36" s="374">
        <v>156.15979999999999</v>
      </c>
      <c r="BR36" s="374">
        <v>169.73939999999999</v>
      </c>
      <c r="BS36" s="374">
        <v>185.92359999999999</v>
      </c>
      <c r="BT36" s="374">
        <v>196.37719999999999</v>
      </c>
      <c r="BU36" s="374">
        <v>191.05930000000001</v>
      </c>
      <c r="BV36" s="374">
        <v>155.9049</v>
      </c>
    </row>
    <row r="37" spans="1:74" ht="11.1" customHeight="1" x14ac:dyDescent="0.2">
      <c r="A37" s="635" t="s">
        <v>1221</v>
      </c>
      <c r="B37" s="735" t="s">
        <v>1226</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226.291</v>
      </c>
      <c r="BD37" s="259">
        <v>253.24600000000001</v>
      </c>
      <c r="BE37" s="259">
        <v>244.18799999999999</v>
      </c>
      <c r="BF37" s="259">
        <v>246.06700000000001</v>
      </c>
      <c r="BG37" s="259">
        <v>262</v>
      </c>
      <c r="BH37" s="259">
        <v>263.71428571000001</v>
      </c>
      <c r="BI37" s="374">
        <v>252.4118</v>
      </c>
      <c r="BJ37" s="374">
        <v>206.30029999999999</v>
      </c>
      <c r="BK37" s="374">
        <v>154.93430000000001</v>
      </c>
      <c r="BL37" s="374">
        <v>136.49930000000001</v>
      </c>
      <c r="BM37" s="374">
        <v>150.5694</v>
      </c>
      <c r="BN37" s="374">
        <v>184.20930000000001</v>
      </c>
      <c r="BO37" s="374">
        <v>233.8603</v>
      </c>
      <c r="BP37" s="374">
        <v>271.76859999999999</v>
      </c>
      <c r="BQ37" s="374">
        <v>286.75779999999997</v>
      </c>
      <c r="BR37" s="374">
        <v>290.08440000000002</v>
      </c>
      <c r="BS37" s="374">
        <v>309.08789999999999</v>
      </c>
      <c r="BT37" s="374">
        <v>323.34109999999998</v>
      </c>
      <c r="BU37" s="374">
        <v>320.55090000000001</v>
      </c>
      <c r="BV37" s="374">
        <v>273.8467</v>
      </c>
    </row>
    <row r="38" spans="1:74" ht="11.1" customHeight="1" x14ac:dyDescent="0.2">
      <c r="A38" s="635" t="s">
        <v>1227</v>
      </c>
      <c r="B38" s="734" t="s">
        <v>555</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31.452999999999999</v>
      </c>
      <c r="BD38" s="255">
        <v>33.203000000000003</v>
      </c>
      <c r="BE38" s="255">
        <v>35.064999999999998</v>
      </c>
      <c r="BF38" s="255">
        <v>36.859000000000002</v>
      </c>
      <c r="BG38" s="255">
        <v>38.482999999999997</v>
      </c>
      <c r="BH38" s="255">
        <v>38.959000000000003</v>
      </c>
      <c r="BI38" s="342">
        <v>38.959000000000003</v>
      </c>
      <c r="BJ38" s="342">
        <v>38.959000000000003</v>
      </c>
      <c r="BK38" s="342">
        <v>38.959000000000003</v>
      </c>
      <c r="BL38" s="342">
        <v>38.959000000000003</v>
      </c>
      <c r="BM38" s="342">
        <v>38.959000000000003</v>
      </c>
      <c r="BN38" s="342">
        <v>38.959000000000003</v>
      </c>
      <c r="BO38" s="342">
        <v>38.959000000000003</v>
      </c>
      <c r="BP38" s="342">
        <v>38.959000000000003</v>
      </c>
      <c r="BQ38" s="342">
        <v>38.959000000000003</v>
      </c>
      <c r="BR38" s="342">
        <v>38.959000000000003</v>
      </c>
      <c r="BS38" s="342">
        <v>38.959000000000003</v>
      </c>
      <c r="BT38" s="342">
        <v>38.959000000000003</v>
      </c>
      <c r="BU38" s="342">
        <v>38.959000000000003</v>
      </c>
      <c r="BV38" s="342">
        <v>38.959000000000003</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4" t="s">
        <v>1013</v>
      </c>
      <c r="C40" s="785"/>
      <c r="D40" s="785"/>
      <c r="E40" s="785"/>
      <c r="F40" s="785"/>
      <c r="G40" s="785"/>
      <c r="H40" s="785"/>
      <c r="I40" s="785"/>
      <c r="J40" s="785"/>
      <c r="K40" s="785"/>
      <c r="L40" s="785"/>
      <c r="M40" s="785"/>
      <c r="N40" s="785"/>
      <c r="O40" s="785"/>
      <c r="P40" s="785"/>
      <c r="Q40" s="785"/>
      <c r="AY40" s="526"/>
      <c r="AZ40" s="526"/>
      <c r="BA40" s="526"/>
      <c r="BB40" s="526"/>
      <c r="BC40" s="526"/>
      <c r="BD40" s="670"/>
      <c r="BE40" s="670"/>
      <c r="BF40" s="670"/>
      <c r="BG40" s="526"/>
      <c r="BH40" s="526"/>
      <c r="BI40" s="526"/>
      <c r="BJ40" s="526"/>
    </row>
    <row r="41" spans="1:74" s="449" customFormat="1" ht="12" customHeight="1" x14ac:dyDescent="0.2">
      <c r="A41" s="448"/>
      <c r="B41" s="827" t="s">
        <v>1064</v>
      </c>
      <c r="C41" s="807"/>
      <c r="D41" s="807"/>
      <c r="E41" s="807"/>
      <c r="F41" s="807"/>
      <c r="G41" s="807"/>
      <c r="H41" s="807"/>
      <c r="I41" s="807"/>
      <c r="J41" s="807"/>
      <c r="K41" s="807"/>
      <c r="L41" s="807"/>
      <c r="M41" s="807"/>
      <c r="N41" s="807"/>
      <c r="O41" s="807"/>
      <c r="P41" s="807"/>
      <c r="Q41" s="803"/>
      <c r="AY41" s="527"/>
      <c r="AZ41" s="527"/>
      <c r="BA41" s="527"/>
      <c r="BB41" s="647"/>
      <c r="BC41" s="527"/>
      <c r="BD41" s="671"/>
      <c r="BE41" s="671"/>
      <c r="BF41" s="671"/>
      <c r="BG41" s="527"/>
      <c r="BH41" s="527"/>
      <c r="BI41" s="527"/>
      <c r="BJ41" s="527"/>
    </row>
    <row r="42" spans="1:74" s="449" customFormat="1" ht="12" customHeight="1" x14ac:dyDescent="0.2">
      <c r="A42" s="448"/>
      <c r="B42" s="837" t="s">
        <v>1068</v>
      </c>
      <c r="C42" s="807"/>
      <c r="D42" s="807"/>
      <c r="E42" s="807"/>
      <c r="F42" s="807"/>
      <c r="G42" s="807"/>
      <c r="H42" s="807"/>
      <c r="I42" s="807"/>
      <c r="J42" s="807"/>
      <c r="K42" s="807"/>
      <c r="L42" s="807"/>
      <c r="M42" s="807"/>
      <c r="N42" s="807"/>
      <c r="O42" s="807"/>
      <c r="P42" s="807"/>
      <c r="Q42" s="803"/>
      <c r="Y42" s="736"/>
      <c r="Z42" s="736"/>
      <c r="AA42" s="736"/>
      <c r="AB42" s="736"/>
      <c r="AY42" s="527"/>
      <c r="AZ42" s="527"/>
      <c r="BA42" s="527"/>
      <c r="BB42" s="527"/>
      <c r="BC42" s="527"/>
      <c r="BD42" s="671"/>
      <c r="BE42" s="671"/>
      <c r="BF42" s="671"/>
      <c r="BG42" s="527"/>
      <c r="BH42" s="527"/>
      <c r="BI42" s="527"/>
      <c r="BJ42" s="527"/>
    </row>
    <row r="43" spans="1:74" s="449" customFormat="1" ht="12" customHeight="1" x14ac:dyDescent="0.2">
      <c r="A43" s="448"/>
      <c r="B43" s="837" t="s">
        <v>1069</v>
      </c>
      <c r="C43" s="807"/>
      <c r="D43" s="807"/>
      <c r="E43" s="807"/>
      <c r="F43" s="807"/>
      <c r="G43" s="807"/>
      <c r="H43" s="807"/>
      <c r="I43" s="807"/>
      <c r="J43" s="807"/>
      <c r="K43" s="807"/>
      <c r="L43" s="807"/>
      <c r="M43" s="807"/>
      <c r="N43" s="807"/>
      <c r="O43" s="807"/>
      <c r="P43" s="807"/>
      <c r="Q43" s="803"/>
      <c r="AY43" s="527"/>
      <c r="AZ43" s="527"/>
      <c r="BA43" s="527"/>
      <c r="BB43" s="527"/>
      <c r="BC43" s="527"/>
      <c r="BD43" s="671"/>
      <c r="BE43" s="671"/>
      <c r="BF43" s="671"/>
      <c r="BG43" s="527"/>
      <c r="BH43" s="527"/>
      <c r="BI43" s="527"/>
      <c r="BJ43" s="527"/>
    </row>
    <row r="44" spans="1:74" s="449" customFormat="1" ht="12" customHeight="1" x14ac:dyDescent="0.2">
      <c r="A44" s="448"/>
      <c r="B44" s="835" t="s">
        <v>1228</v>
      </c>
      <c r="C44" s="803"/>
      <c r="D44" s="803"/>
      <c r="E44" s="803"/>
      <c r="F44" s="803"/>
      <c r="G44" s="803"/>
      <c r="H44" s="803"/>
      <c r="I44" s="803"/>
      <c r="J44" s="803"/>
      <c r="K44" s="803"/>
      <c r="L44" s="803"/>
      <c r="M44" s="803"/>
      <c r="N44" s="803"/>
      <c r="O44" s="803"/>
      <c r="P44" s="803"/>
      <c r="Q44" s="803"/>
      <c r="AY44" s="527"/>
      <c r="AZ44" s="527"/>
      <c r="BA44" s="527"/>
      <c r="BB44" s="527"/>
      <c r="BC44" s="527"/>
      <c r="BD44" s="671"/>
      <c r="BE44" s="671"/>
      <c r="BF44" s="671"/>
      <c r="BG44" s="527"/>
      <c r="BH44" s="527"/>
      <c r="BI44" s="527"/>
      <c r="BJ44" s="527"/>
    </row>
    <row r="45" spans="1:74" s="449" customFormat="1" ht="12" customHeight="1" x14ac:dyDescent="0.2">
      <c r="A45" s="448"/>
      <c r="B45" s="806" t="s">
        <v>1038</v>
      </c>
      <c r="C45" s="807"/>
      <c r="D45" s="807"/>
      <c r="E45" s="807"/>
      <c r="F45" s="807"/>
      <c r="G45" s="807"/>
      <c r="H45" s="807"/>
      <c r="I45" s="807"/>
      <c r="J45" s="807"/>
      <c r="K45" s="807"/>
      <c r="L45" s="807"/>
      <c r="M45" s="807"/>
      <c r="N45" s="807"/>
      <c r="O45" s="807"/>
      <c r="P45" s="807"/>
      <c r="Q45" s="803"/>
      <c r="AY45" s="527"/>
      <c r="AZ45" s="527"/>
      <c r="BA45" s="527"/>
      <c r="BB45" s="527"/>
      <c r="BC45" s="527"/>
      <c r="BD45" s="671"/>
      <c r="BE45" s="671"/>
      <c r="BF45" s="671"/>
      <c r="BG45" s="527"/>
      <c r="BH45" s="527"/>
      <c r="BI45" s="527"/>
      <c r="BJ45" s="527"/>
    </row>
    <row r="46" spans="1:74" s="449" customFormat="1" ht="12" customHeight="1" x14ac:dyDescent="0.2">
      <c r="A46" s="448"/>
      <c r="B46" s="836" t="s">
        <v>1073</v>
      </c>
      <c r="C46" s="836"/>
      <c r="D46" s="836"/>
      <c r="E46" s="836"/>
      <c r="F46" s="836"/>
      <c r="G46" s="836"/>
      <c r="H46" s="836"/>
      <c r="I46" s="836"/>
      <c r="J46" s="836"/>
      <c r="K46" s="836"/>
      <c r="L46" s="836"/>
      <c r="M46" s="836"/>
      <c r="N46" s="836"/>
      <c r="O46" s="836"/>
      <c r="P46" s="836"/>
      <c r="Q46" s="803"/>
      <c r="AY46" s="527"/>
      <c r="AZ46" s="527"/>
      <c r="BA46" s="527"/>
      <c r="BB46" s="527"/>
      <c r="BC46" s="527"/>
      <c r="BD46" s="671"/>
      <c r="BE46" s="671"/>
      <c r="BF46" s="671"/>
      <c r="BG46" s="527"/>
      <c r="BH46" s="527"/>
      <c r="BI46" s="527"/>
      <c r="BJ46" s="527"/>
    </row>
    <row r="47" spans="1:74" s="449" customFormat="1" ht="22.35" customHeight="1" x14ac:dyDescent="0.2">
      <c r="A47" s="448"/>
      <c r="B47" s="806" t="s">
        <v>1074</v>
      </c>
      <c r="C47" s="807"/>
      <c r="D47" s="807"/>
      <c r="E47" s="807"/>
      <c r="F47" s="807"/>
      <c r="G47" s="807"/>
      <c r="H47" s="807"/>
      <c r="I47" s="807"/>
      <c r="J47" s="807"/>
      <c r="K47" s="807"/>
      <c r="L47" s="807"/>
      <c r="M47" s="807"/>
      <c r="N47" s="807"/>
      <c r="O47" s="807"/>
      <c r="P47" s="807"/>
      <c r="Q47" s="803"/>
      <c r="AY47" s="527"/>
      <c r="AZ47" s="527"/>
      <c r="BA47" s="527"/>
      <c r="BB47" s="527"/>
      <c r="BC47" s="527"/>
      <c r="BD47" s="671"/>
      <c r="BE47" s="671"/>
      <c r="BF47" s="671"/>
      <c r="BG47" s="527"/>
      <c r="BH47" s="527"/>
      <c r="BI47" s="527"/>
      <c r="BJ47" s="527"/>
    </row>
    <row r="48" spans="1:74" s="449" customFormat="1" ht="12" customHeight="1" x14ac:dyDescent="0.2">
      <c r="A48" s="448"/>
      <c r="B48" s="801" t="s">
        <v>1042</v>
      </c>
      <c r="C48" s="802"/>
      <c r="D48" s="802"/>
      <c r="E48" s="802"/>
      <c r="F48" s="802"/>
      <c r="G48" s="802"/>
      <c r="H48" s="802"/>
      <c r="I48" s="802"/>
      <c r="J48" s="802"/>
      <c r="K48" s="802"/>
      <c r="L48" s="802"/>
      <c r="M48" s="802"/>
      <c r="N48" s="802"/>
      <c r="O48" s="802"/>
      <c r="P48" s="802"/>
      <c r="Q48" s="803"/>
      <c r="AY48" s="527"/>
      <c r="AZ48" s="527"/>
      <c r="BA48" s="527"/>
      <c r="BB48" s="527"/>
      <c r="BC48" s="527"/>
      <c r="BD48" s="671"/>
      <c r="BE48" s="671"/>
      <c r="BF48" s="671"/>
      <c r="BG48" s="527"/>
      <c r="BH48" s="527"/>
      <c r="BI48" s="527"/>
      <c r="BJ48" s="527"/>
    </row>
    <row r="49" spans="1:74" s="450" customFormat="1" ht="12" customHeight="1" x14ac:dyDescent="0.2">
      <c r="A49" s="436"/>
      <c r="B49" s="815" t="s">
        <v>1140</v>
      </c>
      <c r="C49" s="803"/>
      <c r="D49" s="803"/>
      <c r="E49" s="803"/>
      <c r="F49" s="803"/>
      <c r="G49" s="803"/>
      <c r="H49" s="803"/>
      <c r="I49" s="803"/>
      <c r="J49" s="803"/>
      <c r="K49" s="803"/>
      <c r="L49" s="803"/>
      <c r="M49" s="803"/>
      <c r="N49" s="803"/>
      <c r="O49" s="803"/>
      <c r="P49" s="803"/>
      <c r="Q49" s="803"/>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H6" sqref="BH6:BH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4" t="s">
        <v>992</v>
      </c>
      <c r="B1" s="838" t="s">
        <v>138</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85"/>
    </row>
    <row r="2" spans="1:74" s="72"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928</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3.1077720000000002</v>
      </c>
      <c r="P6" s="214">
        <v>2.9821740000000001</v>
      </c>
      <c r="Q6" s="214">
        <v>2.9385780000000001</v>
      </c>
      <c r="R6" s="214">
        <v>2.7091799999999999</v>
      </c>
      <c r="S6" s="214">
        <v>2.9572620000000001</v>
      </c>
      <c r="T6" s="214">
        <v>2.8897919999999999</v>
      </c>
      <c r="U6" s="214">
        <v>2.946882</v>
      </c>
      <c r="V6" s="214">
        <v>2.8794119999999999</v>
      </c>
      <c r="W6" s="214">
        <v>2.7610800000000002</v>
      </c>
      <c r="X6" s="214">
        <v>2.4299580000000001</v>
      </c>
      <c r="Y6" s="214">
        <v>2.1725340000000002</v>
      </c>
      <c r="Z6" s="214">
        <v>2.0023019999999998</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2.9036</v>
      </c>
      <c r="BD6" s="214">
        <v>3.0767790000000002</v>
      </c>
      <c r="BE6" s="214">
        <v>2.937821</v>
      </c>
      <c r="BF6" s="214">
        <v>3.070557</v>
      </c>
      <c r="BG6" s="214">
        <v>3.1058150000000002</v>
      </c>
      <c r="BH6" s="214">
        <v>3.4013599999999999</v>
      </c>
      <c r="BI6" s="355">
        <v>3.326797</v>
      </c>
      <c r="BJ6" s="355">
        <v>3.3879069999999998</v>
      </c>
      <c r="BK6" s="355">
        <v>3.4286650000000001</v>
      </c>
      <c r="BL6" s="355">
        <v>3.3244349999999998</v>
      </c>
      <c r="BM6" s="355">
        <v>3.075078</v>
      </c>
      <c r="BN6" s="355">
        <v>2.9918640000000001</v>
      </c>
      <c r="BO6" s="355">
        <v>2.9811000000000001</v>
      </c>
      <c r="BP6" s="355">
        <v>2.9908950000000001</v>
      </c>
      <c r="BQ6" s="355">
        <v>3.0110649999999999</v>
      </c>
      <c r="BR6" s="355">
        <v>3.0105200000000001</v>
      </c>
      <c r="BS6" s="355">
        <v>2.9998580000000001</v>
      </c>
      <c r="BT6" s="355">
        <v>3.030189</v>
      </c>
      <c r="BU6" s="355">
        <v>3.0607839999999999</v>
      </c>
      <c r="BV6" s="355">
        <v>3.1537440000000001</v>
      </c>
    </row>
    <row r="7" spans="1:74" ht="11.1" customHeight="1" x14ac:dyDescent="0.2">
      <c r="A7" s="84"/>
      <c r="B7" s="88" t="s">
        <v>1234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389"/>
      <c r="BJ7" s="389"/>
      <c r="BK7" s="389"/>
      <c r="BL7" s="389"/>
      <c r="BM7" s="389"/>
      <c r="BN7" s="389"/>
      <c r="BO7" s="389"/>
      <c r="BP7" s="389"/>
      <c r="BQ7" s="389"/>
      <c r="BR7" s="389"/>
      <c r="BS7" s="389"/>
      <c r="BT7" s="389"/>
      <c r="BU7" s="389"/>
      <c r="BV7" s="389"/>
    </row>
    <row r="8" spans="1:74" ht="11.1" customHeight="1" x14ac:dyDescent="0.2">
      <c r="A8" s="84" t="s">
        <v>841</v>
      </c>
      <c r="B8" s="189" t="s">
        <v>567</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11.708628060000001</v>
      </c>
      <c r="AB8" s="214">
        <v>11.729880100000001</v>
      </c>
      <c r="AC8" s="214">
        <v>11.76674375</v>
      </c>
      <c r="AD8" s="214">
        <v>12.32954595</v>
      </c>
      <c r="AE8" s="214">
        <v>13.295388129999999</v>
      </c>
      <c r="AF8" s="214">
        <v>15.177822839999999</v>
      </c>
      <c r="AG8" s="214">
        <v>17.155360179999999</v>
      </c>
      <c r="AH8" s="214">
        <v>18.303130899999999</v>
      </c>
      <c r="AI8" s="214">
        <v>17.767641040000001</v>
      </c>
      <c r="AJ8" s="214">
        <v>15.055882690000001</v>
      </c>
      <c r="AK8" s="214">
        <v>13.45701547</v>
      </c>
      <c r="AL8" s="214">
        <v>12.83137762</v>
      </c>
      <c r="AM8" s="214">
        <v>12.76872386</v>
      </c>
      <c r="AN8" s="214">
        <v>13.107236909999999</v>
      </c>
      <c r="AO8" s="214">
        <v>12.738686550000001</v>
      </c>
      <c r="AP8" s="214">
        <v>13.336268799999999</v>
      </c>
      <c r="AQ8" s="214">
        <v>14.514412630000001</v>
      </c>
      <c r="AR8" s="214">
        <v>15.318885440000001</v>
      </c>
      <c r="AS8" s="214">
        <v>17.860119149999999</v>
      </c>
      <c r="AT8" s="214">
        <v>18.561921009999999</v>
      </c>
      <c r="AU8" s="214">
        <v>17.905811880000002</v>
      </c>
      <c r="AV8" s="214">
        <v>15.180367589999999</v>
      </c>
      <c r="AW8" s="214">
        <v>13.381930240000001</v>
      </c>
      <c r="AX8" s="214">
        <v>13.40249614</v>
      </c>
      <c r="AY8" s="214">
        <v>13.64257113</v>
      </c>
      <c r="AZ8" s="214">
        <v>15.41670498</v>
      </c>
      <c r="BA8" s="214">
        <v>14.836021969999999</v>
      </c>
      <c r="BB8" s="214">
        <v>17.187912149999999</v>
      </c>
      <c r="BC8" s="214">
        <v>17.862779710000002</v>
      </c>
      <c r="BD8" s="214">
        <v>16.779173320000002</v>
      </c>
      <c r="BE8" s="214">
        <v>18.719905369999999</v>
      </c>
      <c r="BF8" s="214">
        <v>19.36830415</v>
      </c>
      <c r="BG8" s="214">
        <v>18.03201</v>
      </c>
      <c r="BH8" s="214">
        <v>14.81859</v>
      </c>
      <c r="BI8" s="355">
        <v>14.051460000000001</v>
      </c>
      <c r="BJ8" s="355">
        <v>13.57067</v>
      </c>
      <c r="BK8" s="355">
        <v>13.222189999999999</v>
      </c>
      <c r="BL8" s="355">
        <v>13.06386</v>
      </c>
      <c r="BM8" s="355">
        <v>13.17619</v>
      </c>
      <c r="BN8" s="355">
        <v>13.57944</v>
      </c>
      <c r="BO8" s="355">
        <v>13.958080000000001</v>
      </c>
      <c r="BP8" s="355">
        <v>15.05256</v>
      </c>
      <c r="BQ8" s="355">
        <v>16.846309999999999</v>
      </c>
      <c r="BR8" s="355">
        <v>17.608329999999999</v>
      </c>
      <c r="BS8" s="355">
        <v>17.03557</v>
      </c>
      <c r="BT8" s="355">
        <v>14.2561</v>
      </c>
      <c r="BU8" s="355">
        <v>13.667540000000001</v>
      </c>
      <c r="BV8" s="355">
        <v>13.336069999999999</v>
      </c>
    </row>
    <row r="9" spans="1:74" ht="11.1" customHeight="1" x14ac:dyDescent="0.2">
      <c r="A9" s="84" t="s">
        <v>842</v>
      </c>
      <c r="B9" s="187" t="s">
        <v>600</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8.8651019929999997</v>
      </c>
      <c r="AB9" s="214">
        <v>8.5629676420000003</v>
      </c>
      <c r="AC9" s="214">
        <v>9.2214454870000004</v>
      </c>
      <c r="AD9" s="214">
        <v>9.6324801410000003</v>
      </c>
      <c r="AE9" s="214">
        <v>10.662777520000001</v>
      </c>
      <c r="AF9" s="214">
        <v>13.823025149999999</v>
      </c>
      <c r="AG9" s="214">
        <v>15.50737251</v>
      </c>
      <c r="AH9" s="214">
        <v>16.811784230000001</v>
      </c>
      <c r="AI9" s="214">
        <v>16.24766224</v>
      </c>
      <c r="AJ9" s="214">
        <v>13.422996169999999</v>
      </c>
      <c r="AK9" s="214">
        <v>10.478608749999999</v>
      </c>
      <c r="AL9" s="214">
        <v>9.2738357679999996</v>
      </c>
      <c r="AM9" s="214">
        <v>9.4274580990000008</v>
      </c>
      <c r="AN9" s="214">
        <v>10.13705012</v>
      </c>
      <c r="AO9" s="214">
        <v>10.1490635</v>
      </c>
      <c r="AP9" s="214">
        <v>10.53951728</v>
      </c>
      <c r="AQ9" s="214">
        <v>12.994549490000001</v>
      </c>
      <c r="AR9" s="214">
        <v>14.90733294</v>
      </c>
      <c r="AS9" s="214">
        <v>17.389656509999998</v>
      </c>
      <c r="AT9" s="214">
        <v>17.63310384</v>
      </c>
      <c r="AU9" s="214">
        <v>16.539354500000002</v>
      </c>
      <c r="AV9" s="214">
        <v>15.31948409</v>
      </c>
      <c r="AW9" s="214">
        <v>11.851879</v>
      </c>
      <c r="AX9" s="214">
        <v>10.21842867</v>
      </c>
      <c r="AY9" s="214">
        <v>9.4850033400000004</v>
      </c>
      <c r="AZ9" s="214">
        <v>10.51197632</v>
      </c>
      <c r="BA9" s="214">
        <v>10.78912965</v>
      </c>
      <c r="BB9" s="214">
        <v>10.30138938</v>
      </c>
      <c r="BC9" s="214">
        <v>13.046153090000001</v>
      </c>
      <c r="BD9" s="214">
        <v>16.961506270000001</v>
      </c>
      <c r="BE9" s="214">
        <v>18.108469920000001</v>
      </c>
      <c r="BF9" s="214">
        <v>18.800789720000001</v>
      </c>
      <c r="BG9" s="214">
        <v>17.101759999999999</v>
      </c>
      <c r="BH9" s="214">
        <v>14.173159999999999</v>
      </c>
      <c r="BI9" s="355">
        <v>11.387359999999999</v>
      </c>
      <c r="BJ9" s="355">
        <v>10.05926</v>
      </c>
      <c r="BK9" s="355">
        <v>9.9074650000000002</v>
      </c>
      <c r="BL9" s="355">
        <v>9.9889829999999993</v>
      </c>
      <c r="BM9" s="355">
        <v>10.15812</v>
      </c>
      <c r="BN9" s="355">
        <v>10.39493</v>
      </c>
      <c r="BO9" s="355">
        <v>12.51379</v>
      </c>
      <c r="BP9" s="355">
        <v>15.273059999999999</v>
      </c>
      <c r="BQ9" s="355">
        <v>16.546220000000002</v>
      </c>
      <c r="BR9" s="355">
        <v>17.003419999999998</v>
      </c>
      <c r="BS9" s="355">
        <v>16.434090000000001</v>
      </c>
      <c r="BT9" s="355">
        <v>13.952579999999999</v>
      </c>
      <c r="BU9" s="355">
        <v>11.40033</v>
      </c>
      <c r="BV9" s="355">
        <v>10.23193</v>
      </c>
    </row>
    <row r="10" spans="1:74" ht="11.1" customHeight="1" x14ac:dyDescent="0.2">
      <c r="A10" s="84" t="s">
        <v>843</v>
      </c>
      <c r="B10" s="189" t="s">
        <v>568</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6.485816528</v>
      </c>
      <c r="AB10" s="214">
        <v>6.7431362520000002</v>
      </c>
      <c r="AC10" s="214">
        <v>7.3957815560000002</v>
      </c>
      <c r="AD10" s="214">
        <v>7.7290952019999999</v>
      </c>
      <c r="AE10" s="214">
        <v>10.275944000000001</v>
      </c>
      <c r="AF10" s="214">
        <v>14.096790439999999</v>
      </c>
      <c r="AG10" s="214">
        <v>17.422533749999999</v>
      </c>
      <c r="AH10" s="214">
        <v>18.779172549999998</v>
      </c>
      <c r="AI10" s="214">
        <v>17.284549909999999</v>
      </c>
      <c r="AJ10" s="214">
        <v>12.30303868</v>
      </c>
      <c r="AK10" s="214">
        <v>8.7376741070000001</v>
      </c>
      <c r="AL10" s="214">
        <v>7.1330221629999997</v>
      </c>
      <c r="AM10" s="214">
        <v>7.54701735</v>
      </c>
      <c r="AN10" s="214">
        <v>8.1645372690000002</v>
      </c>
      <c r="AO10" s="214">
        <v>7.7827161289999998</v>
      </c>
      <c r="AP10" s="214">
        <v>9.9660065299999996</v>
      </c>
      <c r="AQ10" s="214">
        <v>11.273433560000001</v>
      </c>
      <c r="AR10" s="214">
        <v>16.658775769999998</v>
      </c>
      <c r="AS10" s="214">
        <v>18.39801069</v>
      </c>
      <c r="AT10" s="214">
        <v>18.824983289999999</v>
      </c>
      <c r="AU10" s="214">
        <v>16.733564730000001</v>
      </c>
      <c r="AV10" s="214">
        <v>11.098885190000001</v>
      </c>
      <c r="AW10" s="214">
        <v>7.8787143669999997</v>
      </c>
      <c r="AX10" s="214">
        <v>7.0279103479999998</v>
      </c>
      <c r="AY10" s="214">
        <v>6.8907999379999998</v>
      </c>
      <c r="AZ10" s="214">
        <v>7.4482524789999998</v>
      </c>
      <c r="BA10" s="214">
        <v>7.3925074649999996</v>
      </c>
      <c r="BB10" s="214">
        <v>7.7542450880000002</v>
      </c>
      <c r="BC10" s="214">
        <v>12.851756099999999</v>
      </c>
      <c r="BD10" s="214">
        <v>16.740333039999999</v>
      </c>
      <c r="BE10" s="214">
        <v>18.87505234</v>
      </c>
      <c r="BF10" s="214">
        <v>18.988833920000001</v>
      </c>
      <c r="BG10" s="214">
        <v>16.533809999999999</v>
      </c>
      <c r="BH10" s="214">
        <v>11.437519999999999</v>
      </c>
      <c r="BI10" s="355">
        <v>9.3735879999999998</v>
      </c>
      <c r="BJ10" s="355">
        <v>8.539987</v>
      </c>
      <c r="BK10" s="355">
        <v>8.1443949999999994</v>
      </c>
      <c r="BL10" s="355">
        <v>8.1012710000000006</v>
      </c>
      <c r="BM10" s="355">
        <v>8.3890759999999993</v>
      </c>
      <c r="BN10" s="355">
        <v>9.2555750000000003</v>
      </c>
      <c r="BO10" s="355">
        <v>11.636900000000001</v>
      </c>
      <c r="BP10" s="355">
        <v>14.670669999999999</v>
      </c>
      <c r="BQ10" s="355">
        <v>16.708069999999999</v>
      </c>
      <c r="BR10" s="355">
        <v>17.55518</v>
      </c>
      <c r="BS10" s="355">
        <v>15.521570000000001</v>
      </c>
      <c r="BT10" s="355">
        <v>10.909750000000001</v>
      </c>
      <c r="BU10" s="355">
        <v>8.8533369999999998</v>
      </c>
      <c r="BV10" s="355">
        <v>8.1378039999999991</v>
      </c>
    </row>
    <row r="11" spans="1:74" ht="11.1" customHeight="1" x14ac:dyDescent="0.2">
      <c r="A11" s="84" t="s">
        <v>844</v>
      </c>
      <c r="B11" s="189" t="s">
        <v>569</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7.1305342789999999</v>
      </c>
      <c r="AB11" s="214">
        <v>7.259256733</v>
      </c>
      <c r="AC11" s="214">
        <v>8.0908575089999992</v>
      </c>
      <c r="AD11" s="214">
        <v>8.5990363740000006</v>
      </c>
      <c r="AE11" s="214">
        <v>11.26900436</v>
      </c>
      <c r="AF11" s="214">
        <v>15.034064730000001</v>
      </c>
      <c r="AG11" s="214">
        <v>17.760377869999999</v>
      </c>
      <c r="AH11" s="214">
        <v>18.50372668</v>
      </c>
      <c r="AI11" s="214">
        <v>17.173509670000001</v>
      </c>
      <c r="AJ11" s="214">
        <v>13.754697520000001</v>
      </c>
      <c r="AK11" s="214">
        <v>10.33897803</v>
      </c>
      <c r="AL11" s="214">
        <v>7.8103746279999999</v>
      </c>
      <c r="AM11" s="214">
        <v>7.9498315340000003</v>
      </c>
      <c r="AN11" s="214">
        <v>8.494382967</v>
      </c>
      <c r="AO11" s="214">
        <v>8.5420287310000003</v>
      </c>
      <c r="AP11" s="214">
        <v>9.7965178860000002</v>
      </c>
      <c r="AQ11" s="214">
        <v>12.289966870000001</v>
      </c>
      <c r="AR11" s="214">
        <v>16.102331639999999</v>
      </c>
      <c r="AS11" s="214">
        <v>18.789766849999999</v>
      </c>
      <c r="AT11" s="214">
        <v>19.171340959999998</v>
      </c>
      <c r="AU11" s="214">
        <v>18.001252019999999</v>
      </c>
      <c r="AV11" s="214">
        <v>12.787849680000001</v>
      </c>
      <c r="AW11" s="214">
        <v>9.2781727469999993</v>
      </c>
      <c r="AX11" s="214">
        <v>8.6203454760000007</v>
      </c>
      <c r="AY11" s="214">
        <v>7.8090010049999998</v>
      </c>
      <c r="AZ11" s="214">
        <v>8.3148075109999997</v>
      </c>
      <c r="BA11" s="214">
        <v>8.4995931050000006</v>
      </c>
      <c r="BB11" s="214">
        <v>8.7275423790000008</v>
      </c>
      <c r="BC11" s="214">
        <v>12.50956053</v>
      </c>
      <c r="BD11" s="214">
        <v>16.36231999</v>
      </c>
      <c r="BE11" s="214">
        <v>19.16475793</v>
      </c>
      <c r="BF11" s="214">
        <v>19.39688627</v>
      </c>
      <c r="BG11" s="214">
        <v>17.768039999999999</v>
      </c>
      <c r="BH11" s="214">
        <v>13.78396</v>
      </c>
      <c r="BI11" s="355">
        <v>10.83304</v>
      </c>
      <c r="BJ11" s="355">
        <v>9.3479939999999999</v>
      </c>
      <c r="BK11" s="355">
        <v>9.2866929999999996</v>
      </c>
      <c r="BL11" s="355">
        <v>9.2793510000000001</v>
      </c>
      <c r="BM11" s="355">
        <v>10.22803</v>
      </c>
      <c r="BN11" s="355">
        <v>10.738770000000001</v>
      </c>
      <c r="BO11" s="355">
        <v>12.18167</v>
      </c>
      <c r="BP11" s="355">
        <v>15.896129999999999</v>
      </c>
      <c r="BQ11" s="355">
        <v>17.8415</v>
      </c>
      <c r="BR11" s="355">
        <v>18.616720000000001</v>
      </c>
      <c r="BS11" s="355">
        <v>16.942119999999999</v>
      </c>
      <c r="BT11" s="355">
        <v>13.15396</v>
      </c>
      <c r="BU11" s="355">
        <v>10.18558</v>
      </c>
      <c r="BV11" s="355">
        <v>8.6992150000000006</v>
      </c>
    </row>
    <row r="12" spans="1:74" ht="11.1" customHeight="1" x14ac:dyDescent="0.2">
      <c r="A12" s="84" t="s">
        <v>845</v>
      </c>
      <c r="B12" s="189" t="s">
        <v>570</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9.7492652819999996</v>
      </c>
      <c r="AB12" s="214">
        <v>9.6273683079999994</v>
      </c>
      <c r="AC12" s="214">
        <v>11.611648969999999</v>
      </c>
      <c r="AD12" s="214">
        <v>12.897175130000001</v>
      </c>
      <c r="AE12" s="214">
        <v>15.71932786</v>
      </c>
      <c r="AF12" s="214">
        <v>19.808467369999999</v>
      </c>
      <c r="AG12" s="214">
        <v>22.775471979999999</v>
      </c>
      <c r="AH12" s="214">
        <v>23.278647419999999</v>
      </c>
      <c r="AI12" s="214">
        <v>23.35748766</v>
      </c>
      <c r="AJ12" s="214">
        <v>19.860198789999998</v>
      </c>
      <c r="AK12" s="214">
        <v>13.743433919999999</v>
      </c>
      <c r="AL12" s="214">
        <v>11.063063570000001</v>
      </c>
      <c r="AM12" s="214">
        <v>11.34141209</v>
      </c>
      <c r="AN12" s="214">
        <v>12.743390870000001</v>
      </c>
      <c r="AO12" s="214">
        <v>11.76077143</v>
      </c>
      <c r="AP12" s="214">
        <v>15.80301204</v>
      </c>
      <c r="AQ12" s="214">
        <v>20.85109602</v>
      </c>
      <c r="AR12" s="214">
        <v>23.696725409999999</v>
      </c>
      <c r="AS12" s="214">
        <v>25.674692449999998</v>
      </c>
      <c r="AT12" s="214">
        <v>26.717248099999999</v>
      </c>
      <c r="AU12" s="214">
        <v>24.886446809999999</v>
      </c>
      <c r="AV12" s="214">
        <v>20.259427429999999</v>
      </c>
      <c r="AW12" s="214">
        <v>12.88236684</v>
      </c>
      <c r="AX12" s="214">
        <v>11.137600669999999</v>
      </c>
      <c r="AY12" s="214">
        <v>10.47628881</v>
      </c>
      <c r="AZ12" s="214">
        <v>12.471688390000001</v>
      </c>
      <c r="BA12" s="214">
        <v>10.919406840000001</v>
      </c>
      <c r="BB12" s="214">
        <v>12.30584103</v>
      </c>
      <c r="BC12" s="214">
        <v>18.31939779</v>
      </c>
      <c r="BD12" s="214">
        <v>22.837091990000001</v>
      </c>
      <c r="BE12" s="214">
        <v>24.31322475</v>
      </c>
      <c r="BF12" s="214">
        <v>25.23906264</v>
      </c>
      <c r="BG12" s="214">
        <v>23.36955</v>
      </c>
      <c r="BH12" s="214">
        <v>18.25093</v>
      </c>
      <c r="BI12" s="355">
        <v>13.30747</v>
      </c>
      <c r="BJ12" s="355">
        <v>11.79205</v>
      </c>
      <c r="BK12" s="355">
        <v>11.164569999999999</v>
      </c>
      <c r="BL12" s="355">
        <v>11.255470000000001</v>
      </c>
      <c r="BM12" s="355">
        <v>11.63743</v>
      </c>
      <c r="BN12" s="355">
        <v>13.61828</v>
      </c>
      <c r="BO12" s="355">
        <v>17.152899999999999</v>
      </c>
      <c r="BP12" s="355">
        <v>20.600750000000001</v>
      </c>
      <c r="BQ12" s="355">
        <v>22.428730000000002</v>
      </c>
      <c r="BR12" s="355">
        <v>22.99192</v>
      </c>
      <c r="BS12" s="355">
        <v>22.218900000000001</v>
      </c>
      <c r="BT12" s="355">
        <v>17.66216</v>
      </c>
      <c r="BU12" s="355">
        <v>13.01515</v>
      </c>
      <c r="BV12" s="355">
        <v>11.69281</v>
      </c>
    </row>
    <row r="13" spans="1:74" ht="11.1" customHeight="1" x14ac:dyDescent="0.2">
      <c r="A13" s="84" t="s">
        <v>846</v>
      </c>
      <c r="B13" s="189" t="s">
        <v>571</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8.5647697419999993</v>
      </c>
      <c r="AB13" s="214">
        <v>8.2193885570000003</v>
      </c>
      <c r="AC13" s="214">
        <v>9.1002532009999992</v>
      </c>
      <c r="AD13" s="214">
        <v>10.889142270000001</v>
      </c>
      <c r="AE13" s="214">
        <v>14.2431298</v>
      </c>
      <c r="AF13" s="214">
        <v>16.911297279999999</v>
      </c>
      <c r="AG13" s="214">
        <v>19.046655080000001</v>
      </c>
      <c r="AH13" s="214">
        <v>20.352199720000002</v>
      </c>
      <c r="AI13" s="214">
        <v>19.250153829999999</v>
      </c>
      <c r="AJ13" s="214">
        <v>18.796215010000001</v>
      </c>
      <c r="AK13" s="214">
        <v>13.170340510000001</v>
      </c>
      <c r="AL13" s="214">
        <v>9.6316103329999994</v>
      </c>
      <c r="AM13" s="214">
        <v>9.7991702679999992</v>
      </c>
      <c r="AN13" s="214">
        <v>10.90354701</v>
      </c>
      <c r="AO13" s="214">
        <v>10.858012349999999</v>
      </c>
      <c r="AP13" s="214">
        <v>13.123912069999999</v>
      </c>
      <c r="AQ13" s="214">
        <v>16.613673630000001</v>
      </c>
      <c r="AR13" s="214">
        <v>19.4438268</v>
      </c>
      <c r="AS13" s="214">
        <v>20.702772249999999</v>
      </c>
      <c r="AT13" s="214">
        <v>21.345683359999999</v>
      </c>
      <c r="AU13" s="214">
        <v>19.901616279999999</v>
      </c>
      <c r="AV13" s="214">
        <v>16.915427139999998</v>
      </c>
      <c r="AW13" s="214">
        <v>11.602955570000001</v>
      </c>
      <c r="AX13" s="214">
        <v>9.9894387190000007</v>
      </c>
      <c r="AY13" s="214">
        <v>9.1154197709999991</v>
      </c>
      <c r="AZ13" s="214">
        <v>9.9423863130000001</v>
      </c>
      <c r="BA13" s="214">
        <v>10.3885509</v>
      </c>
      <c r="BB13" s="214">
        <v>10.392592110000001</v>
      </c>
      <c r="BC13" s="214">
        <v>14.52040356</v>
      </c>
      <c r="BD13" s="214">
        <v>20.219548880000001</v>
      </c>
      <c r="BE13" s="214">
        <v>21.071536259999998</v>
      </c>
      <c r="BF13" s="214">
        <v>22.245519139999999</v>
      </c>
      <c r="BG13" s="214">
        <v>20.923400000000001</v>
      </c>
      <c r="BH13" s="214">
        <v>17.151039999999998</v>
      </c>
      <c r="BI13" s="355">
        <v>12.986319999999999</v>
      </c>
      <c r="BJ13" s="355">
        <v>10.97404</v>
      </c>
      <c r="BK13" s="355">
        <v>9.8076860000000003</v>
      </c>
      <c r="BL13" s="355">
        <v>9.7343759999999993</v>
      </c>
      <c r="BM13" s="355">
        <v>9.9343310000000002</v>
      </c>
      <c r="BN13" s="355">
        <v>11.898709999999999</v>
      </c>
      <c r="BO13" s="355">
        <v>15.327120000000001</v>
      </c>
      <c r="BP13" s="355">
        <v>18.370619999999999</v>
      </c>
      <c r="BQ13" s="355">
        <v>20.237939999999998</v>
      </c>
      <c r="BR13" s="355">
        <v>20.980350000000001</v>
      </c>
      <c r="BS13" s="355">
        <v>20.642099999999999</v>
      </c>
      <c r="BT13" s="355">
        <v>17.599910000000001</v>
      </c>
      <c r="BU13" s="355">
        <v>13.667770000000001</v>
      </c>
      <c r="BV13" s="355">
        <v>11.784470000000001</v>
      </c>
    </row>
    <row r="14" spans="1:74" ht="11.1" customHeight="1" x14ac:dyDescent="0.2">
      <c r="A14" s="84" t="s">
        <v>847</v>
      </c>
      <c r="B14" s="189" t="s">
        <v>572</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7.916613516</v>
      </c>
      <c r="AB14" s="214">
        <v>7.8878008050000004</v>
      </c>
      <c r="AC14" s="214">
        <v>9.9470926940000002</v>
      </c>
      <c r="AD14" s="214">
        <v>11.494070239999999</v>
      </c>
      <c r="AE14" s="214">
        <v>15.876316729999999</v>
      </c>
      <c r="AF14" s="214">
        <v>16.68216717</v>
      </c>
      <c r="AG14" s="214">
        <v>19.522539009999999</v>
      </c>
      <c r="AH14" s="214">
        <v>22.59338644</v>
      </c>
      <c r="AI14" s="214">
        <v>21.02829509</v>
      </c>
      <c r="AJ14" s="214">
        <v>20.35328977</v>
      </c>
      <c r="AK14" s="214">
        <v>18.167141749999999</v>
      </c>
      <c r="AL14" s="214">
        <v>10.26588432</v>
      </c>
      <c r="AM14" s="214">
        <v>9.2791229269999995</v>
      </c>
      <c r="AN14" s="214">
        <v>10.52872797</v>
      </c>
      <c r="AO14" s="214">
        <v>11.97258933</v>
      </c>
      <c r="AP14" s="214">
        <v>14.79665874</v>
      </c>
      <c r="AQ14" s="214">
        <v>16.530211820000002</v>
      </c>
      <c r="AR14" s="214">
        <v>18.55196647</v>
      </c>
      <c r="AS14" s="214">
        <v>20.916933960000001</v>
      </c>
      <c r="AT14" s="214">
        <v>23.260444440000001</v>
      </c>
      <c r="AU14" s="214">
        <v>21.64501499</v>
      </c>
      <c r="AV14" s="214">
        <v>20.514138290000002</v>
      </c>
      <c r="AW14" s="214">
        <v>13.55446762</v>
      </c>
      <c r="AX14" s="214">
        <v>10.96519835</v>
      </c>
      <c r="AY14" s="214">
        <v>8.5883094159999995</v>
      </c>
      <c r="AZ14" s="214">
        <v>9.2674326469999997</v>
      </c>
      <c r="BA14" s="214">
        <v>10.87658573</v>
      </c>
      <c r="BB14" s="214">
        <v>11.79212802</v>
      </c>
      <c r="BC14" s="214">
        <v>15.182151340000001</v>
      </c>
      <c r="BD14" s="214">
        <v>19.892096859999999</v>
      </c>
      <c r="BE14" s="214">
        <v>21.47166563</v>
      </c>
      <c r="BF14" s="214">
        <v>23.14287852</v>
      </c>
      <c r="BG14" s="214">
        <v>20.639150000000001</v>
      </c>
      <c r="BH14" s="214">
        <v>17.973520000000001</v>
      </c>
      <c r="BI14" s="355">
        <v>12.64001</v>
      </c>
      <c r="BJ14" s="355">
        <v>8.8790390000000006</v>
      </c>
      <c r="BK14" s="355">
        <v>7.8647210000000003</v>
      </c>
      <c r="BL14" s="355">
        <v>8.0121409999999997</v>
      </c>
      <c r="BM14" s="355">
        <v>8.7137259999999994</v>
      </c>
      <c r="BN14" s="355">
        <v>11.15953</v>
      </c>
      <c r="BO14" s="355">
        <v>14.96115</v>
      </c>
      <c r="BP14" s="355">
        <v>17.15812</v>
      </c>
      <c r="BQ14" s="355">
        <v>19.092669999999998</v>
      </c>
      <c r="BR14" s="355">
        <v>21.37772</v>
      </c>
      <c r="BS14" s="355">
        <v>20.545369999999998</v>
      </c>
      <c r="BT14" s="355">
        <v>18.996369999999999</v>
      </c>
      <c r="BU14" s="355">
        <v>13.675700000000001</v>
      </c>
      <c r="BV14" s="355">
        <v>9.9516299999999998</v>
      </c>
    </row>
    <row r="15" spans="1:74" ht="11.1" customHeight="1" x14ac:dyDescent="0.2">
      <c r="A15" s="84" t="s">
        <v>848</v>
      </c>
      <c r="B15" s="189" t="s">
        <v>573</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7.9005274300000004</v>
      </c>
      <c r="AB15" s="214">
        <v>8.2926679209999996</v>
      </c>
      <c r="AC15" s="214">
        <v>8.7739948410000004</v>
      </c>
      <c r="AD15" s="214">
        <v>8.7813350900000007</v>
      </c>
      <c r="AE15" s="214">
        <v>9.3208108050000007</v>
      </c>
      <c r="AF15" s="214">
        <v>12.582978580000001</v>
      </c>
      <c r="AG15" s="214">
        <v>14.017451210000001</v>
      </c>
      <c r="AH15" s="214">
        <v>14.46532558</v>
      </c>
      <c r="AI15" s="214">
        <v>12.999683170000001</v>
      </c>
      <c r="AJ15" s="214">
        <v>10.52777627</v>
      </c>
      <c r="AK15" s="214">
        <v>8.9927087530000005</v>
      </c>
      <c r="AL15" s="214">
        <v>7.7864388910000004</v>
      </c>
      <c r="AM15" s="214">
        <v>7.8577317510000002</v>
      </c>
      <c r="AN15" s="214">
        <v>8.3419190410000006</v>
      </c>
      <c r="AO15" s="214">
        <v>8.9035009350000003</v>
      </c>
      <c r="AP15" s="214">
        <v>9.2602703490000007</v>
      </c>
      <c r="AQ15" s="214">
        <v>10.17272402</v>
      </c>
      <c r="AR15" s="214">
        <v>12.56735999</v>
      </c>
      <c r="AS15" s="214">
        <v>14.5067564</v>
      </c>
      <c r="AT15" s="214">
        <v>14.55944079</v>
      </c>
      <c r="AU15" s="214">
        <v>13.019124789999999</v>
      </c>
      <c r="AV15" s="214">
        <v>9.6202818449999992</v>
      </c>
      <c r="AW15" s="214">
        <v>8.7589767179999996</v>
      </c>
      <c r="AX15" s="214">
        <v>8.3207370019999995</v>
      </c>
      <c r="AY15" s="214">
        <v>8.0842281049999993</v>
      </c>
      <c r="AZ15" s="214">
        <v>8.1435882569999993</v>
      </c>
      <c r="BA15" s="214">
        <v>8.4739930210000001</v>
      </c>
      <c r="BB15" s="214">
        <v>8.8829836619999991</v>
      </c>
      <c r="BC15" s="214">
        <v>11.24012199</v>
      </c>
      <c r="BD15" s="214">
        <v>13.297433140000001</v>
      </c>
      <c r="BE15" s="214">
        <v>14.94752944</v>
      </c>
      <c r="BF15" s="214">
        <v>14.030833380000001</v>
      </c>
      <c r="BG15" s="214">
        <v>13.35364</v>
      </c>
      <c r="BH15" s="214">
        <v>10.608079999999999</v>
      </c>
      <c r="BI15" s="355">
        <v>8.8563369999999999</v>
      </c>
      <c r="BJ15" s="355">
        <v>8.6978899999999992</v>
      </c>
      <c r="BK15" s="355">
        <v>8.7728370000000009</v>
      </c>
      <c r="BL15" s="355">
        <v>9.0583489999999998</v>
      </c>
      <c r="BM15" s="355">
        <v>9.0826759999999993</v>
      </c>
      <c r="BN15" s="355">
        <v>9.3815050000000006</v>
      </c>
      <c r="BO15" s="355">
        <v>10.10543</v>
      </c>
      <c r="BP15" s="355">
        <v>11.973089999999999</v>
      </c>
      <c r="BQ15" s="355">
        <v>13.66661</v>
      </c>
      <c r="BR15" s="355">
        <v>14.25193</v>
      </c>
      <c r="BS15" s="355">
        <v>13.434670000000001</v>
      </c>
      <c r="BT15" s="355">
        <v>10.818580000000001</v>
      </c>
      <c r="BU15" s="355">
        <v>8.9677030000000002</v>
      </c>
      <c r="BV15" s="355">
        <v>8.7494949999999996</v>
      </c>
    </row>
    <row r="16" spans="1:74" ht="11.1" customHeight="1" x14ac:dyDescent="0.2">
      <c r="A16" s="84" t="s">
        <v>849</v>
      </c>
      <c r="B16" s="189" t="s">
        <v>574</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11.00013262</v>
      </c>
      <c r="AB16" s="214">
        <v>11.19315761</v>
      </c>
      <c r="AC16" s="214">
        <v>10.60800081</v>
      </c>
      <c r="AD16" s="214">
        <v>10.672914069999999</v>
      </c>
      <c r="AE16" s="214">
        <v>11.67569237</v>
      </c>
      <c r="AF16" s="214">
        <v>11.795160940000001</v>
      </c>
      <c r="AG16" s="214">
        <v>12.42731055</v>
      </c>
      <c r="AH16" s="214">
        <v>13.2446872</v>
      </c>
      <c r="AI16" s="214">
        <v>13.356075819999999</v>
      </c>
      <c r="AJ16" s="214">
        <v>12.73724105</v>
      </c>
      <c r="AK16" s="214">
        <v>11.96491048</v>
      </c>
      <c r="AL16" s="214">
        <v>12.11928062</v>
      </c>
      <c r="AM16" s="214">
        <v>12.1782968</v>
      </c>
      <c r="AN16" s="214">
        <v>11.90025747</v>
      </c>
      <c r="AO16" s="214">
        <v>11.76913867</v>
      </c>
      <c r="AP16" s="214">
        <v>12.013032839999999</v>
      </c>
      <c r="AQ16" s="214">
        <v>12.78191258</v>
      </c>
      <c r="AR16" s="214">
        <v>13.372689810000001</v>
      </c>
      <c r="AS16" s="214">
        <v>12.970895219999999</v>
      </c>
      <c r="AT16" s="214">
        <v>13.05280997</v>
      </c>
      <c r="AU16" s="214">
        <v>12.623789070000001</v>
      </c>
      <c r="AV16" s="214">
        <v>11.79033351</v>
      </c>
      <c r="AW16" s="214">
        <v>11.058287999999999</v>
      </c>
      <c r="AX16" s="214">
        <v>11.20334793</v>
      </c>
      <c r="AY16" s="214">
        <v>11.68281385</v>
      </c>
      <c r="AZ16" s="214">
        <v>11.47938664</v>
      </c>
      <c r="BA16" s="214">
        <v>11.69941287</v>
      </c>
      <c r="BB16" s="214">
        <v>11.381172019999999</v>
      </c>
      <c r="BC16" s="214">
        <v>12.558321250000001</v>
      </c>
      <c r="BD16" s="214">
        <v>12.424621330000001</v>
      </c>
      <c r="BE16" s="214">
        <v>12.789397109999999</v>
      </c>
      <c r="BF16" s="214">
        <v>13.40383643</v>
      </c>
      <c r="BG16" s="214">
        <v>12.987399999999999</v>
      </c>
      <c r="BH16" s="214">
        <v>12.58417</v>
      </c>
      <c r="BI16" s="355">
        <v>11.55165</v>
      </c>
      <c r="BJ16" s="355">
        <v>11.547319999999999</v>
      </c>
      <c r="BK16" s="355">
        <v>12.482010000000001</v>
      </c>
      <c r="BL16" s="355">
        <v>12.559369999999999</v>
      </c>
      <c r="BM16" s="355">
        <v>12.319430000000001</v>
      </c>
      <c r="BN16" s="355">
        <v>12.20879</v>
      </c>
      <c r="BO16" s="355">
        <v>12.60431</v>
      </c>
      <c r="BP16" s="355">
        <v>12.707039999999999</v>
      </c>
      <c r="BQ16" s="355">
        <v>12.687430000000001</v>
      </c>
      <c r="BR16" s="355">
        <v>12.89626</v>
      </c>
      <c r="BS16" s="355">
        <v>12.70274</v>
      </c>
      <c r="BT16" s="355">
        <v>12.32573</v>
      </c>
      <c r="BU16" s="355">
        <v>11.378909999999999</v>
      </c>
      <c r="BV16" s="355">
        <v>11.53998</v>
      </c>
    </row>
    <row r="17" spans="1:74" ht="11.1" customHeight="1" x14ac:dyDescent="0.2">
      <c r="A17" s="84" t="s">
        <v>663</v>
      </c>
      <c r="B17" s="189" t="s">
        <v>548</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16.559999999999999</v>
      </c>
      <c r="AH17" s="214">
        <v>17.600000000000001</v>
      </c>
      <c r="AI17" s="214">
        <v>16.78</v>
      </c>
      <c r="AJ17" s="214">
        <v>13.74</v>
      </c>
      <c r="AK17" s="214">
        <v>10.77</v>
      </c>
      <c r="AL17" s="214">
        <v>9.06</v>
      </c>
      <c r="AM17" s="214">
        <v>9.32</v>
      </c>
      <c r="AN17" s="214">
        <v>10.01</v>
      </c>
      <c r="AO17" s="214">
        <v>9.86</v>
      </c>
      <c r="AP17" s="214">
        <v>11.34</v>
      </c>
      <c r="AQ17" s="214">
        <v>13.26</v>
      </c>
      <c r="AR17" s="214">
        <v>16.059999999999999</v>
      </c>
      <c r="AS17" s="214">
        <v>17.86</v>
      </c>
      <c r="AT17" s="214">
        <v>18.22</v>
      </c>
      <c r="AU17" s="214">
        <v>16.920000000000002</v>
      </c>
      <c r="AV17" s="214">
        <v>13.36</v>
      </c>
      <c r="AW17" s="214">
        <v>10.15</v>
      </c>
      <c r="AX17" s="214">
        <v>9.2899999999999991</v>
      </c>
      <c r="AY17" s="214">
        <v>8.92</v>
      </c>
      <c r="AZ17" s="214">
        <v>9.64</v>
      </c>
      <c r="BA17" s="214">
        <v>9.7799999999999994</v>
      </c>
      <c r="BB17" s="214">
        <v>10.08</v>
      </c>
      <c r="BC17" s="214">
        <v>13.67</v>
      </c>
      <c r="BD17" s="214">
        <v>16.510000000000002</v>
      </c>
      <c r="BE17" s="214">
        <v>17.91</v>
      </c>
      <c r="BF17" s="214">
        <v>18.63</v>
      </c>
      <c r="BG17" s="214">
        <v>16.895759999999999</v>
      </c>
      <c r="BH17" s="214">
        <v>13.522690000000001</v>
      </c>
      <c r="BI17" s="355">
        <v>11.02618</v>
      </c>
      <c r="BJ17" s="355">
        <v>9.9576820000000001</v>
      </c>
      <c r="BK17" s="355">
        <v>9.6263780000000008</v>
      </c>
      <c r="BL17" s="355">
        <v>9.7181909999999991</v>
      </c>
      <c r="BM17" s="355">
        <v>9.9711350000000003</v>
      </c>
      <c r="BN17" s="355">
        <v>10.799110000000001</v>
      </c>
      <c r="BO17" s="355">
        <v>12.83046</v>
      </c>
      <c r="BP17" s="355">
        <v>15.17887</v>
      </c>
      <c r="BQ17" s="355">
        <v>16.610420000000001</v>
      </c>
      <c r="BR17" s="355">
        <v>17.442360000000001</v>
      </c>
      <c r="BS17" s="355">
        <v>16.379190000000001</v>
      </c>
      <c r="BT17" s="355">
        <v>13.301970000000001</v>
      </c>
      <c r="BU17" s="355">
        <v>10.83287</v>
      </c>
      <c r="BV17" s="355">
        <v>9.9135779999999993</v>
      </c>
    </row>
    <row r="18" spans="1:74" ht="11.1" customHeight="1" x14ac:dyDescent="0.2">
      <c r="A18" s="84"/>
      <c r="B18" s="88" t="s">
        <v>1235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390"/>
      <c r="BJ18" s="390"/>
      <c r="BK18" s="390"/>
      <c r="BL18" s="390"/>
      <c r="BM18" s="390"/>
      <c r="BN18" s="390"/>
      <c r="BO18" s="390"/>
      <c r="BP18" s="390"/>
      <c r="BQ18" s="390"/>
      <c r="BR18" s="390"/>
      <c r="BS18" s="390"/>
      <c r="BT18" s="390"/>
      <c r="BU18" s="390"/>
      <c r="BV18" s="390"/>
    </row>
    <row r="19" spans="1:74" ht="11.1" customHeight="1" x14ac:dyDescent="0.2">
      <c r="A19" s="84" t="s">
        <v>850</v>
      </c>
      <c r="B19" s="189" t="s">
        <v>567</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8.8438091199999995</v>
      </c>
      <c r="AB19" s="214">
        <v>8.7964741380000007</v>
      </c>
      <c r="AC19" s="214">
        <v>8.77048731</v>
      </c>
      <c r="AD19" s="214">
        <v>9.3908153349999992</v>
      </c>
      <c r="AE19" s="214">
        <v>9.5196524650000001</v>
      </c>
      <c r="AF19" s="214">
        <v>10.05904555</v>
      </c>
      <c r="AG19" s="214">
        <v>10.242276479999999</v>
      </c>
      <c r="AH19" s="214">
        <v>10.688144080000001</v>
      </c>
      <c r="AI19" s="214">
        <v>10.31750422</v>
      </c>
      <c r="AJ19" s="214">
        <v>9.8424160829999998</v>
      </c>
      <c r="AK19" s="214">
        <v>9.4953731000000001</v>
      </c>
      <c r="AL19" s="214">
        <v>9.4696665499999995</v>
      </c>
      <c r="AM19" s="214">
        <v>9.5942508960000001</v>
      </c>
      <c r="AN19" s="214">
        <v>9.9858809970000006</v>
      </c>
      <c r="AO19" s="214">
        <v>9.4614084789999993</v>
      </c>
      <c r="AP19" s="214">
        <v>9.8297374739999999</v>
      </c>
      <c r="AQ19" s="214">
        <v>10.378174899999999</v>
      </c>
      <c r="AR19" s="214">
        <v>10.348922</v>
      </c>
      <c r="AS19" s="214">
        <v>10.7448798</v>
      </c>
      <c r="AT19" s="214">
        <v>10.843798140000001</v>
      </c>
      <c r="AU19" s="214">
        <v>10.492860569999999</v>
      </c>
      <c r="AV19" s="214">
        <v>9.9205252379999997</v>
      </c>
      <c r="AW19" s="214">
        <v>9.5017296499999997</v>
      </c>
      <c r="AX19" s="214">
        <v>9.9096725790000004</v>
      </c>
      <c r="AY19" s="214">
        <v>10.360070410000001</v>
      </c>
      <c r="AZ19" s="214">
        <v>11.539737450000001</v>
      </c>
      <c r="BA19" s="214">
        <v>11.812427250000001</v>
      </c>
      <c r="BB19" s="214">
        <v>12.793984650000001</v>
      </c>
      <c r="BC19" s="214">
        <v>12.213970249999999</v>
      </c>
      <c r="BD19" s="214">
        <v>11.19332419</v>
      </c>
      <c r="BE19" s="214">
        <v>10.968699259999999</v>
      </c>
      <c r="BF19" s="214">
        <v>10.674052959999999</v>
      </c>
      <c r="BG19" s="214">
        <v>10.805730000000001</v>
      </c>
      <c r="BH19" s="214">
        <v>10.11248</v>
      </c>
      <c r="BI19" s="355">
        <v>10.27768</v>
      </c>
      <c r="BJ19" s="355">
        <v>10.71339</v>
      </c>
      <c r="BK19" s="355">
        <v>10.663130000000001</v>
      </c>
      <c r="BL19" s="355">
        <v>10.358230000000001</v>
      </c>
      <c r="BM19" s="355">
        <v>10.291270000000001</v>
      </c>
      <c r="BN19" s="355">
        <v>10.40522</v>
      </c>
      <c r="BO19" s="355">
        <v>10.274470000000001</v>
      </c>
      <c r="BP19" s="355">
        <v>10.055809999999999</v>
      </c>
      <c r="BQ19" s="355">
        <v>10.03084</v>
      </c>
      <c r="BR19" s="355">
        <v>10.11298</v>
      </c>
      <c r="BS19" s="355">
        <v>9.9867249999999999</v>
      </c>
      <c r="BT19" s="355">
        <v>9.4523810000000008</v>
      </c>
      <c r="BU19" s="355">
        <v>9.4922819999999994</v>
      </c>
      <c r="BV19" s="355">
        <v>10.07507</v>
      </c>
    </row>
    <row r="20" spans="1:74" ht="11.1" customHeight="1" x14ac:dyDescent="0.2">
      <c r="A20" s="84" t="s">
        <v>851</v>
      </c>
      <c r="B20" s="187" t="s">
        <v>600</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6.9498748250000002</v>
      </c>
      <c r="AB20" s="214">
        <v>6.9571643180000002</v>
      </c>
      <c r="AC20" s="214">
        <v>6.8602306620000002</v>
      </c>
      <c r="AD20" s="214">
        <v>6.5237488829999997</v>
      </c>
      <c r="AE20" s="214">
        <v>6.4465875820000003</v>
      </c>
      <c r="AF20" s="214">
        <v>6.3374758140000003</v>
      </c>
      <c r="AG20" s="214">
        <v>6.25555065</v>
      </c>
      <c r="AH20" s="214">
        <v>5.9203295320000002</v>
      </c>
      <c r="AI20" s="214">
        <v>6.0284618459999999</v>
      </c>
      <c r="AJ20" s="214">
        <v>6.2694763379999996</v>
      </c>
      <c r="AK20" s="214">
        <v>6.7011599239999997</v>
      </c>
      <c r="AL20" s="214">
        <v>7.0619127009999998</v>
      </c>
      <c r="AM20" s="214">
        <v>7.5815047399999997</v>
      </c>
      <c r="AN20" s="214">
        <v>7.9271360050000004</v>
      </c>
      <c r="AO20" s="214">
        <v>7.7077265099999996</v>
      </c>
      <c r="AP20" s="214">
        <v>7.4104835820000003</v>
      </c>
      <c r="AQ20" s="214">
        <v>7.4958939659999997</v>
      </c>
      <c r="AR20" s="214">
        <v>7.47587665</v>
      </c>
      <c r="AS20" s="214">
        <v>7.3481468039999998</v>
      </c>
      <c r="AT20" s="214">
        <v>6.6656506179999999</v>
      </c>
      <c r="AU20" s="214">
        <v>6.6436454359999999</v>
      </c>
      <c r="AV20" s="214">
        <v>7.2865217590000002</v>
      </c>
      <c r="AW20" s="214">
        <v>7.3116634600000001</v>
      </c>
      <c r="AX20" s="214">
        <v>7.5813035879999999</v>
      </c>
      <c r="AY20" s="214">
        <v>7.8141047700000001</v>
      </c>
      <c r="AZ20" s="214">
        <v>8.3651427980000008</v>
      </c>
      <c r="BA20" s="214">
        <v>8.3073424940000002</v>
      </c>
      <c r="BB20" s="214">
        <v>7.5585332650000003</v>
      </c>
      <c r="BC20" s="214">
        <v>7.8368182900000001</v>
      </c>
      <c r="BD20" s="214">
        <v>7.761157313</v>
      </c>
      <c r="BE20" s="214">
        <v>7.6325402120000003</v>
      </c>
      <c r="BF20" s="214">
        <v>7.4769161090000003</v>
      </c>
      <c r="BG20" s="214">
        <v>7.5022229999999999</v>
      </c>
      <c r="BH20" s="214">
        <v>7.7347089999999996</v>
      </c>
      <c r="BI20" s="355">
        <v>7.8388010000000001</v>
      </c>
      <c r="BJ20" s="355">
        <v>7.976083</v>
      </c>
      <c r="BK20" s="355">
        <v>7.8555489999999999</v>
      </c>
      <c r="BL20" s="355">
        <v>7.8463839999999996</v>
      </c>
      <c r="BM20" s="355">
        <v>7.9799819999999997</v>
      </c>
      <c r="BN20" s="355">
        <v>7.7369589999999997</v>
      </c>
      <c r="BO20" s="355">
        <v>7.6714799999999999</v>
      </c>
      <c r="BP20" s="355">
        <v>7.4867650000000001</v>
      </c>
      <c r="BQ20" s="355">
        <v>7.0951930000000001</v>
      </c>
      <c r="BR20" s="355">
        <v>6.9927700000000002</v>
      </c>
      <c r="BS20" s="355">
        <v>7.1100450000000004</v>
      </c>
      <c r="BT20" s="355">
        <v>7.3877790000000001</v>
      </c>
      <c r="BU20" s="355">
        <v>7.5598260000000002</v>
      </c>
      <c r="BV20" s="355">
        <v>7.7518359999999999</v>
      </c>
    </row>
    <row r="21" spans="1:74" ht="11.1" customHeight="1" x14ac:dyDescent="0.2">
      <c r="A21" s="84" t="s">
        <v>852</v>
      </c>
      <c r="B21" s="189" t="s">
        <v>568</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5.745064781</v>
      </c>
      <c r="AB21" s="214">
        <v>5.8572770199999997</v>
      </c>
      <c r="AC21" s="214">
        <v>6.0855502809999997</v>
      </c>
      <c r="AD21" s="214">
        <v>6.0756137299999997</v>
      </c>
      <c r="AE21" s="214">
        <v>6.8427921889999999</v>
      </c>
      <c r="AF21" s="214">
        <v>7.8568277530000001</v>
      </c>
      <c r="AG21" s="214">
        <v>8.8436179280000005</v>
      </c>
      <c r="AH21" s="214">
        <v>8.9780526490000003</v>
      </c>
      <c r="AI21" s="214">
        <v>8.5368532439999996</v>
      </c>
      <c r="AJ21" s="214">
        <v>7.394186446</v>
      </c>
      <c r="AK21" s="214">
        <v>6.7441753430000002</v>
      </c>
      <c r="AL21" s="214">
        <v>6.136120279</v>
      </c>
      <c r="AM21" s="214">
        <v>6.5994887379999998</v>
      </c>
      <c r="AN21" s="214">
        <v>6.7472806250000001</v>
      </c>
      <c r="AO21" s="214">
        <v>6.4852428120000001</v>
      </c>
      <c r="AP21" s="214">
        <v>7.3968729460000002</v>
      </c>
      <c r="AQ21" s="214">
        <v>7.8525324510000001</v>
      </c>
      <c r="AR21" s="214">
        <v>8.9270828800000004</v>
      </c>
      <c r="AS21" s="214">
        <v>9.0508135860000003</v>
      </c>
      <c r="AT21" s="214">
        <v>9.2221351590000005</v>
      </c>
      <c r="AU21" s="214">
        <v>8.5484959230000008</v>
      </c>
      <c r="AV21" s="214">
        <v>6.9848998590000004</v>
      </c>
      <c r="AW21" s="214">
        <v>6.2005626039999999</v>
      </c>
      <c r="AX21" s="214">
        <v>5.9314225790000004</v>
      </c>
      <c r="AY21" s="214">
        <v>6.0604590619999996</v>
      </c>
      <c r="AZ21" s="214">
        <v>6.3931434070000002</v>
      </c>
      <c r="BA21" s="214">
        <v>6.1745664050000002</v>
      </c>
      <c r="BB21" s="214">
        <v>6.2304191119999999</v>
      </c>
      <c r="BC21" s="214">
        <v>8.0385644260000007</v>
      </c>
      <c r="BD21" s="214">
        <v>8.5420142509999994</v>
      </c>
      <c r="BE21" s="214">
        <v>9.1719252020000006</v>
      </c>
      <c r="BF21" s="214">
        <v>9.0911956889999992</v>
      </c>
      <c r="BG21" s="214">
        <v>8.475244</v>
      </c>
      <c r="BH21" s="214">
        <v>7.2183320000000002</v>
      </c>
      <c r="BI21" s="355">
        <v>6.9685680000000003</v>
      </c>
      <c r="BJ21" s="355">
        <v>6.9384389999999998</v>
      </c>
      <c r="BK21" s="355">
        <v>6.8433999999999999</v>
      </c>
      <c r="BL21" s="355">
        <v>6.6190769999999999</v>
      </c>
      <c r="BM21" s="355">
        <v>6.9320719999999998</v>
      </c>
      <c r="BN21" s="355">
        <v>7.163805</v>
      </c>
      <c r="BO21" s="355">
        <v>7.9578129999999998</v>
      </c>
      <c r="BP21" s="355">
        <v>8.757002</v>
      </c>
      <c r="BQ21" s="355">
        <v>9.1267219999999991</v>
      </c>
      <c r="BR21" s="355">
        <v>9.2773710000000005</v>
      </c>
      <c r="BS21" s="355">
        <v>8.6349859999999996</v>
      </c>
      <c r="BT21" s="355">
        <v>7.4165010000000002</v>
      </c>
      <c r="BU21" s="355">
        <v>6.9518810000000002</v>
      </c>
      <c r="BV21" s="355">
        <v>6.8639469999999996</v>
      </c>
    </row>
    <row r="22" spans="1:74" ht="11.1" customHeight="1" x14ac:dyDescent="0.2">
      <c r="A22" s="84" t="s">
        <v>853</v>
      </c>
      <c r="B22" s="189" t="s">
        <v>569</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6.1175357469999998</v>
      </c>
      <c r="AB22" s="214">
        <v>6.1853920010000003</v>
      </c>
      <c r="AC22" s="214">
        <v>6.4511635419999998</v>
      </c>
      <c r="AD22" s="214">
        <v>6.2428619000000003</v>
      </c>
      <c r="AE22" s="214">
        <v>6.7650606020000001</v>
      </c>
      <c r="AF22" s="214">
        <v>7.7724631239999997</v>
      </c>
      <c r="AG22" s="214">
        <v>8.4893882260000009</v>
      </c>
      <c r="AH22" s="214">
        <v>8.6874276869999996</v>
      </c>
      <c r="AI22" s="214">
        <v>8.3280943819999997</v>
      </c>
      <c r="AJ22" s="214">
        <v>7.3638628830000004</v>
      </c>
      <c r="AK22" s="214">
        <v>6.9741567050000004</v>
      </c>
      <c r="AL22" s="214">
        <v>6.534452259</v>
      </c>
      <c r="AM22" s="214">
        <v>6.9299662050000004</v>
      </c>
      <c r="AN22" s="214">
        <v>7.041877897</v>
      </c>
      <c r="AO22" s="214">
        <v>6.7611411940000004</v>
      </c>
      <c r="AP22" s="214">
        <v>7.1364942569999998</v>
      </c>
      <c r="AQ22" s="214">
        <v>7.8016928490000002</v>
      </c>
      <c r="AR22" s="214">
        <v>8.8136282270000006</v>
      </c>
      <c r="AS22" s="214">
        <v>9.1059871890000004</v>
      </c>
      <c r="AT22" s="214">
        <v>9.3187159800000003</v>
      </c>
      <c r="AU22" s="214">
        <v>8.7869962459999993</v>
      </c>
      <c r="AV22" s="214">
        <v>7.2600996770000004</v>
      </c>
      <c r="AW22" s="214">
        <v>6.8598747080000004</v>
      </c>
      <c r="AX22" s="214">
        <v>7.0132127950000003</v>
      </c>
      <c r="AY22" s="214">
        <v>6.8156279409999998</v>
      </c>
      <c r="AZ22" s="214">
        <v>7.1567341640000004</v>
      </c>
      <c r="BA22" s="214">
        <v>6.9235376750000004</v>
      </c>
      <c r="BB22" s="214">
        <v>6.4449909090000004</v>
      </c>
      <c r="BC22" s="214">
        <v>8.0411790629999995</v>
      </c>
      <c r="BD22" s="214">
        <v>8.4492249889999993</v>
      </c>
      <c r="BE22" s="214">
        <v>9.0706071819999998</v>
      </c>
      <c r="BF22" s="214">
        <v>9.0912364540000006</v>
      </c>
      <c r="BG22" s="214">
        <v>8.6389809999999994</v>
      </c>
      <c r="BH22" s="214">
        <v>7.5147279999999999</v>
      </c>
      <c r="BI22" s="355">
        <v>7.5771509999999997</v>
      </c>
      <c r="BJ22" s="355">
        <v>7.379365</v>
      </c>
      <c r="BK22" s="355">
        <v>7.5212599999999998</v>
      </c>
      <c r="BL22" s="355">
        <v>7.7535360000000004</v>
      </c>
      <c r="BM22" s="355">
        <v>7.8284000000000002</v>
      </c>
      <c r="BN22" s="355">
        <v>7.7122270000000004</v>
      </c>
      <c r="BO22" s="355">
        <v>7.8534660000000001</v>
      </c>
      <c r="BP22" s="355">
        <v>8.6719349999999995</v>
      </c>
      <c r="BQ22" s="355">
        <v>9.0432330000000007</v>
      </c>
      <c r="BR22" s="355">
        <v>9.2012060000000009</v>
      </c>
      <c r="BS22" s="355">
        <v>8.6218459999999997</v>
      </c>
      <c r="BT22" s="355">
        <v>7.5544060000000002</v>
      </c>
      <c r="BU22" s="355">
        <v>7.3979569999999999</v>
      </c>
      <c r="BV22" s="355">
        <v>7.167459</v>
      </c>
    </row>
    <row r="23" spans="1:74" ht="11.1" customHeight="1" x14ac:dyDescent="0.2">
      <c r="A23" s="84" t="s">
        <v>854</v>
      </c>
      <c r="B23" s="189" t="s">
        <v>570</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7.2796476849999996</v>
      </c>
      <c r="AB23" s="214">
        <v>7.4942681970000002</v>
      </c>
      <c r="AC23" s="214">
        <v>8.1502783020000003</v>
      </c>
      <c r="AD23" s="214">
        <v>8.0866253070000003</v>
      </c>
      <c r="AE23" s="214">
        <v>8.3010406900000007</v>
      </c>
      <c r="AF23" s="214">
        <v>8.7834616170000004</v>
      </c>
      <c r="AG23" s="214">
        <v>9.335187822</v>
      </c>
      <c r="AH23" s="214">
        <v>9.2839632460000008</v>
      </c>
      <c r="AI23" s="214">
        <v>9.3340717259999995</v>
      </c>
      <c r="AJ23" s="214">
        <v>8.972180689</v>
      </c>
      <c r="AK23" s="214">
        <v>8.6751286870000008</v>
      </c>
      <c r="AL23" s="214">
        <v>8.2817929110000001</v>
      </c>
      <c r="AM23" s="214">
        <v>8.6535190009999994</v>
      </c>
      <c r="AN23" s="214">
        <v>9.3239082189999998</v>
      </c>
      <c r="AO23" s="214">
        <v>8.4811777060000004</v>
      </c>
      <c r="AP23" s="214">
        <v>9.6144375859999993</v>
      </c>
      <c r="AQ23" s="214">
        <v>9.9272781319999996</v>
      </c>
      <c r="AR23" s="214">
        <v>10.05832098</v>
      </c>
      <c r="AS23" s="214">
        <v>9.5252255639999994</v>
      </c>
      <c r="AT23" s="214">
        <v>9.7339093890000008</v>
      </c>
      <c r="AU23" s="214">
        <v>9.6187270480000002</v>
      </c>
      <c r="AV23" s="214">
        <v>9.2864203839999995</v>
      </c>
      <c r="AW23" s="214">
        <v>8.8569475739999994</v>
      </c>
      <c r="AX23" s="214">
        <v>8.4647396859999997</v>
      </c>
      <c r="AY23" s="214">
        <v>8.1389989630000006</v>
      </c>
      <c r="AZ23" s="214">
        <v>8.9816867019999993</v>
      </c>
      <c r="BA23" s="214">
        <v>7.9805528670000001</v>
      </c>
      <c r="BB23" s="214">
        <v>8.8049983419999993</v>
      </c>
      <c r="BC23" s="214">
        <v>9.4583477219999992</v>
      </c>
      <c r="BD23" s="214">
        <v>9.3982169219999996</v>
      </c>
      <c r="BE23" s="214">
        <v>9.865942853</v>
      </c>
      <c r="BF23" s="214">
        <v>9.4304687830000002</v>
      </c>
      <c r="BG23" s="214">
        <v>9.3960419999999996</v>
      </c>
      <c r="BH23" s="214">
        <v>9.0745889999999996</v>
      </c>
      <c r="BI23" s="355">
        <v>8.7776150000000008</v>
      </c>
      <c r="BJ23" s="355">
        <v>8.5932340000000007</v>
      </c>
      <c r="BK23" s="355">
        <v>8.5838809999999999</v>
      </c>
      <c r="BL23" s="355">
        <v>8.5856069999999995</v>
      </c>
      <c r="BM23" s="355">
        <v>8.7343589999999995</v>
      </c>
      <c r="BN23" s="355">
        <v>9.158989</v>
      </c>
      <c r="BO23" s="355">
        <v>9.5586900000000004</v>
      </c>
      <c r="BP23" s="355">
        <v>9.9712479999999992</v>
      </c>
      <c r="BQ23" s="355">
        <v>10.04909</v>
      </c>
      <c r="BR23" s="355">
        <v>9.9772580000000008</v>
      </c>
      <c r="BS23" s="355">
        <v>9.8369900000000001</v>
      </c>
      <c r="BT23" s="355">
        <v>9.4101210000000002</v>
      </c>
      <c r="BU23" s="355">
        <v>9.0393519999999992</v>
      </c>
      <c r="BV23" s="355">
        <v>8.8187820000000006</v>
      </c>
    </row>
    <row r="24" spans="1:74" ht="11.1" customHeight="1" x14ac:dyDescent="0.2">
      <c r="A24" s="84" t="s">
        <v>855</v>
      </c>
      <c r="B24" s="189" t="s">
        <v>571</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7.5212303560000002</v>
      </c>
      <c r="AB24" s="214">
        <v>7.3566755500000003</v>
      </c>
      <c r="AC24" s="214">
        <v>7.6702787910000003</v>
      </c>
      <c r="AD24" s="214">
        <v>8.3349355490000008</v>
      </c>
      <c r="AE24" s="214">
        <v>8.4597283599999997</v>
      </c>
      <c r="AF24" s="214">
        <v>9.0501157939999999</v>
      </c>
      <c r="AG24" s="214">
        <v>9.5000941549999993</v>
      </c>
      <c r="AH24" s="214">
        <v>10.01615183</v>
      </c>
      <c r="AI24" s="214">
        <v>9.7334595979999996</v>
      </c>
      <c r="AJ24" s="214">
        <v>10.145863950000001</v>
      </c>
      <c r="AK24" s="214">
        <v>9.4891298249999991</v>
      </c>
      <c r="AL24" s="214">
        <v>8.4394713079999999</v>
      </c>
      <c r="AM24" s="214">
        <v>8.6862326700000008</v>
      </c>
      <c r="AN24" s="214">
        <v>9.1378055220000007</v>
      </c>
      <c r="AO24" s="214">
        <v>9.0372694849999995</v>
      </c>
      <c r="AP24" s="214">
        <v>9.7777587799999992</v>
      </c>
      <c r="AQ24" s="214">
        <v>10.16890006</v>
      </c>
      <c r="AR24" s="214">
        <v>10.489798220000001</v>
      </c>
      <c r="AS24" s="214">
        <v>10.547461589999999</v>
      </c>
      <c r="AT24" s="214">
        <v>10.714249049999999</v>
      </c>
      <c r="AU24" s="214">
        <v>10.55784903</v>
      </c>
      <c r="AV24" s="214">
        <v>10.095020549999999</v>
      </c>
      <c r="AW24" s="214">
        <v>9.3330046580000001</v>
      </c>
      <c r="AX24" s="214">
        <v>8.7214858690000003</v>
      </c>
      <c r="AY24" s="214">
        <v>8.4022962210000003</v>
      </c>
      <c r="AZ24" s="214">
        <v>8.7453953349999995</v>
      </c>
      <c r="BA24" s="214">
        <v>8.8900834389999996</v>
      </c>
      <c r="BB24" s="214">
        <v>8.6772719939999998</v>
      </c>
      <c r="BC24" s="214">
        <v>9.6084610579999996</v>
      </c>
      <c r="BD24" s="214">
        <v>10.435165599999999</v>
      </c>
      <c r="BE24" s="214">
        <v>10.714044019999999</v>
      </c>
      <c r="BF24" s="214">
        <v>10.718389569999999</v>
      </c>
      <c r="BG24" s="214">
        <v>10.469329999999999</v>
      </c>
      <c r="BH24" s="214">
        <v>10.0456</v>
      </c>
      <c r="BI24" s="355">
        <v>9.6069440000000004</v>
      </c>
      <c r="BJ24" s="355">
        <v>8.9468340000000008</v>
      </c>
      <c r="BK24" s="355">
        <v>8.7402350000000002</v>
      </c>
      <c r="BL24" s="355">
        <v>8.9201840000000008</v>
      </c>
      <c r="BM24" s="355">
        <v>8.9459409999999995</v>
      </c>
      <c r="BN24" s="355">
        <v>9.4759329999999995</v>
      </c>
      <c r="BO24" s="355">
        <v>9.7676339999999993</v>
      </c>
      <c r="BP24" s="355">
        <v>9.8851980000000008</v>
      </c>
      <c r="BQ24" s="355">
        <v>10.035080000000001</v>
      </c>
      <c r="BR24" s="355">
        <v>10.223420000000001</v>
      </c>
      <c r="BS24" s="355">
        <v>10.014139999999999</v>
      </c>
      <c r="BT24" s="355">
        <v>9.6332190000000004</v>
      </c>
      <c r="BU24" s="355">
        <v>9.1385389999999997</v>
      </c>
      <c r="BV24" s="355">
        <v>8.4739319999999996</v>
      </c>
    </row>
    <row r="25" spans="1:74" ht="11.1" customHeight="1" x14ac:dyDescent="0.2">
      <c r="A25" s="84" t="s">
        <v>856</v>
      </c>
      <c r="B25" s="189" t="s">
        <v>572</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6.2657175650000001</v>
      </c>
      <c r="AB25" s="214">
        <v>6.1006638799999999</v>
      </c>
      <c r="AC25" s="214">
        <v>6.5206001689999997</v>
      </c>
      <c r="AD25" s="214">
        <v>6.4745830660000001</v>
      </c>
      <c r="AE25" s="214">
        <v>7.1913992950000001</v>
      </c>
      <c r="AF25" s="214">
        <v>7.1013067330000004</v>
      </c>
      <c r="AG25" s="214">
        <v>7.8884590149999996</v>
      </c>
      <c r="AH25" s="214">
        <v>8.5164762700000001</v>
      </c>
      <c r="AI25" s="214">
        <v>8.4064110880000005</v>
      </c>
      <c r="AJ25" s="214">
        <v>8.7017409350000001</v>
      </c>
      <c r="AK25" s="214">
        <v>8.5249550139999997</v>
      </c>
      <c r="AL25" s="214">
        <v>7.6508547020000002</v>
      </c>
      <c r="AM25" s="214">
        <v>7.4197759379999999</v>
      </c>
      <c r="AN25" s="214">
        <v>7.6889029290000002</v>
      </c>
      <c r="AO25" s="214">
        <v>7.6240233919999998</v>
      </c>
      <c r="AP25" s="214">
        <v>8.01403687</v>
      </c>
      <c r="AQ25" s="214">
        <v>8.1029019909999995</v>
      </c>
      <c r="AR25" s="214">
        <v>8.3008937589999992</v>
      </c>
      <c r="AS25" s="214">
        <v>8.6960227319999994</v>
      </c>
      <c r="AT25" s="214">
        <v>8.8815497899999993</v>
      </c>
      <c r="AU25" s="214">
        <v>8.7926258560000008</v>
      </c>
      <c r="AV25" s="214">
        <v>8.6318603609999993</v>
      </c>
      <c r="AW25" s="214">
        <v>8.0308309510000004</v>
      </c>
      <c r="AX25" s="214">
        <v>7.9062286339999996</v>
      </c>
      <c r="AY25" s="214">
        <v>6.9484643799999999</v>
      </c>
      <c r="AZ25" s="214">
        <v>7.2394103230000004</v>
      </c>
      <c r="BA25" s="214">
        <v>7.6044322219999998</v>
      </c>
      <c r="BB25" s="214">
        <v>7.5764943750000002</v>
      </c>
      <c r="BC25" s="214">
        <v>7.9831639460000003</v>
      </c>
      <c r="BD25" s="214">
        <v>8.3538839310000004</v>
      </c>
      <c r="BE25" s="214">
        <v>8.6303168380000006</v>
      </c>
      <c r="BF25" s="214">
        <v>8.6096147110000008</v>
      </c>
      <c r="BG25" s="214">
        <v>8.5642080000000007</v>
      </c>
      <c r="BH25" s="214">
        <v>8.3919589999999999</v>
      </c>
      <c r="BI25" s="355">
        <v>8.0949749999999998</v>
      </c>
      <c r="BJ25" s="355">
        <v>7.4990969999999999</v>
      </c>
      <c r="BK25" s="355">
        <v>7.473109</v>
      </c>
      <c r="BL25" s="355">
        <v>7.4858279999999997</v>
      </c>
      <c r="BM25" s="355">
        <v>7.3211009999999996</v>
      </c>
      <c r="BN25" s="355">
        <v>7.5064960000000003</v>
      </c>
      <c r="BO25" s="355">
        <v>7.7816689999999999</v>
      </c>
      <c r="BP25" s="355">
        <v>7.9701500000000003</v>
      </c>
      <c r="BQ25" s="355">
        <v>8.2119959999999992</v>
      </c>
      <c r="BR25" s="355">
        <v>8.3710869999999993</v>
      </c>
      <c r="BS25" s="355">
        <v>8.1752900000000004</v>
      </c>
      <c r="BT25" s="355">
        <v>8.1988230000000009</v>
      </c>
      <c r="BU25" s="355">
        <v>7.800306</v>
      </c>
      <c r="BV25" s="355">
        <v>7.2156979999999997</v>
      </c>
    </row>
    <row r="26" spans="1:74" ht="11.1" customHeight="1" x14ac:dyDescent="0.2">
      <c r="A26" s="84" t="s">
        <v>857</v>
      </c>
      <c r="B26" s="189" t="s">
        <v>573</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6.8436322000000001</v>
      </c>
      <c r="AB26" s="214">
        <v>6.9775949610000003</v>
      </c>
      <c r="AC26" s="214">
        <v>7.1145222739999996</v>
      </c>
      <c r="AD26" s="214">
        <v>6.9575303640000001</v>
      </c>
      <c r="AE26" s="214">
        <v>6.949129278</v>
      </c>
      <c r="AF26" s="214">
        <v>7.5873176869999996</v>
      </c>
      <c r="AG26" s="214">
        <v>7.8950360960000001</v>
      </c>
      <c r="AH26" s="214">
        <v>8.1039387230000006</v>
      </c>
      <c r="AI26" s="214">
        <v>7.8771148560000004</v>
      </c>
      <c r="AJ26" s="214">
        <v>7.4345254880000002</v>
      </c>
      <c r="AK26" s="214">
        <v>6.9515867890000003</v>
      </c>
      <c r="AL26" s="214">
        <v>6.6784014770000004</v>
      </c>
      <c r="AM26" s="214">
        <v>6.7231436210000002</v>
      </c>
      <c r="AN26" s="214">
        <v>6.9581201229999996</v>
      </c>
      <c r="AO26" s="214">
        <v>7.155839973</v>
      </c>
      <c r="AP26" s="214">
        <v>7.2068920009999999</v>
      </c>
      <c r="AQ26" s="214">
        <v>7.2932286460000002</v>
      </c>
      <c r="AR26" s="214">
        <v>7.9005667470000001</v>
      </c>
      <c r="AS26" s="214">
        <v>8.3606365609999997</v>
      </c>
      <c r="AT26" s="214">
        <v>8.3599524269999996</v>
      </c>
      <c r="AU26" s="214">
        <v>8.1914855790000001</v>
      </c>
      <c r="AV26" s="214">
        <v>7.3020403610000004</v>
      </c>
      <c r="AW26" s="214">
        <v>7.2276361900000001</v>
      </c>
      <c r="AX26" s="214">
        <v>7.1757080479999997</v>
      </c>
      <c r="AY26" s="214">
        <v>6.9584976010000004</v>
      </c>
      <c r="AZ26" s="214">
        <v>6.9479252909999998</v>
      </c>
      <c r="BA26" s="214">
        <v>7.1049927310000003</v>
      </c>
      <c r="BB26" s="214">
        <v>7.0526004699999998</v>
      </c>
      <c r="BC26" s="214">
        <v>7.9110634160000002</v>
      </c>
      <c r="BD26" s="214">
        <v>7.975981752</v>
      </c>
      <c r="BE26" s="214">
        <v>8.5483059879999992</v>
      </c>
      <c r="BF26" s="214">
        <v>7.5453944489999998</v>
      </c>
      <c r="BG26" s="214">
        <v>7.6570929999999997</v>
      </c>
      <c r="BH26" s="214">
        <v>7.2794489999999996</v>
      </c>
      <c r="BI26" s="355">
        <v>6.8000230000000004</v>
      </c>
      <c r="BJ26" s="355">
        <v>6.7208170000000003</v>
      </c>
      <c r="BK26" s="355">
        <v>7.1042759999999996</v>
      </c>
      <c r="BL26" s="355">
        <v>7.3191980000000001</v>
      </c>
      <c r="BM26" s="355">
        <v>7.4232639999999996</v>
      </c>
      <c r="BN26" s="355">
        <v>7.4678000000000004</v>
      </c>
      <c r="BO26" s="355">
        <v>7.563574</v>
      </c>
      <c r="BP26" s="355">
        <v>7.8807109999999998</v>
      </c>
      <c r="BQ26" s="355">
        <v>8.2419499999999992</v>
      </c>
      <c r="BR26" s="355">
        <v>8.4634330000000002</v>
      </c>
      <c r="BS26" s="355">
        <v>8.4010359999999995</v>
      </c>
      <c r="BT26" s="355">
        <v>7.912814</v>
      </c>
      <c r="BU26" s="355">
        <v>7.3051979999999999</v>
      </c>
      <c r="BV26" s="355">
        <v>7.1186530000000001</v>
      </c>
    </row>
    <row r="27" spans="1:74" ht="11.1" customHeight="1" x14ac:dyDescent="0.2">
      <c r="A27" s="84" t="s">
        <v>858</v>
      </c>
      <c r="B27" s="189" t="s">
        <v>574</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8.2355107529999998</v>
      </c>
      <c r="AB27" s="214">
        <v>8.7109176720000008</v>
      </c>
      <c r="AC27" s="214">
        <v>8.4521432809999997</v>
      </c>
      <c r="AD27" s="214">
        <v>7.9453054840000004</v>
      </c>
      <c r="AE27" s="214">
        <v>8.1078895709999994</v>
      </c>
      <c r="AF27" s="214">
        <v>8.5651464219999998</v>
      </c>
      <c r="AG27" s="214">
        <v>8.8520243700000005</v>
      </c>
      <c r="AH27" s="214">
        <v>9.3159325230000007</v>
      </c>
      <c r="AI27" s="214">
        <v>9.5252054279999996</v>
      </c>
      <c r="AJ27" s="214">
        <v>9.2298115349999996</v>
      </c>
      <c r="AK27" s="214">
        <v>9.2160965739999998</v>
      </c>
      <c r="AL27" s="214">
        <v>9.1846307300000003</v>
      </c>
      <c r="AM27" s="214">
        <v>9.0318961279999996</v>
      </c>
      <c r="AN27" s="214">
        <v>9.0401526220000008</v>
      </c>
      <c r="AO27" s="214">
        <v>9.2052143540000007</v>
      </c>
      <c r="AP27" s="214">
        <v>8.9645095080000008</v>
      </c>
      <c r="AQ27" s="214">
        <v>8.8609548759999992</v>
      </c>
      <c r="AR27" s="214">
        <v>9.4269133679999992</v>
      </c>
      <c r="AS27" s="214">
        <v>9.2028200019999993</v>
      </c>
      <c r="AT27" s="214">
        <v>9.2450659650000002</v>
      </c>
      <c r="AU27" s="214">
        <v>8.8568902650000005</v>
      </c>
      <c r="AV27" s="214">
        <v>8.4554889539999998</v>
      </c>
      <c r="AW27" s="214">
        <v>8.4778430539999992</v>
      </c>
      <c r="AX27" s="214">
        <v>8.6182617970000006</v>
      </c>
      <c r="AY27" s="214">
        <v>8.8560987450000006</v>
      </c>
      <c r="AZ27" s="214">
        <v>8.9934956499999998</v>
      </c>
      <c r="BA27" s="214">
        <v>8.8436022409999993</v>
      </c>
      <c r="BB27" s="214">
        <v>8.6417282659999994</v>
      </c>
      <c r="BC27" s="214">
        <v>8.5624558420000003</v>
      </c>
      <c r="BD27" s="214">
        <v>8.508125261</v>
      </c>
      <c r="BE27" s="214">
        <v>9.2115622439999996</v>
      </c>
      <c r="BF27" s="214">
        <v>9.0892655250000001</v>
      </c>
      <c r="BG27" s="214">
        <v>8.6950810000000001</v>
      </c>
      <c r="BH27" s="214">
        <v>8.6552140000000009</v>
      </c>
      <c r="BI27" s="355">
        <v>8.4581459999999993</v>
      </c>
      <c r="BJ27" s="355">
        <v>8.6821629999999992</v>
      </c>
      <c r="BK27" s="355">
        <v>8.6323550000000004</v>
      </c>
      <c r="BL27" s="355">
        <v>8.807874</v>
      </c>
      <c r="BM27" s="355">
        <v>8.8756400000000006</v>
      </c>
      <c r="BN27" s="355">
        <v>8.6195529999999998</v>
      </c>
      <c r="BO27" s="355">
        <v>8.6752179999999992</v>
      </c>
      <c r="BP27" s="355">
        <v>8.9657429999999998</v>
      </c>
      <c r="BQ27" s="355">
        <v>9.0033359999999991</v>
      </c>
      <c r="BR27" s="355">
        <v>9.0793479999999995</v>
      </c>
      <c r="BS27" s="355">
        <v>8.8729829999999996</v>
      </c>
      <c r="BT27" s="355">
        <v>8.666817</v>
      </c>
      <c r="BU27" s="355">
        <v>8.5013360000000002</v>
      </c>
      <c r="BV27" s="355">
        <v>8.7108889999999999</v>
      </c>
    </row>
    <row r="28" spans="1:74" ht="11.1" customHeight="1" x14ac:dyDescent="0.2">
      <c r="A28" s="84" t="s">
        <v>859</v>
      </c>
      <c r="B28" s="189" t="s">
        <v>548</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8.2799999999999994</v>
      </c>
      <c r="AJ28" s="214">
        <v>7.96</v>
      </c>
      <c r="AK28" s="214">
        <v>7.67</v>
      </c>
      <c r="AL28" s="214">
        <v>7.27</v>
      </c>
      <c r="AM28" s="214">
        <v>7.58</v>
      </c>
      <c r="AN28" s="214">
        <v>7.89</v>
      </c>
      <c r="AO28" s="214">
        <v>7.68</v>
      </c>
      <c r="AP28" s="214">
        <v>8.0399999999999991</v>
      </c>
      <c r="AQ28" s="214">
        <v>8.31</v>
      </c>
      <c r="AR28" s="214">
        <v>8.75</v>
      </c>
      <c r="AS28" s="214">
        <v>8.81</v>
      </c>
      <c r="AT28" s="214">
        <v>8.76</v>
      </c>
      <c r="AU28" s="214">
        <v>8.52</v>
      </c>
      <c r="AV28" s="214">
        <v>7.97</v>
      </c>
      <c r="AW28" s="214">
        <v>7.51</v>
      </c>
      <c r="AX28" s="214">
        <v>7.42</v>
      </c>
      <c r="AY28" s="214">
        <v>7.43</v>
      </c>
      <c r="AZ28" s="214">
        <v>7.83</v>
      </c>
      <c r="BA28" s="214">
        <v>7.74</v>
      </c>
      <c r="BB28" s="214">
        <v>7.67</v>
      </c>
      <c r="BC28" s="214">
        <v>8.4700000000000006</v>
      </c>
      <c r="BD28" s="214">
        <v>8.59</v>
      </c>
      <c r="BE28" s="214">
        <v>8.93</v>
      </c>
      <c r="BF28" s="214">
        <v>8.73</v>
      </c>
      <c r="BG28" s="214">
        <v>8.5772480000000009</v>
      </c>
      <c r="BH28" s="214">
        <v>8.1178509999999999</v>
      </c>
      <c r="BI28" s="355">
        <v>7.9568019999999997</v>
      </c>
      <c r="BJ28" s="355">
        <v>7.880166</v>
      </c>
      <c r="BK28" s="355">
        <v>7.8331780000000002</v>
      </c>
      <c r="BL28" s="355">
        <v>7.8554130000000004</v>
      </c>
      <c r="BM28" s="355">
        <v>7.9793729999999998</v>
      </c>
      <c r="BN28" s="355">
        <v>8.047148</v>
      </c>
      <c r="BO28" s="355">
        <v>8.3131459999999997</v>
      </c>
      <c r="BP28" s="355">
        <v>8.5842050000000008</v>
      </c>
      <c r="BQ28" s="355">
        <v>8.6444989999999997</v>
      </c>
      <c r="BR28" s="355">
        <v>8.6992580000000004</v>
      </c>
      <c r="BS28" s="355">
        <v>8.5342990000000007</v>
      </c>
      <c r="BT28" s="355">
        <v>8.111281</v>
      </c>
      <c r="BU28" s="355">
        <v>7.8583160000000003</v>
      </c>
      <c r="BV28" s="355">
        <v>7.7771080000000001</v>
      </c>
    </row>
    <row r="29" spans="1:74" ht="11.1" customHeight="1" x14ac:dyDescent="0.2">
      <c r="A29" s="84"/>
      <c r="B29" s="88" t="s">
        <v>1236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390"/>
      <c r="BJ29" s="390"/>
      <c r="BK29" s="390"/>
      <c r="BL29" s="390"/>
      <c r="BM29" s="390"/>
      <c r="BN29" s="390"/>
      <c r="BO29" s="390"/>
      <c r="BP29" s="390"/>
      <c r="BQ29" s="390"/>
      <c r="BR29" s="390"/>
      <c r="BS29" s="390"/>
      <c r="BT29" s="390"/>
      <c r="BU29" s="390"/>
      <c r="BV29" s="390"/>
    </row>
    <row r="30" spans="1:74" ht="11.1" customHeight="1" x14ac:dyDescent="0.2">
      <c r="A30" s="84" t="s">
        <v>860</v>
      </c>
      <c r="B30" s="189" t="s">
        <v>567</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6.9363884730000001</v>
      </c>
      <c r="AB30" s="261">
        <v>6.8895142399999996</v>
      </c>
      <c r="AC30" s="261">
        <v>6.7995878059999999</v>
      </c>
      <c r="AD30" s="261">
        <v>7.1242841050000001</v>
      </c>
      <c r="AE30" s="261">
        <v>6.7164218289999997</v>
      </c>
      <c r="AF30" s="261">
        <v>6.0022458680000002</v>
      </c>
      <c r="AG30" s="261">
        <v>6.1916693609999998</v>
      </c>
      <c r="AH30" s="261">
        <v>6.1707072040000002</v>
      </c>
      <c r="AI30" s="261">
        <v>6.0265870179999999</v>
      </c>
      <c r="AJ30" s="261">
        <v>6.3814590219999996</v>
      </c>
      <c r="AK30" s="261">
        <v>6.8369076260000003</v>
      </c>
      <c r="AL30" s="261">
        <v>7.4073315830000004</v>
      </c>
      <c r="AM30" s="261">
        <v>7.7850467459999999</v>
      </c>
      <c r="AN30" s="261">
        <v>8.1954959990000003</v>
      </c>
      <c r="AO30" s="261">
        <v>7.5022936380000003</v>
      </c>
      <c r="AP30" s="261">
        <v>7.3568413699999997</v>
      </c>
      <c r="AQ30" s="261">
        <v>7.2775850719999999</v>
      </c>
      <c r="AR30" s="261">
        <v>6.2653718429999996</v>
      </c>
      <c r="AS30" s="261">
        <v>6.3512585880000003</v>
      </c>
      <c r="AT30" s="261">
        <v>6.3042900289999997</v>
      </c>
      <c r="AU30" s="261">
        <v>6.4651937860000004</v>
      </c>
      <c r="AV30" s="261">
        <v>5.7107307130000002</v>
      </c>
      <c r="AW30" s="261">
        <v>6.8785839539999998</v>
      </c>
      <c r="AX30" s="261">
        <v>7.6792322249999998</v>
      </c>
      <c r="AY30" s="261">
        <v>8.5897912160000001</v>
      </c>
      <c r="AZ30" s="261">
        <v>9.2525204379999995</v>
      </c>
      <c r="BA30" s="261">
        <v>9.4187697779999997</v>
      </c>
      <c r="BB30" s="261">
        <v>10.079336870000001</v>
      </c>
      <c r="BC30" s="261">
        <v>8.4264547620000005</v>
      </c>
      <c r="BD30" s="261">
        <v>6.9641189280000004</v>
      </c>
      <c r="BE30" s="261">
        <v>6.5392180570000003</v>
      </c>
      <c r="BF30" s="261">
        <v>6.6112260730000001</v>
      </c>
      <c r="BG30" s="261">
        <v>6.4970169999999996</v>
      </c>
      <c r="BH30" s="261">
        <v>6.7746430000000002</v>
      </c>
      <c r="BI30" s="384">
        <v>7.9560760000000004</v>
      </c>
      <c r="BJ30" s="384">
        <v>8.5529139999999995</v>
      </c>
      <c r="BK30" s="384">
        <v>8.5457160000000005</v>
      </c>
      <c r="BL30" s="384">
        <v>8.3546410000000009</v>
      </c>
      <c r="BM30" s="384">
        <v>8.3294530000000009</v>
      </c>
      <c r="BN30" s="384">
        <v>8.1371929999999999</v>
      </c>
      <c r="BO30" s="384">
        <v>7.4229989999999999</v>
      </c>
      <c r="BP30" s="384">
        <v>7.1693449999999999</v>
      </c>
      <c r="BQ30" s="384">
        <v>7.1527729999999998</v>
      </c>
      <c r="BR30" s="384">
        <v>7.0925599999999998</v>
      </c>
      <c r="BS30" s="384">
        <v>7.0048810000000001</v>
      </c>
      <c r="BT30" s="384">
        <v>7.1157440000000003</v>
      </c>
      <c r="BU30" s="384">
        <v>8.1306860000000007</v>
      </c>
      <c r="BV30" s="384">
        <v>8.6391910000000003</v>
      </c>
    </row>
    <row r="31" spans="1:74" ht="11.1" customHeight="1" x14ac:dyDescent="0.2">
      <c r="A31" s="84" t="s">
        <v>861</v>
      </c>
      <c r="B31" s="187" t="s">
        <v>600</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6.5068490450000001</v>
      </c>
      <c r="AB31" s="261">
        <v>6.393824167</v>
      </c>
      <c r="AC31" s="261">
        <v>6.6387285199999999</v>
      </c>
      <c r="AD31" s="261">
        <v>5.8151801250000004</v>
      </c>
      <c r="AE31" s="261">
        <v>6.0861503309999998</v>
      </c>
      <c r="AF31" s="261">
        <v>6.1539792049999997</v>
      </c>
      <c r="AG31" s="261">
        <v>6.4207180050000003</v>
      </c>
      <c r="AH31" s="261">
        <v>6.2030051479999999</v>
      </c>
      <c r="AI31" s="261">
        <v>6.141799947</v>
      </c>
      <c r="AJ31" s="261">
        <v>6.2946883769999999</v>
      </c>
      <c r="AK31" s="261">
        <v>6.7719712510000001</v>
      </c>
      <c r="AL31" s="261">
        <v>6.9358542490000001</v>
      </c>
      <c r="AM31" s="261">
        <v>7.5862622000000002</v>
      </c>
      <c r="AN31" s="261">
        <v>8.0627794589999997</v>
      </c>
      <c r="AO31" s="261">
        <v>7.4754319330000003</v>
      </c>
      <c r="AP31" s="261">
        <v>7.6509565669999997</v>
      </c>
      <c r="AQ31" s="261">
        <v>7.3177116580000003</v>
      </c>
      <c r="AR31" s="261">
        <v>8.1162814399999998</v>
      </c>
      <c r="AS31" s="261">
        <v>8.2924396809999994</v>
      </c>
      <c r="AT31" s="261">
        <v>7.4118836080000001</v>
      </c>
      <c r="AU31" s="261">
        <v>7.0755098500000004</v>
      </c>
      <c r="AV31" s="261">
        <v>7.3811954740000001</v>
      </c>
      <c r="AW31" s="261">
        <v>7.5766461339999998</v>
      </c>
      <c r="AX31" s="261">
        <v>7.8477619189999999</v>
      </c>
      <c r="AY31" s="261">
        <v>7.9177322319999996</v>
      </c>
      <c r="AZ31" s="261">
        <v>8.5617870049999993</v>
      </c>
      <c r="BA31" s="261">
        <v>8.6375860370000002</v>
      </c>
      <c r="BB31" s="261">
        <v>7.6622264480000002</v>
      </c>
      <c r="BC31" s="261">
        <v>7.7282646650000002</v>
      </c>
      <c r="BD31" s="261">
        <v>9.6370723009999999</v>
      </c>
      <c r="BE31" s="261">
        <v>7.6830880629999996</v>
      </c>
      <c r="BF31" s="261">
        <v>7.8838008310000003</v>
      </c>
      <c r="BG31" s="261">
        <v>7.6420360000000001</v>
      </c>
      <c r="BH31" s="261">
        <v>7.7092720000000003</v>
      </c>
      <c r="BI31" s="384">
        <v>7.9163189999999997</v>
      </c>
      <c r="BJ31" s="384">
        <v>7.8839509999999997</v>
      </c>
      <c r="BK31" s="384">
        <v>8.1625829999999997</v>
      </c>
      <c r="BL31" s="384">
        <v>8.1636500000000005</v>
      </c>
      <c r="BM31" s="384">
        <v>8.1306220000000007</v>
      </c>
      <c r="BN31" s="384">
        <v>7.5141460000000002</v>
      </c>
      <c r="BO31" s="384">
        <v>7.2980289999999997</v>
      </c>
      <c r="BP31" s="384">
        <v>7.3115360000000003</v>
      </c>
      <c r="BQ31" s="384">
        <v>7.4097629999999999</v>
      </c>
      <c r="BR31" s="384">
        <v>7.3657069999999996</v>
      </c>
      <c r="BS31" s="384">
        <v>7.2863569999999998</v>
      </c>
      <c r="BT31" s="384">
        <v>7.404725</v>
      </c>
      <c r="BU31" s="384">
        <v>7.6077139999999996</v>
      </c>
      <c r="BV31" s="384">
        <v>7.5871300000000002</v>
      </c>
    </row>
    <row r="32" spans="1:74" ht="11.1" customHeight="1" x14ac:dyDescent="0.2">
      <c r="A32" s="84" t="s">
        <v>862</v>
      </c>
      <c r="B32" s="189" t="s">
        <v>568</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5.0522579949999997</v>
      </c>
      <c r="AB32" s="261">
        <v>5.1111485590000001</v>
      </c>
      <c r="AC32" s="261">
        <v>4.9290572260000003</v>
      </c>
      <c r="AD32" s="261">
        <v>4.9908062690000001</v>
      </c>
      <c r="AE32" s="261">
        <v>4.5197621200000002</v>
      </c>
      <c r="AF32" s="261">
        <v>4.5057452119999999</v>
      </c>
      <c r="AG32" s="261">
        <v>5.554647589</v>
      </c>
      <c r="AH32" s="261">
        <v>5.3521507719999999</v>
      </c>
      <c r="AI32" s="261">
        <v>5.4429123539999997</v>
      </c>
      <c r="AJ32" s="261">
        <v>5.2189345989999998</v>
      </c>
      <c r="AK32" s="261">
        <v>5.5099714420000003</v>
      </c>
      <c r="AL32" s="261">
        <v>5.4294632329999999</v>
      </c>
      <c r="AM32" s="261">
        <v>6.1148154400000001</v>
      </c>
      <c r="AN32" s="261">
        <v>5.9147140550000001</v>
      </c>
      <c r="AO32" s="261">
        <v>5.6644003730000003</v>
      </c>
      <c r="AP32" s="261">
        <v>6.1464605649999999</v>
      </c>
      <c r="AQ32" s="261">
        <v>5.7338961590000004</v>
      </c>
      <c r="AR32" s="261">
        <v>5.9386903100000001</v>
      </c>
      <c r="AS32" s="261">
        <v>5.3898264889999998</v>
      </c>
      <c r="AT32" s="261">
        <v>5.7192091869999997</v>
      </c>
      <c r="AU32" s="261">
        <v>5.6183522459999997</v>
      </c>
      <c r="AV32" s="261">
        <v>5.0159472840000001</v>
      </c>
      <c r="AW32" s="261">
        <v>5.4502875749999999</v>
      </c>
      <c r="AX32" s="261">
        <v>5.3596501329999997</v>
      </c>
      <c r="AY32" s="261">
        <v>5.6200747460000002</v>
      </c>
      <c r="AZ32" s="261">
        <v>6.0125855880000003</v>
      </c>
      <c r="BA32" s="261">
        <v>5.4212473670000003</v>
      </c>
      <c r="BB32" s="261">
        <v>4.9354344340000003</v>
      </c>
      <c r="BC32" s="261">
        <v>4.9811160460000004</v>
      </c>
      <c r="BD32" s="261">
        <v>5.3338745430000003</v>
      </c>
      <c r="BE32" s="261">
        <v>5.2482217020000004</v>
      </c>
      <c r="BF32" s="261">
        <v>5.3394775189999999</v>
      </c>
      <c r="BG32" s="261">
        <v>5.527228</v>
      </c>
      <c r="BH32" s="261">
        <v>5.4898480000000003</v>
      </c>
      <c r="BI32" s="384">
        <v>5.9647079999999999</v>
      </c>
      <c r="BJ32" s="384">
        <v>6.1520820000000001</v>
      </c>
      <c r="BK32" s="384">
        <v>6.6134219999999999</v>
      </c>
      <c r="BL32" s="384">
        <v>6.5423739999999997</v>
      </c>
      <c r="BM32" s="384">
        <v>6.6145639999999997</v>
      </c>
      <c r="BN32" s="384">
        <v>6.3666580000000002</v>
      </c>
      <c r="BO32" s="384">
        <v>5.9155170000000004</v>
      </c>
      <c r="BP32" s="384">
        <v>5.8531490000000002</v>
      </c>
      <c r="BQ32" s="384">
        <v>5.9976219999999998</v>
      </c>
      <c r="BR32" s="384">
        <v>5.9947090000000003</v>
      </c>
      <c r="BS32" s="384">
        <v>5.7910469999999998</v>
      </c>
      <c r="BT32" s="384">
        <v>5.5225429999999998</v>
      </c>
      <c r="BU32" s="384">
        <v>5.8088839999999999</v>
      </c>
      <c r="BV32" s="384">
        <v>5.9079230000000003</v>
      </c>
    </row>
    <row r="33" spans="1:74" ht="11.1" customHeight="1" x14ac:dyDescent="0.2">
      <c r="A33" s="84" t="s">
        <v>863</v>
      </c>
      <c r="B33" s="189" t="s">
        <v>569</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4.5110971559999999</v>
      </c>
      <c r="AB33" s="261">
        <v>4.5994602970000003</v>
      </c>
      <c r="AC33" s="261">
        <v>4.115386473</v>
      </c>
      <c r="AD33" s="261">
        <v>3.8328093669999999</v>
      </c>
      <c r="AE33" s="261">
        <v>3.3954542320000001</v>
      </c>
      <c r="AF33" s="261">
        <v>3.4803901129999999</v>
      </c>
      <c r="AG33" s="261">
        <v>4.106205332</v>
      </c>
      <c r="AH33" s="261">
        <v>4.0457257479999997</v>
      </c>
      <c r="AI33" s="261">
        <v>4.0306279260000002</v>
      </c>
      <c r="AJ33" s="261">
        <v>4.1156677669999997</v>
      </c>
      <c r="AK33" s="261">
        <v>4.3783098369999998</v>
      </c>
      <c r="AL33" s="261">
        <v>4.930324111</v>
      </c>
      <c r="AM33" s="261">
        <v>5.2217961309999996</v>
      </c>
      <c r="AN33" s="261">
        <v>5.2015094270000004</v>
      </c>
      <c r="AO33" s="261">
        <v>4.5004238089999999</v>
      </c>
      <c r="AP33" s="261">
        <v>4.3587189100000003</v>
      </c>
      <c r="AQ33" s="261">
        <v>4.163631938</v>
      </c>
      <c r="AR33" s="261">
        <v>4.2314013360000002</v>
      </c>
      <c r="AS33" s="261">
        <v>4.1008473949999997</v>
      </c>
      <c r="AT33" s="261">
        <v>4.0655970730000002</v>
      </c>
      <c r="AU33" s="261">
        <v>4.4599225730000001</v>
      </c>
      <c r="AV33" s="261">
        <v>4.4472070810000002</v>
      </c>
      <c r="AW33" s="261">
        <v>4.4899894140000001</v>
      </c>
      <c r="AX33" s="261">
        <v>4.9402135210000004</v>
      </c>
      <c r="AY33" s="261">
        <v>5.1153928400000002</v>
      </c>
      <c r="AZ33" s="261">
        <v>5.417108346</v>
      </c>
      <c r="BA33" s="261">
        <v>4.607141167</v>
      </c>
      <c r="BB33" s="261">
        <v>4.3285082040000002</v>
      </c>
      <c r="BC33" s="261">
        <v>4.2081507220000001</v>
      </c>
      <c r="BD33" s="261">
        <v>4.1191398069999998</v>
      </c>
      <c r="BE33" s="261">
        <v>4.154929503</v>
      </c>
      <c r="BF33" s="261">
        <v>4.2385643240000004</v>
      </c>
      <c r="BG33" s="261">
        <v>4.5298870000000004</v>
      </c>
      <c r="BH33" s="261">
        <v>4.819089</v>
      </c>
      <c r="BI33" s="384">
        <v>5.2388199999999996</v>
      </c>
      <c r="BJ33" s="384">
        <v>5.6956709999999999</v>
      </c>
      <c r="BK33" s="384">
        <v>5.880522</v>
      </c>
      <c r="BL33" s="384">
        <v>5.8632720000000003</v>
      </c>
      <c r="BM33" s="384">
        <v>5.5856630000000003</v>
      </c>
      <c r="BN33" s="384">
        <v>5.0953780000000002</v>
      </c>
      <c r="BO33" s="384">
        <v>4.6854649999999998</v>
      </c>
      <c r="BP33" s="384">
        <v>4.6099519999999998</v>
      </c>
      <c r="BQ33" s="384">
        <v>4.5549569999999999</v>
      </c>
      <c r="BR33" s="384">
        <v>4.5381119999999999</v>
      </c>
      <c r="BS33" s="384">
        <v>4.5715430000000001</v>
      </c>
      <c r="BT33" s="384">
        <v>4.7418490000000002</v>
      </c>
      <c r="BU33" s="384">
        <v>5.0315390000000004</v>
      </c>
      <c r="BV33" s="384">
        <v>5.4367109999999998</v>
      </c>
    </row>
    <row r="34" spans="1:74" ht="11.1" customHeight="1" x14ac:dyDescent="0.2">
      <c r="A34" s="84" t="s">
        <v>864</v>
      </c>
      <c r="B34" s="189" t="s">
        <v>570</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4.7035626109999997</v>
      </c>
      <c r="AB34" s="261">
        <v>4.4803406250000002</v>
      </c>
      <c r="AC34" s="261">
        <v>4.0133889439999999</v>
      </c>
      <c r="AD34" s="261">
        <v>3.6975872810000001</v>
      </c>
      <c r="AE34" s="261">
        <v>3.8202695539999998</v>
      </c>
      <c r="AF34" s="261">
        <v>3.8429000809999998</v>
      </c>
      <c r="AG34" s="261">
        <v>4.4191412579999998</v>
      </c>
      <c r="AH34" s="261">
        <v>4.4285752819999997</v>
      </c>
      <c r="AI34" s="261">
        <v>4.4867768799999999</v>
      </c>
      <c r="AJ34" s="261">
        <v>4.5429080730000004</v>
      </c>
      <c r="AK34" s="261">
        <v>4.7053761009999997</v>
      </c>
      <c r="AL34" s="261">
        <v>5.185781671</v>
      </c>
      <c r="AM34" s="261">
        <v>5.7841476260000002</v>
      </c>
      <c r="AN34" s="261">
        <v>5.4461949379999997</v>
      </c>
      <c r="AO34" s="261">
        <v>4.7461968529999998</v>
      </c>
      <c r="AP34" s="261">
        <v>5.0313397359999996</v>
      </c>
      <c r="AQ34" s="261">
        <v>4.8843757610000003</v>
      </c>
      <c r="AR34" s="261">
        <v>4.9458154319999998</v>
      </c>
      <c r="AS34" s="261">
        <v>4.8782830879999999</v>
      </c>
      <c r="AT34" s="261">
        <v>4.819839032</v>
      </c>
      <c r="AU34" s="261">
        <v>4.9088221619999999</v>
      </c>
      <c r="AV34" s="261">
        <v>4.7757748590000002</v>
      </c>
      <c r="AW34" s="261">
        <v>4.7618962610000004</v>
      </c>
      <c r="AX34" s="261">
        <v>5.1897322729999997</v>
      </c>
      <c r="AY34" s="261">
        <v>5.5933922909999998</v>
      </c>
      <c r="AZ34" s="261">
        <v>5.5386453170000003</v>
      </c>
      <c r="BA34" s="261">
        <v>4.9076400629999997</v>
      </c>
      <c r="BB34" s="261">
        <v>4.8026889449999999</v>
      </c>
      <c r="BC34" s="261">
        <v>4.6752496949999998</v>
      </c>
      <c r="BD34" s="261">
        <v>4.5007755219999996</v>
      </c>
      <c r="BE34" s="261">
        <v>4.7219171969999998</v>
      </c>
      <c r="BF34" s="261">
        <v>4.6250350090000003</v>
      </c>
      <c r="BG34" s="261">
        <v>4.8975049999999998</v>
      </c>
      <c r="BH34" s="261">
        <v>5.0133749999999999</v>
      </c>
      <c r="BI34" s="384">
        <v>5.3184449999999996</v>
      </c>
      <c r="BJ34" s="384">
        <v>5.5674580000000002</v>
      </c>
      <c r="BK34" s="384">
        <v>5.8333690000000002</v>
      </c>
      <c r="BL34" s="384">
        <v>5.5022880000000001</v>
      </c>
      <c r="BM34" s="384">
        <v>5.1923430000000002</v>
      </c>
      <c r="BN34" s="384">
        <v>4.8571249999999999</v>
      </c>
      <c r="BO34" s="384">
        <v>4.8244680000000004</v>
      </c>
      <c r="BP34" s="384">
        <v>4.8138920000000001</v>
      </c>
      <c r="BQ34" s="384">
        <v>4.824973</v>
      </c>
      <c r="BR34" s="384">
        <v>4.8008889999999997</v>
      </c>
      <c r="BS34" s="384">
        <v>4.8416800000000002</v>
      </c>
      <c r="BT34" s="384">
        <v>4.8578510000000001</v>
      </c>
      <c r="BU34" s="384">
        <v>5.1886900000000002</v>
      </c>
      <c r="BV34" s="384">
        <v>5.4077609999999998</v>
      </c>
    </row>
    <row r="35" spans="1:74" ht="11.1" customHeight="1" x14ac:dyDescent="0.2">
      <c r="A35" s="84" t="s">
        <v>865</v>
      </c>
      <c r="B35" s="189" t="s">
        <v>571</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4.1271880259999998</v>
      </c>
      <c r="AB35" s="261">
        <v>4.1347143879999999</v>
      </c>
      <c r="AC35" s="261">
        <v>3.7080405380000001</v>
      </c>
      <c r="AD35" s="261">
        <v>3.4521801760000002</v>
      </c>
      <c r="AE35" s="261">
        <v>3.3528390450000001</v>
      </c>
      <c r="AF35" s="261">
        <v>3.4474100179999998</v>
      </c>
      <c r="AG35" s="261">
        <v>4.1107239980000001</v>
      </c>
      <c r="AH35" s="261">
        <v>4.0384545249999997</v>
      </c>
      <c r="AI35" s="261">
        <v>4.2538391229999997</v>
      </c>
      <c r="AJ35" s="261">
        <v>4.4036368809999997</v>
      </c>
      <c r="AK35" s="261">
        <v>4.5214702759999996</v>
      </c>
      <c r="AL35" s="261">
        <v>4.9457381729999996</v>
      </c>
      <c r="AM35" s="261">
        <v>5.3255034060000002</v>
      </c>
      <c r="AN35" s="261">
        <v>5.1314578729999996</v>
      </c>
      <c r="AO35" s="261">
        <v>4.5013291899999999</v>
      </c>
      <c r="AP35" s="261">
        <v>4.5017921159999998</v>
      </c>
      <c r="AQ35" s="261">
        <v>4.4806211960000004</v>
      </c>
      <c r="AR35" s="261">
        <v>4.52054344</v>
      </c>
      <c r="AS35" s="261">
        <v>4.3905666349999999</v>
      </c>
      <c r="AT35" s="261">
        <v>4.262999432</v>
      </c>
      <c r="AU35" s="261">
        <v>4.2552081020000001</v>
      </c>
      <c r="AV35" s="261">
        <v>4.2883557999999997</v>
      </c>
      <c r="AW35" s="261">
        <v>4.4545079559999996</v>
      </c>
      <c r="AX35" s="261">
        <v>4.6785263129999999</v>
      </c>
      <c r="AY35" s="261">
        <v>5.0066938810000003</v>
      </c>
      <c r="AZ35" s="261">
        <v>5.277610052</v>
      </c>
      <c r="BA35" s="261">
        <v>4.5171417250000001</v>
      </c>
      <c r="BB35" s="261">
        <v>4.3151255300000004</v>
      </c>
      <c r="BC35" s="261">
        <v>4.2021562540000001</v>
      </c>
      <c r="BD35" s="261">
        <v>4.1126216219999998</v>
      </c>
      <c r="BE35" s="261">
        <v>4.1761552320000002</v>
      </c>
      <c r="BF35" s="261">
        <v>4.0936817129999996</v>
      </c>
      <c r="BG35" s="261">
        <v>4.3623979999999998</v>
      </c>
      <c r="BH35" s="261">
        <v>4.6044609999999997</v>
      </c>
      <c r="BI35" s="384">
        <v>4.8876549999999996</v>
      </c>
      <c r="BJ35" s="384">
        <v>5.0787230000000001</v>
      </c>
      <c r="BK35" s="384">
        <v>5.0646930000000001</v>
      </c>
      <c r="BL35" s="384">
        <v>5.0133279999999996</v>
      </c>
      <c r="BM35" s="384">
        <v>4.7765300000000002</v>
      </c>
      <c r="BN35" s="384">
        <v>4.4123549999999998</v>
      </c>
      <c r="BO35" s="384">
        <v>4.4148459999999998</v>
      </c>
      <c r="BP35" s="384">
        <v>4.4045810000000003</v>
      </c>
      <c r="BQ35" s="384">
        <v>4.3213309999999998</v>
      </c>
      <c r="BR35" s="384">
        <v>4.4108140000000002</v>
      </c>
      <c r="BS35" s="384">
        <v>4.4962059999999999</v>
      </c>
      <c r="BT35" s="384">
        <v>4.638649</v>
      </c>
      <c r="BU35" s="384">
        <v>4.821612</v>
      </c>
      <c r="BV35" s="384">
        <v>5.0388710000000003</v>
      </c>
    </row>
    <row r="36" spans="1:74" ht="11.1" customHeight="1" x14ac:dyDescent="0.2">
      <c r="A36" s="84" t="s">
        <v>866</v>
      </c>
      <c r="B36" s="189" t="s">
        <v>572</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2.5267723179999999</v>
      </c>
      <c r="AB36" s="261">
        <v>2.4114417330000002</v>
      </c>
      <c r="AC36" s="261">
        <v>1.9226332420000001</v>
      </c>
      <c r="AD36" s="261">
        <v>2.1320701899999999</v>
      </c>
      <c r="AE36" s="261">
        <v>2.1806384570000001</v>
      </c>
      <c r="AF36" s="261">
        <v>2.2030475260000002</v>
      </c>
      <c r="AG36" s="261">
        <v>3.007267245</v>
      </c>
      <c r="AH36" s="261">
        <v>3.0445728179999998</v>
      </c>
      <c r="AI36" s="261">
        <v>3.1836996019999999</v>
      </c>
      <c r="AJ36" s="261">
        <v>3.2380297100000002</v>
      </c>
      <c r="AK36" s="261">
        <v>2.9995746740000002</v>
      </c>
      <c r="AL36" s="261">
        <v>3.3436314</v>
      </c>
      <c r="AM36" s="261">
        <v>3.892747972</v>
      </c>
      <c r="AN36" s="261">
        <v>3.5104256039999999</v>
      </c>
      <c r="AO36" s="261">
        <v>2.8614856190000002</v>
      </c>
      <c r="AP36" s="261">
        <v>3.3312133479999999</v>
      </c>
      <c r="AQ36" s="261">
        <v>3.3695151000000001</v>
      </c>
      <c r="AR36" s="261">
        <v>3.5249538359999999</v>
      </c>
      <c r="AS36" s="261">
        <v>3.4182587450000002</v>
      </c>
      <c r="AT36" s="261">
        <v>3.2143908809999999</v>
      </c>
      <c r="AU36" s="261">
        <v>3.2236556059999999</v>
      </c>
      <c r="AV36" s="261">
        <v>3.1482831419999999</v>
      </c>
      <c r="AW36" s="261">
        <v>3.0151959850000001</v>
      </c>
      <c r="AX36" s="261">
        <v>3.2339066609999998</v>
      </c>
      <c r="AY36" s="261">
        <v>3.3493621070000001</v>
      </c>
      <c r="AZ36" s="261">
        <v>3.7558199120000002</v>
      </c>
      <c r="BA36" s="261">
        <v>2.9114262329999998</v>
      </c>
      <c r="BB36" s="261">
        <v>2.9587098599999999</v>
      </c>
      <c r="BC36" s="261">
        <v>3.0997990560000002</v>
      </c>
      <c r="BD36" s="261">
        <v>3.2042345779999999</v>
      </c>
      <c r="BE36" s="261">
        <v>3.1844537690000001</v>
      </c>
      <c r="BF36" s="261">
        <v>3.0828476770000002</v>
      </c>
      <c r="BG36" s="261">
        <v>3.3876110000000001</v>
      </c>
      <c r="BH36" s="261">
        <v>3.5485159999999998</v>
      </c>
      <c r="BI36" s="384">
        <v>3.6192039999999999</v>
      </c>
      <c r="BJ36" s="384">
        <v>3.7305079999999999</v>
      </c>
      <c r="BK36" s="384">
        <v>3.769129</v>
      </c>
      <c r="BL36" s="384">
        <v>3.558071</v>
      </c>
      <c r="BM36" s="384">
        <v>3.3797839999999999</v>
      </c>
      <c r="BN36" s="384">
        <v>3.137867</v>
      </c>
      <c r="BO36" s="384">
        <v>3.194912</v>
      </c>
      <c r="BP36" s="384">
        <v>3.1945899999999998</v>
      </c>
      <c r="BQ36" s="384">
        <v>3.2689620000000001</v>
      </c>
      <c r="BR36" s="384">
        <v>3.3339289999999999</v>
      </c>
      <c r="BS36" s="384">
        <v>3.1727280000000002</v>
      </c>
      <c r="BT36" s="384">
        <v>3.2921490000000002</v>
      </c>
      <c r="BU36" s="384">
        <v>3.1984400000000002</v>
      </c>
      <c r="BV36" s="384">
        <v>3.446075</v>
      </c>
    </row>
    <row r="37" spans="1:74" s="85" customFormat="1" ht="11.1" customHeight="1" x14ac:dyDescent="0.2">
      <c r="A37" s="84" t="s">
        <v>867</v>
      </c>
      <c r="B37" s="189" t="s">
        <v>573</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5.1722677690000003</v>
      </c>
      <c r="AB37" s="261">
        <v>5.3440807269999997</v>
      </c>
      <c r="AC37" s="261">
        <v>5.364426463</v>
      </c>
      <c r="AD37" s="261">
        <v>5.0094400810000002</v>
      </c>
      <c r="AE37" s="261">
        <v>4.8311354189999998</v>
      </c>
      <c r="AF37" s="261">
        <v>5.0712494709999998</v>
      </c>
      <c r="AG37" s="261">
        <v>5.4299312400000002</v>
      </c>
      <c r="AH37" s="261">
        <v>5.4765530140000003</v>
      </c>
      <c r="AI37" s="261">
        <v>5.4356943360000001</v>
      </c>
      <c r="AJ37" s="261">
        <v>5.3669115070000002</v>
      </c>
      <c r="AK37" s="261">
        <v>5.0587194139999996</v>
      </c>
      <c r="AL37" s="261">
        <v>4.9980827259999998</v>
      </c>
      <c r="AM37" s="261">
        <v>5.2969697900000003</v>
      </c>
      <c r="AN37" s="261">
        <v>5.3599952870000003</v>
      </c>
      <c r="AO37" s="261">
        <v>5.3579210450000003</v>
      </c>
      <c r="AP37" s="261">
        <v>5.2137140469999999</v>
      </c>
      <c r="AQ37" s="261">
        <v>5.4282324549999998</v>
      </c>
      <c r="AR37" s="261">
        <v>5.6402904630000004</v>
      </c>
      <c r="AS37" s="261">
        <v>5.7176575930000002</v>
      </c>
      <c r="AT37" s="261">
        <v>5.7460156759999998</v>
      </c>
      <c r="AU37" s="261">
        <v>5.6206385499999998</v>
      </c>
      <c r="AV37" s="261">
        <v>6.0587529509999998</v>
      </c>
      <c r="AW37" s="261">
        <v>5.4107100680000002</v>
      </c>
      <c r="AX37" s="261">
        <v>5.3200461859999999</v>
      </c>
      <c r="AY37" s="261">
        <v>5.3941919489999997</v>
      </c>
      <c r="AZ37" s="261">
        <v>5.4383992340000002</v>
      </c>
      <c r="BA37" s="261">
        <v>5.4895874009999996</v>
      </c>
      <c r="BB37" s="261">
        <v>5.2412537400000003</v>
      </c>
      <c r="BC37" s="261">
        <v>5.3568344699999999</v>
      </c>
      <c r="BD37" s="261">
        <v>5.5993033380000004</v>
      </c>
      <c r="BE37" s="261">
        <v>5.519413428</v>
      </c>
      <c r="BF37" s="261">
        <v>5.3902220720000003</v>
      </c>
      <c r="BG37" s="261">
        <v>5.5333360000000003</v>
      </c>
      <c r="BH37" s="261">
        <v>5.7698520000000002</v>
      </c>
      <c r="BI37" s="384">
        <v>5.8413149999999998</v>
      </c>
      <c r="BJ37" s="384">
        <v>5.9610089999999998</v>
      </c>
      <c r="BK37" s="384">
        <v>6.1403730000000003</v>
      </c>
      <c r="BL37" s="384">
        <v>6.135453</v>
      </c>
      <c r="BM37" s="384">
        <v>6.222683</v>
      </c>
      <c r="BN37" s="384">
        <v>5.9804560000000002</v>
      </c>
      <c r="BO37" s="384">
        <v>5.740246</v>
      </c>
      <c r="BP37" s="384">
        <v>5.8321719999999999</v>
      </c>
      <c r="BQ37" s="384">
        <v>6.0189909999999998</v>
      </c>
      <c r="BR37" s="384">
        <v>6.092384</v>
      </c>
      <c r="BS37" s="384">
        <v>6.0452250000000003</v>
      </c>
      <c r="BT37" s="384">
        <v>6.0916589999999999</v>
      </c>
      <c r="BU37" s="384">
        <v>6.0043519999999999</v>
      </c>
      <c r="BV37" s="384">
        <v>6.0073150000000002</v>
      </c>
    </row>
    <row r="38" spans="1:74" s="85" customFormat="1" ht="11.1" customHeight="1" x14ac:dyDescent="0.2">
      <c r="A38" s="84" t="s">
        <v>868</v>
      </c>
      <c r="B38" s="189" t="s">
        <v>574</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6.356417134</v>
      </c>
      <c r="AB38" s="261">
        <v>6.8026068750000004</v>
      </c>
      <c r="AC38" s="261">
        <v>6.6009490609999997</v>
      </c>
      <c r="AD38" s="261">
        <v>5.9493335470000002</v>
      </c>
      <c r="AE38" s="261">
        <v>5.8138672109999998</v>
      </c>
      <c r="AF38" s="261">
        <v>6.006773924</v>
      </c>
      <c r="AG38" s="261">
        <v>6.222315268</v>
      </c>
      <c r="AH38" s="261">
        <v>6.7161794090000004</v>
      </c>
      <c r="AI38" s="261">
        <v>6.7078777690000004</v>
      </c>
      <c r="AJ38" s="261">
        <v>6.7015964950000004</v>
      </c>
      <c r="AK38" s="261">
        <v>6.9158010760000002</v>
      </c>
      <c r="AL38" s="261">
        <v>7.4736873389999996</v>
      </c>
      <c r="AM38" s="261">
        <v>7.3179704719999998</v>
      </c>
      <c r="AN38" s="261">
        <v>7.1806755689999999</v>
      </c>
      <c r="AO38" s="261">
        <v>7.2258243960000001</v>
      </c>
      <c r="AP38" s="261">
        <v>6.6698114000000004</v>
      </c>
      <c r="AQ38" s="261">
        <v>6.5885688299999998</v>
      </c>
      <c r="AR38" s="261">
        <v>6.5779350900000004</v>
      </c>
      <c r="AS38" s="261">
        <v>6.4980793229999998</v>
      </c>
      <c r="AT38" s="261">
        <v>6.1676660769999998</v>
      </c>
      <c r="AU38" s="261">
        <v>6.0287908420000003</v>
      </c>
      <c r="AV38" s="261">
        <v>5.9349044869999998</v>
      </c>
      <c r="AW38" s="261">
        <v>6.1653980690000001</v>
      </c>
      <c r="AX38" s="261">
        <v>6.6396866049999996</v>
      </c>
      <c r="AY38" s="261">
        <v>7.0873796650000003</v>
      </c>
      <c r="AZ38" s="261">
        <v>6.9447153569999998</v>
      </c>
      <c r="BA38" s="261">
        <v>6.8950296739999999</v>
      </c>
      <c r="BB38" s="261">
        <v>6.1480683489999999</v>
      </c>
      <c r="BC38" s="261">
        <v>6.0083608770000003</v>
      </c>
      <c r="BD38" s="261">
        <v>5.925053159</v>
      </c>
      <c r="BE38" s="261">
        <v>6.4279902419999999</v>
      </c>
      <c r="BF38" s="261">
        <v>7.2976190729999999</v>
      </c>
      <c r="BG38" s="261">
        <v>6.9761150000000001</v>
      </c>
      <c r="BH38" s="261">
        <v>6.8001389999999997</v>
      </c>
      <c r="BI38" s="384">
        <v>6.8766189999999998</v>
      </c>
      <c r="BJ38" s="384">
        <v>7.0695690000000004</v>
      </c>
      <c r="BK38" s="384">
        <v>7.3019319999999999</v>
      </c>
      <c r="BL38" s="384">
        <v>7.0688560000000003</v>
      </c>
      <c r="BM38" s="384">
        <v>7.0133559999999999</v>
      </c>
      <c r="BN38" s="384">
        <v>6.479241</v>
      </c>
      <c r="BO38" s="384">
        <v>6.3345659999999997</v>
      </c>
      <c r="BP38" s="384">
        <v>6.4455070000000001</v>
      </c>
      <c r="BQ38" s="384">
        <v>6.4755640000000003</v>
      </c>
      <c r="BR38" s="384">
        <v>6.5573269999999999</v>
      </c>
      <c r="BS38" s="384">
        <v>6.5216310000000002</v>
      </c>
      <c r="BT38" s="384">
        <v>6.3728590000000001</v>
      </c>
      <c r="BU38" s="384">
        <v>6.542656</v>
      </c>
      <c r="BV38" s="384">
        <v>6.8311500000000001</v>
      </c>
    </row>
    <row r="39" spans="1:74" s="85" customFormat="1" ht="11.1" customHeight="1" x14ac:dyDescent="0.2">
      <c r="A39" s="84" t="s">
        <v>869</v>
      </c>
      <c r="B39" s="190" t="s">
        <v>548</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3.58</v>
      </c>
      <c r="AC39" s="215">
        <v>3.02</v>
      </c>
      <c r="AD39" s="215">
        <v>3</v>
      </c>
      <c r="AE39" s="215">
        <v>2.9</v>
      </c>
      <c r="AF39" s="215">
        <v>2.89</v>
      </c>
      <c r="AG39" s="215">
        <v>3.57</v>
      </c>
      <c r="AH39" s="215">
        <v>3.59</v>
      </c>
      <c r="AI39" s="215">
        <v>3.74</v>
      </c>
      <c r="AJ39" s="215">
        <v>3.87</v>
      </c>
      <c r="AK39" s="215">
        <v>3.86</v>
      </c>
      <c r="AL39" s="215">
        <v>4.2699999999999996</v>
      </c>
      <c r="AM39" s="215">
        <v>4.87</v>
      </c>
      <c r="AN39" s="215">
        <v>4.5599999999999996</v>
      </c>
      <c r="AO39" s="215">
        <v>3.94</v>
      </c>
      <c r="AP39" s="215">
        <v>4.13</v>
      </c>
      <c r="AQ39" s="215">
        <v>4.03</v>
      </c>
      <c r="AR39" s="215">
        <v>4.0599999999999996</v>
      </c>
      <c r="AS39" s="215">
        <v>3.93</v>
      </c>
      <c r="AT39" s="215">
        <v>3.79</v>
      </c>
      <c r="AU39" s="215">
        <v>3.84</v>
      </c>
      <c r="AV39" s="215">
        <v>3.79</v>
      </c>
      <c r="AW39" s="215">
        <v>3.85</v>
      </c>
      <c r="AX39" s="215">
        <v>4.21</v>
      </c>
      <c r="AY39" s="215">
        <v>4.49</v>
      </c>
      <c r="AZ39" s="215">
        <v>4.8600000000000003</v>
      </c>
      <c r="BA39" s="215">
        <v>4.0199999999999996</v>
      </c>
      <c r="BB39" s="215">
        <v>3.91</v>
      </c>
      <c r="BC39" s="215">
        <v>3.81</v>
      </c>
      <c r="BD39" s="215">
        <v>3.78</v>
      </c>
      <c r="BE39" s="215">
        <v>3.78</v>
      </c>
      <c r="BF39" s="215">
        <v>3.73</v>
      </c>
      <c r="BG39" s="215">
        <v>3.9616159999999998</v>
      </c>
      <c r="BH39" s="215">
        <v>4.1845759999999999</v>
      </c>
      <c r="BI39" s="386">
        <v>4.4243030000000001</v>
      </c>
      <c r="BJ39" s="386">
        <v>4.6568899999999998</v>
      </c>
      <c r="BK39" s="386">
        <v>4.8486789999999997</v>
      </c>
      <c r="BL39" s="386">
        <v>4.6715730000000004</v>
      </c>
      <c r="BM39" s="386">
        <v>4.4007699999999996</v>
      </c>
      <c r="BN39" s="386">
        <v>4.0272420000000002</v>
      </c>
      <c r="BO39" s="386">
        <v>3.897567</v>
      </c>
      <c r="BP39" s="386">
        <v>3.8392059999999999</v>
      </c>
      <c r="BQ39" s="386">
        <v>3.8691979999999999</v>
      </c>
      <c r="BR39" s="386">
        <v>3.9221050000000002</v>
      </c>
      <c r="BS39" s="386">
        <v>3.8308300000000002</v>
      </c>
      <c r="BT39" s="386">
        <v>4.0059480000000001</v>
      </c>
      <c r="BU39" s="386">
        <v>4.1199960000000004</v>
      </c>
      <c r="BV39" s="386">
        <v>4.4415630000000004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4" t="s">
        <v>1013</v>
      </c>
      <c r="C41" s="785"/>
      <c r="D41" s="785"/>
      <c r="E41" s="785"/>
      <c r="F41" s="785"/>
      <c r="G41" s="785"/>
      <c r="H41" s="785"/>
      <c r="I41" s="785"/>
      <c r="J41" s="785"/>
      <c r="K41" s="785"/>
      <c r="L41" s="785"/>
      <c r="M41" s="785"/>
      <c r="N41" s="785"/>
      <c r="O41" s="785"/>
      <c r="P41" s="785"/>
      <c r="Q41" s="785"/>
      <c r="AY41" s="523"/>
      <c r="AZ41" s="523"/>
      <c r="BA41" s="523"/>
      <c r="BB41" s="523"/>
      <c r="BC41" s="523"/>
      <c r="BD41" s="676"/>
      <c r="BE41" s="676"/>
      <c r="BF41" s="676"/>
      <c r="BG41" s="676"/>
      <c r="BH41" s="523"/>
      <c r="BI41" s="523"/>
      <c r="BJ41" s="523"/>
    </row>
    <row r="42" spans="1:74" s="286" customFormat="1" ht="12" customHeight="1" x14ac:dyDescent="0.2">
      <c r="A42" s="198"/>
      <c r="B42" s="793" t="s">
        <v>137</v>
      </c>
      <c r="C42" s="785"/>
      <c r="D42" s="785"/>
      <c r="E42" s="785"/>
      <c r="F42" s="785"/>
      <c r="G42" s="785"/>
      <c r="H42" s="785"/>
      <c r="I42" s="785"/>
      <c r="J42" s="785"/>
      <c r="K42" s="785"/>
      <c r="L42" s="785"/>
      <c r="M42" s="785"/>
      <c r="N42" s="785"/>
      <c r="O42" s="785"/>
      <c r="P42" s="785"/>
      <c r="Q42" s="785"/>
      <c r="AY42" s="523"/>
      <c r="AZ42" s="523"/>
      <c r="BA42" s="523"/>
      <c r="BB42" s="523"/>
      <c r="BC42" s="523"/>
      <c r="BD42" s="676"/>
      <c r="BE42" s="676"/>
      <c r="BF42" s="676"/>
      <c r="BG42" s="676"/>
      <c r="BH42" s="523"/>
      <c r="BI42" s="523"/>
      <c r="BJ42" s="523"/>
    </row>
    <row r="43" spans="1:74" s="452" customFormat="1" ht="12" customHeight="1" x14ac:dyDescent="0.2">
      <c r="A43" s="451"/>
      <c r="B43" s="806" t="s">
        <v>1038</v>
      </c>
      <c r="C43" s="807"/>
      <c r="D43" s="807"/>
      <c r="E43" s="807"/>
      <c r="F43" s="807"/>
      <c r="G43" s="807"/>
      <c r="H43" s="807"/>
      <c r="I43" s="807"/>
      <c r="J43" s="807"/>
      <c r="K43" s="807"/>
      <c r="L43" s="807"/>
      <c r="M43" s="807"/>
      <c r="N43" s="807"/>
      <c r="O43" s="807"/>
      <c r="P43" s="807"/>
      <c r="Q43" s="803"/>
      <c r="AY43" s="524"/>
      <c r="AZ43" s="524"/>
      <c r="BA43" s="524"/>
      <c r="BB43" s="524"/>
      <c r="BC43" s="524"/>
      <c r="BD43" s="677"/>
      <c r="BE43" s="677"/>
      <c r="BF43" s="677"/>
      <c r="BG43" s="677"/>
      <c r="BH43" s="524"/>
      <c r="BI43" s="524"/>
      <c r="BJ43" s="524"/>
    </row>
    <row r="44" spans="1:74" s="452" customFormat="1" ht="12" customHeight="1" x14ac:dyDescent="0.2">
      <c r="A44" s="451"/>
      <c r="B44" s="801" t="s">
        <v>1075</v>
      </c>
      <c r="C44" s="807"/>
      <c r="D44" s="807"/>
      <c r="E44" s="807"/>
      <c r="F44" s="807"/>
      <c r="G44" s="807"/>
      <c r="H44" s="807"/>
      <c r="I44" s="807"/>
      <c r="J44" s="807"/>
      <c r="K44" s="807"/>
      <c r="L44" s="807"/>
      <c r="M44" s="807"/>
      <c r="N44" s="807"/>
      <c r="O44" s="807"/>
      <c r="P44" s="807"/>
      <c r="Q44" s="803"/>
      <c r="AY44" s="524"/>
      <c r="AZ44" s="524"/>
      <c r="BA44" s="524"/>
      <c r="BB44" s="524"/>
      <c r="BC44" s="524"/>
      <c r="BD44" s="677"/>
      <c r="BE44" s="677"/>
      <c r="BF44" s="677"/>
      <c r="BG44" s="677"/>
      <c r="BH44" s="524"/>
      <c r="BI44" s="524"/>
      <c r="BJ44" s="524"/>
    </row>
    <row r="45" spans="1:74" s="452" customFormat="1" ht="12" customHeight="1" x14ac:dyDescent="0.2">
      <c r="A45" s="451"/>
      <c r="B45" s="832" t="s">
        <v>1076</v>
      </c>
      <c r="C45" s="803"/>
      <c r="D45" s="803"/>
      <c r="E45" s="803"/>
      <c r="F45" s="803"/>
      <c r="G45" s="803"/>
      <c r="H45" s="803"/>
      <c r="I45" s="803"/>
      <c r="J45" s="803"/>
      <c r="K45" s="803"/>
      <c r="L45" s="803"/>
      <c r="M45" s="803"/>
      <c r="N45" s="803"/>
      <c r="O45" s="803"/>
      <c r="P45" s="803"/>
      <c r="Q45" s="803"/>
      <c r="AY45" s="524"/>
      <c r="AZ45" s="524"/>
      <c r="BA45" s="524"/>
      <c r="BB45" s="524"/>
      <c r="BC45" s="524"/>
      <c r="BD45" s="677"/>
      <c r="BE45" s="677"/>
      <c r="BF45" s="677"/>
      <c r="BG45" s="677"/>
      <c r="BH45" s="524"/>
      <c r="BI45" s="524"/>
      <c r="BJ45" s="524"/>
    </row>
    <row r="46" spans="1:74" s="452" customFormat="1" ht="12" customHeight="1" x14ac:dyDescent="0.2">
      <c r="A46" s="453"/>
      <c r="B46" s="806" t="s">
        <v>1077</v>
      </c>
      <c r="C46" s="807"/>
      <c r="D46" s="807"/>
      <c r="E46" s="807"/>
      <c r="F46" s="807"/>
      <c r="G46" s="807"/>
      <c r="H46" s="807"/>
      <c r="I46" s="807"/>
      <c r="J46" s="807"/>
      <c r="K46" s="807"/>
      <c r="L46" s="807"/>
      <c r="M46" s="807"/>
      <c r="N46" s="807"/>
      <c r="O46" s="807"/>
      <c r="P46" s="807"/>
      <c r="Q46" s="803"/>
      <c r="AY46" s="524"/>
      <c r="AZ46" s="524"/>
      <c r="BA46" s="524"/>
      <c r="BB46" s="524"/>
      <c r="BC46" s="524"/>
      <c r="BD46" s="677"/>
      <c r="BE46" s="677"/>
      <c r="BF46" s="677"/>
      <c r="BG46" s="677"/>
      <c r="BH46" s="524"/>
      <c r="BI46" s="524"/>
      <c r="BJ46" s="524"/>
    </row>
    <row r="47" spans="1:74" s="452" customFormat="1" ht="12" customHeight="1" x14ac:dyDescent="0.2">
      <c r="A47" s="453"/>
      <c r="B47" s="812" t="s">
        <v>190</v>
      </c>
      <c r="C47" s="803"/>
      <c r="D47" s="803"/>
      <c r="E47" s="803"/>
      <c r="F47" s="803"/>
      <c r="G47" s="803"/>
      <c r="H47" s="803"/>
      <c r="I47" s="803"/>
      <c r="J47" s="803"/>
      <c r="K47" s="803"/>
      <c r="L47" s="803"/>
      <c r="M47" s="803"/>
      <c r="N47" s="803"/>
      <c r="O47" s="803"/>
      <c r="P47" s="803"/>
      <c r="Q47" s="803"/>
      <c r="AY47" s="524"/>
      <c r="AZ47" s="524"/>
      <c r="BA47" s="524"/>
      <c r="BB47" s="524"/>
      <c r="BC47" s="524"/>
      <c r="BD47" s="677"/>
      <c r="BE47" s="677"/>
      <c r="BF47" s="677"/>
      <c r="BG47" s="677"/>
      <c r="BH47" s="524"/>
      <c r="BI47" s="524"/>
      <c r="BJ47" s="524"/>
    </row>
    <row r="48" spans="1:74" s="452" customFormat="1" ht="12" customHeight="1" x14ac:dyDescent="0.2">
      <c r="A48" s="453"/>
      <c r="B48" s="801" t="s">
        <v>1042</v>
      </c>
      <c r="C48" s="802"/>
      <c r="D48" s="802"/>
      <c r="E48" s="802"/>
      <c r="F48" s="802"/>
      <c r="G48" s="802"/>
      <c r="H48" s="802"/>
      <c r="I48" s="802"/>
      <c r="J48" s="802"/>
      <c r="K48" s="802"/>
      <c r="L48" s="802"/>
      <c r="M48" s="802"/>
      <c r="N48" s="802"/>
      <c r="O48" s="802"/>
      <c r="P48" s="802"/>
      <c r="Q48" s="803"/>
      <c r="AY48" s="524"/>
      <c r="AZ48" s="524"/>
      <c r="BA48" s="524"/>
      <c r="BB48" s="524"/>
      <c r="BC48" s="524"/>
      <c r="BD48" s="677"/>
      <c r="BE48" s="677"/>
      <c r="BF48" s="677"/>
      <c r="BG48" s="677"/>
      <c r="BH48" s="524"/>
      <c r="BI48" s="524"/>
      <c r="BJ48" s="524"/>
    </row>
    <row r="49" spans="1:74" s="454" customFormat="1" ht="12" customHeight="1" x14ac:dyDescent="0.2">
      <c r="A49" s="436"/>
      <c r="B49" s="815" t="s">
        <v>1140</v>
      </c>
      <c r="C49" s="803"/>
      <c r="D49" s="803"/>
      <c r="E49" s="803"/>
      <c r="F49" s="803"/>
      <c r="G49" s="803"/>
      <c r="H49" s="803"/>
      <c r="I49" s="803"/>
      <c r="J49" s="803"/>
      <c r="K49" s="803"/>
      <c r="L49" s="803"/>
      <c r="M49" s="803"/>
      <c r="N49" s="803"/>
      <c r="O49" s="803"/>
      <c r="P49" s="803"/>
      <c r="Q49" s="803"/>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6" sqref="BH6:BH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4" t="s">
        <v>992</v>
      </c>
      <c r="B1" s="839" t="s">
        <v>251</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303"/>
    </row>
    <row r="2" spans="1:74" s="72"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576</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61.936683000000002</v>
      </c>
      <c r="AZ6" s="258">
        <v>60.235142000000003</v>
      </c>
      <c r="BA6" s="258">
        <v>65.467141999999996</v>
      </c>
      <c r="BB6" s="258">
        <v>58.032114</v>
      </c>
      <c r="BC6" s="258">
        <v>61.195974999999997</v>
      </c>
      <c r="BD6" s="258">
        <v>61.557372000000001</v>
      </c>
      <c r="BE6" s="258">
        <v>63.666983999999999</v>
      </c>
      <c r="BF6" s="258">
        <v>69.490904999999998</v>
      </c>
      <c r="BG6" s="258">
        <v>62.639769000000001</v>
      </c>
      <c r="BH6" s="258">
        <v>64.905312946999999</v>
      </c>
      <c r="BI6" s="346">
        <v>62.408119999999997</v>
      </c>
      <c r="BJ6" s="346">
        <v>64.815349999999995</v>
      </c>
      <c r="BK6" s="346">
        <v>68.478110000000001</v>
      </c>
      <c r="BL6" s="346">
        <v>58.920999999999999</v>
      </c>
      <c r="BM6" s="346">
        <v>61.573</v>
      </c>
      <c r="BN6" s="346">
        <v>47.272629999999999</v>
      </c>
      <c r="BO6" s="346">
        <v>55.996690000000001</v>
      </c>
      <c r="BP6" s="346">
        <v>55.246769999999998</v>
      </c>
      <c r="BQ6" s="346">
        <v>69.330950000000001</v>
      </c>
      <c r="BR6" s="346">
        <v>70.465950000000007</v>
      </c>
      <c r="BS6" s="346">
        <v>57.123170000000002</v>
      </c>
      <c r="BT6" s="346">
        <v>61.439610000000002</v>
      </c>
      <c r="BU6" s="346">
        <v>60.917569999999998</v>
      </c>
      <c r="BV6" s="346">
        <v>61.972850000000001</v>
      </c>
    </row>
    <row r="7" spans="1:74" ht="11.1" customHeight="1" x14ac:dyDescent="0.2">
      <c r="A7" s="93" t="s">
        <v>214</v>
      </c>
      <c r="B7" s="199" t="s">
        <v>577</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16.500019000000002</v>
      </c>
      <c r="AZ7" s="258">
        <v>16.046707000000001</v>
      </c>
      <c r="BA7" s="258">
        <v>17.440543999999999</v>
      </c>
      <c r="BB7" s="258">
        <v>16.555382999999999</v>
      </c>
      <c r="BC7" s="258">
        <v>17.457941999999999</v>
      </c>
      <c r="BD7" s="258">
        <v>17.561026999999999</v>
      </c>
      <c r="BE7" s="258">
        <v>16.439869999999999</v>
      </c>
      <c r="BF7" s="258">
        <v>17.933630999999998</v>
      </c>
      <c r="BG7" s="258">
        <v>16.20233</v>
      </c>
      <c r="BH7" s="258">
        <v>17.250417295999998</v>
      </c>
      <c r="BI7" s="346">
        <v>15.642899999999999</v>
      </c>
      <c r="BJ7" s="346">
        <v>15.66464</v>
      </c>
      <c r="BK7" s="346">
        <v>17.741530000000001</v>
      </c>
      <c r="BL7" s="346">
        <v>16.557079999999999</v>
      </c>
      <c r="BM7" s="346">
        <v>17.261299999999999</v>
      </c>
      <c r="BN7" s="346">
        <v>14.08672</v>
      </c>
      <c r="BO7" s="346">
        <v>15.43454</v>
      </c>
      <c r="BP7" s="346">
        <v>15.742610000000001</v>
      </c>
      <c r="BQ7" s="346">
        <v>17.65569</v>
      </c>
      <c r="BR7" s="346">
        <v>16.422820000000002</v>
      </c>
      <c r="BS7" s="346">
        <v>14.149800000000001</v>
      </c>
      <c r="BT7" s="346">
        <v>14.83062</v>
      </c>
      <c r="BU7" s="346">
        <v>14.87175</v>
      </c>
      <c r="BV7" s="346">
        <v>13.4472</v>
      </c>
    </row>
    <row r="8" spans="1:74" ht="11.1" customHeight="1" x14ac:dyDescent="0.2">
      <c r="A8" s="93" t="s">
        <v>215</v>
      </c>
      <c r="B8" s="199" t="s">
        <v>578</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11.216625000000001</v>
      </c>
      <c r="AZ8" s="258">
        <v>10.908469</v>
      </c>
      <c r="BA8" s="258">
        <v>11.855997</v>
      </c>
      <c r="BB8" s="258">
        <v>11.112795</v>
      </c>
      <c r="BC8" s="258">
        <v>11.718671000000001</v>
      </c>
      <c r="BD8" s="258">
        <v>11.787896</v>
      </c>
      <c r="BE8" s="258">
        <v>11.413473</v>
      </c>
      <c r="BF8" s="258">
        <v>12.454784</v>
      </c>
      <c r="BG8" s="258">
        <v>11.221943</v>
      </c>
      <c r="BH8" s="258">
        <v>11.507049757000001</v>
      </c>
      <c r="BI8" s="346">
        <v>12.612740000000001</v>
      </c>
      <c r="BJ8" s="346">
        <v>12.968209999999999</v>
      </c>
      <c r="BK8" s="346">
        <v>14.003</v>
      </c>
      <c r="BL8" s="346">
        <v>11.608090000000001</v>
      </c>
      <c r="BM8" s="346">
        <v>12.323410000000001</v>
      </c>
      <c r="BN8" s="346">
        <v>8.9027930000000008</v>
      </c>
      <c r="BO8" s="346">
        <v>10.56682</v>
      </c>
      <c r="BP8" s="346">
        <v>9.6987930000000002</v>
      </c>
      <c r="BQ8" s="346">
        <v>12.39264</v>
      </c>
      <c r="BR8" s="346">
        <v>13.57321</v>
      </c>
      <c r="BS8" s="346">
        <v>11.55855</v>
      </c>
      <c r="BT8" s="346">
        <v>12.44181</v>
      </c>
      <c r="BU8" s="346">
        <v>12.83666</v>
      </c>
      <c r="BV8" s="346">
        <v>12.330579999999999</v>
      </c>
    </row>
    <row r="9" spans="1:74" ht="11.1" customHeight="1" x14ac:dyDescent="0.2">
      <c r="A9" s="93" t="s">
        <v>216</v>
      </c>
      <c r="B9" s="199" t="s">
        <v>579</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34.220039</v>
      </c>
      <c r="AZ9" s="258">
        <v>33.279966000000002</v>
      </c>
      <c r="BA9" s="258">
        <v>36.170600999999998</v>
      </c>
      <c r="BB9" s="258">
        <v>30.363935999999999</v>
      </c>
      <c r="BC9" s="258">
        <v>32.019362000000001</v>
      </c>
      <c r="BD9" s="258">
        <v>32.208449000000002</v>
      </c>
      <c r="BE9" s="258">
        <v>35.813640999999997</v>
      </c>
      <c r="BF9" s="258">
        <v>39.102490000000003</v>
      </c>
      <c r="BG9" s="258">
        <v>35.215496000000002</v>
      </c>
      <c r="BH9" s="258">
        <v>36.147845894</v>
      </c>
      <c r="BI9" s="346">
        <v>34.152479999999997</v>
      </c>
      <c r="BJ9" s="346">
        <v>36.182510000000001</v>
      </c>
      <c r="BK9" s="346">
        <v>36.733580000000003</v>
      </c>
      <c r="BL9" s="346">
        <v>30.75583</v>
      </c>
      <c r="BM9" s="346">
        <v>31.988289999999999</v>
      </c>
      <c r="BN9" s="346">
        <v>24.28312</v>
      </c>
      <c r="BO9" s="346">
        <v>29.995329999999999</v>
      </c>
      <c r="BP9" s="346">
        <v>29.80537</v>
      </c>
      <c r="BQ9" s="346">
        <v>39.282629999999997</v>
      </c>
      <c r="BR9" s="346">
        <v>40.469920000000002</v>
      </c>
      <c r="BS9" s="346">
        <v>31.414809999999999</v>
      </c>
      <c r="BT9" s="346">
        <v>34.167180000000002</v>
      </c>
      <c r="BU9" s="346">
        <v>33.209159999999997</v>
      </c>
      <c r="BV9" s="346">
        <v>36.195070000000001</v>
      </c>
    </row>
    <row r="10" spans="1:74" ht="11.1" customHeight="1" x14ac:dyDescent="0.2">
      <c r="A10" s="95" t="s">
        <v>217</v>
      </c>
      <c r="B10" s="199" t="s">
        <v>580</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1.4159999999999999</v>
      </c>
      <c r="BD10" s="258">
        <v>0.61799999999999999</v>
      </c>
      <c r="BE10" s="258">
        <v>-0.16700000000000001</v>
      </c>
      <c r="BF10" s="258">
        <v>2.117</v>
      </c>
      <c r="BG10" s="258">
        <v>-0.83899999999999997</v>
      </c>
      <c r="BH10" s="258">
        <v>-0.79231289999999999</v>
      </c>
      <c r="BI10" s="346">
        <v>0.72744129999999996</v>
      </c>
      <c r="BJ10" s="346">
        <v>-0.59418769999999999</v>
      </c>
      <c r="BK10" s="346">
        <v>0.72420910000000005</v>
      </c>
      <c r="BL10" s="346">
        <v>-1.6112299999999999</v>
      </c>
      <c r="BM10" s="346">
        <v>-5.5988099999999999E-2</v>
      </c>
      <c r="BN10" s="346">
        <v>1.867828</v>
      </c>
      <c r="BO10" s="346">
        <v>-0.79393789999999997</v>
      </c>
      <c r="BP10" s="346">
        <v>0.3730234</v>
      </c>
      <c r="BQ10" s="346">
        <v>-3.7697000000000001E-2</v>
      </c>
      <c r="BR10" s="346">
        <v>0.66678530000000003</v>
      </c>
      <c r="BS10" s="346">
        <v>0.39927370000000001</v>
      </c>
      <c r="BT10" s="346">
        <v>-2.3431829999999998</v>
      </c>
      <c r="BU10" s="346">
        <v>-0.72613159999999999</v>
      </c>
      <c r="BV10" s="346">
        <v>1.16633E-2</v>
      </c>
    </row>
    <row r="11" spans="1:74" ht="11.1" customHeight="1" x14ac:dyDescent="0.2">
      <c r="A11" s="93" t="s">
        <v>218</v>
      </c>
      <c r="B11" s="199" t="s">
        <v>581</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0.543771</v>
      </c>
      <c r="BD11" s="258">
        <v>0.50861400000000001</v>
      </c>
      <c r="BE11" s="258">
        <v>0.69199100000000002</v>
      </c>
      <c r="BF11" s="258">
        <v>0.48385499999999998</v>
      </c>
      <c r="BG11" s="258">
        <v>0.63662920000000001</v>
      </c>
      <c r="BH11" s="258">
        <v>0.61374119999999999</v>
      </c>
      <c r="BI11" s="346">
        <v>0.60632240000000004</v>
      </c>
      <c r="BJ11" s="346">
        <v>0.78382470000000004</v>
      </c>
      <c r="BK11" s="346">
        <v>7.4550000000000005E-2</v>
      </c>
      <c r="BL11" s="346">
        <v>0.23880319999999999</v>
      </c>
      <c r="BM11" s="346">
        <v>0.55505959999999999</v>
      </c>
      <c r="BN11" s="346">
        <v>0.52766069999999998</v>
      </c>
      <c r="BO11" s="346">
        <v>0.59350599999999998</v>
      </c>
      <c r="BP11" s="346">
        <v>0.67864780000000002</v>
      </c>
      <c r="BQ11" s="346">
        <v>0.8599099</v>
      </c>
      <c r="BR11" s="346">
        <v>0.80882969999999998</v>
      </c>
      <c r="BS11" s="346">
        <v>0.8306268</v>
      </c>
      <c r="BT11" s="346">
        <v>0.73250910000000002</v>
      </c>
      <c r="BU11" s="346">
        <v>0.66369650000000002</v>
      </c>
      <c r="BV11" s="346">
        <v>0.80593250000000005</v>
      </c>
    </row>
    <row r="12" spans="1:74" ht="11.1" customHeight="1" x14ac:dyDescent="0.2">
      <c r="A12" s="93" t="s">
        <v>219</v>
      </c>
      <c r="B12" s="199" t="s">
        <v>582</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9.6454360000000001</v>
      </c>
      <c r="BD12" s="258">
        <v>10.137928</v>
      </c>
      <c r="BE12" s="258">
        <v>9.5316050000000008</v>
      </c>
      <c r="BF12" s="258">
        <v>10.052433000000001</v>
      </c>
      <c r="BG12" s="258">
        <v>8.6710069999999995</v>
      </c>
      <c r="BH12" s="258">
        <v>8.5074430000000003</v>
      </c>
      <c r="BI12" s="346">
        <v>7.7482860000000002</v>
      </c>
      <c r="BJ12" s="346">
        <v>7.7603359999999997</v>
      </c>
      <c r="BK12" s="346">
        <v>8.4172750000000001</v>
      </c>
      <c r="BL12" s="346">
        <v>8.6782850000000007</v>
      </c>
      <c r="BM12" s="346">
        <v>8.3457720000000002</v>
      </c>
      <c r="BN12" s="346">
        <v>8.1146189999999994</v>
      </c>
      <c r="BO12" s="346">
        <v>8.1448239999999998</v>
      </c>
      <c r="BP12" s="346">
        <v>8.3378879999999995</v>
      </c>
      <c r="BQ12" s="346">
        <v>8.1222650000000005</v>
      </c>
      <c r="BR12" s="346">
        <v>8.421773</v>
      </c>
      <c r="BS12" s="346">
        <v>8.6362520000000007</v>
      </c>
      <c r="BT12" s="346">
        <v>8.2953869999999998</v>
      </c>
      <c r="BU12" s="346">
        <v>8.2437749999999994</v>
      </c>
      <c r="BV12" s="346">
        <v>8.6734419999999997</v>
      </c>
    </row>
    <row r="13" spans="1:74" ht="11.1" customHeight="1" x14ac:dyDescent="0.2">
      <c r="A13" s="93" t="s">
        <v>220</v>
      </c>
      <c r="B13" s="200" t="s">
        <v>875</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5.5745570000000004</v>
      </c>
      <c r="BD13" s="258">
        <v>5.4803030000000001</v>
      </c>
      <c r="BE13" s="258">
        <v>4.762721</v>
      </c>
      <c r="BF13" s="258">
        <v>5.6725070000000004</v>
      </c>
      <c r="BG13" s="258">
        <v>4.6122800000000002</v>
      </c>
      <c r="BH13" s="258">
        <v>4.6000249999999996</v>
      </c>
      <c r="BI13" s="346">
        <v>4.1938769999999996</v>
      </c>
      <c r="BJ13" s="346">
        <v>4.4025090000000002</v>
      </c>
      <c r="BK13" s="346">
        <v>4.3451170000000001</v>
      </c>
      <c r="BL13" s="346">
        <v>4.6245060000000002</v>
      </c>
      <c r="BM13" s="346">
        <v>4.4617579999999997</v>
      </c>
      <c r="BN13" s="346">
        <v>4.256399</v>
      </c>
      <c r="BO13" s="346">
        <v>4.2573230000000004</v>
      </c>
      <c r="BP13" s="346">
        <v>4.5151370000000002</v>
      </c>
      <c r="BQ13" s="346">
        <v>4.3698819999999996</v>
      </c>
      <c r="BR13" s="346">
        <v>4.6337229999999998</v>
      </c>
      <c r="BS13" s="346">
        <v>4.7892190000000001</v>
      </c>
      <c r="BT13" s="346">
        <v>4.6230359999999999</v>
      </c>
      <c r="BU13" s="346">
        <v>4.4398119999999999</v>
      </c>
      <c r="BV13" s="346">
        <v>4.9076219999999999</v>
      </c>
    </row>
    <row r="14" spans="1:74" ht="11.1" customHeight="1" x14ac:dyDescent="0.2">
      <c r="A14" s="93" t="s">
        <v>221</v>
      </c>
      <c r="B14" s="200" t="s">
        <v>876</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4.0708789999999997</v>
      </c>
      <c r="BD14" s="258">
        <v>4.6576250000000003</v>
      </c>
      <c r="BE14" s="258">
        <v>4.7688839999999999</v>
      </c>
      <c r="BF14" s="258">
        <v>4.3799260000000002</v>
      </c>
      <c r="BG14" s="258">
        <v>4.0587270000000002</v>
      </c>
      <c r="BH14" s="258">
        <v>3.9074179999999998</v>
      </c>
      <c r="BI14" s="346">
        <v>3.5544090000000002</v>
      </c>
      <c r="BJ14" s="346">
        <v>3.3578269999999999</v>
      </c>
      <c r="BK14" s="346">
        <v>4.0721579999999999</v>
      </c>
      <c r="BL14" s="346">
        <v>4.0537789999999996</v>
      </c>
      <c r="BM14" s="346">
        <v>3.8840140000000001</v>
      </c>
      <c r="BN14" s="346">
        <v>3.8582190000000001</v>
      </c>
      <c r="BO14" s="346">
        <v>3.8875009999999999</v>
      </c>
      <c r="BP14" s="346">
        <v>3.8227500000000001</v>
      </c>
      <c r="BQ14" s="346">
        <v>3.752383</v>
      </c>
      <c r="BR14" s="346">
        <v>3.7880500000000001</v>
      </c>
      <c r="BS14" s="346">
        <v>3.8470330000000001</v>
      </c>
      <c r="BT14" s="346">
        <v>3.6723509999999999</v>
      </c>
      <c r="BU14" s="346">
        <v>3.803963</v>
      </c>
      <c r="BV14" s="346">
        <v>3.7658209999999999</v>
      </c>
    </row>
    <row r="15" spans="1:74" ht="11.1" customHeight="1" x14ac:dyDescent="0.2">
      <c r="A15" s="93" t="s">
        <v>222</v>
      </c>
      <c r="B15" s="199" t="s">
        <v>559</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52.894089000000001</v>
      </c>
      <c r="AZ15" s="258">
        <v>49.736983000000002</v>
      </c>
      <c r="BA15" s="258">
        <v>56.378081000000002</v>
      </c>
      <c r="BB15" s="258">
        <v>47.650886</v>
      </c>
      <c r="BC15" s="258">
        <v>53.510309999999997</v>
      </c>
      <c r="BD15" s="258">
        <v>52.546058000000002</v>
      </c>
      <c r="BE15" s="258">
        <v>54.66037</v>
      </c>
      <c r="BF15" s="258">
        <v>62.039327</v>
      </c>
      <c r="BG15" s="258">
        <v>53.766390999999999</v>
      </c>
      <c r="BH15" s="258">
        <v>56.219298946999999</v>
      </c>
      <c r="BI15" s="346">
        <v>55.993600000000001</v>
      </c>
      <c r="BJ15" s="346">
        <v>57.24465</v>
      </c>
      <c r="BK15" s="346">
        <v>60.8596</v>
      </c>
      <c r="BL15" s="346">
        <v>48.870280000000001</v>
      </c>
      <c r="BM15" s="346">
        <v>53.726300000000002</v>
      </c>
      <c r="BN15" s="346">
        <v>41.5535</v>
      </c>
      <c r="BO15" s="346">
        <v>47.651440000000001</v>
      </c>
      <c r="BP15" s="346">
        <v>47.960560000000001</v>
      </c>
      <c r="BQ15" s="346">
        <v>62.030889999999999</v>
      </c>
      <c r="BR15" s="346">
        <v>63.51979</v>
      </c>
      <c r="BS15" s="346">
        <v>49.716819999999998</v>
      </c>
      <c r="BT15" s="346">
        <v>51.533549999999998</v>
      </c>
      <c r="BU15" s="346">
        <v>52.611359999999998</v>
      </c>
      <c r="BV15" s="346">
        <v>54.116999999999997</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583</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5.9999989999999999</v>
      </c>
      <c r="AN17" s="258">
        <v>-4.049976</v>
      </c>
      <c r="AO17" s="258">
        <v>-1.0845400000000001</v>
      </c>
      <c r="AP17" s="258">
        <v>-2.22424</v>
      </c>
      <c r="AQ17" s="258">
        <v>1.2914410000000001</v>
      </c>
      <c r="AR17" s="258">
        <v>4.4182680000000003</v>
      </c>
      <c r="AS17" s="258">
        <v>12.131781999999999</v>
      </c>
      <c r="AT17" s="258">
        <v>4.5326890000000004</v>
      </c>
      <c r="AU17" s="258">
        <v>1.552794</v>
      </c>
      <c r="AV17" s="258">
        <v>-1.8096909999999999</v>
      </c>
      <c r="AW17" s="258">
        <v>-1.8867179999999999</v>
      </c>
      <c r="AX17" s="258">
        <v>5.8113080000000004</v>
      </c>
      <c r="AY17" s="258">
        <v>14.413784</v>
      </c>
      <c r="AZ17" s="258">
        <v>2.8531710000000001</v>
      </c>
      <c r="BA17" s="258">
        <v>-5.3511129999999998</v>
      </c>
      <c r="BB17" s="258">
        <v>-2.5851039999999998</v>
      </c>
      <c r="BC17" s="258">
        <v>0.57237300000000002</v>
      </c>
      <c r="BD17" s="258">
        <v>6.885796</v>
      </c>
      <c r="BE17" s="258">
        <v>10.640055</v>
      </c>
      <c r="BF17" s="258">
        <v>6.5037403999999999</v>
      </c>
      <c r="BG17" s="258">
        <v>3.8567881000000002</v>
      </c>
      <c r="BH17" s="258">
        <v>-5.1355842000000003</v>
      </c>
      <c r="BI17" s="346">
        <v>-5.164148</v>
      </c>
      <c r="BJ17" s="346">
        <v>2.3857910000000002</v>
      </c>
      <c r="BK17" s="346">
        <v>4.5075950000000002</v>
      </c>
      <c r="BL17" s="346">
        <v>2.5520990000000001</v>
      </c>
      <c r="BM17" s="346">
        <v>-6.0272019999999999</v>
      </c>
      <c r="BN17" s="346">
        <v>-1.1670389999999999</v>
      </c>
      <c r="BO17" s="346">
        <v>-1.9676610000000001</v>
      </c>
      <c r="BP17" s="346">
        <v>4.6700309999999998</v>
      </c>
      <c r="BQ17" s="346">
        <v>1.0018089999999999</v>
      </c>
      <c r="BR17" s="346">
        <v>1.4770080000000001</v>
      </c>
      <c r="BS17" s="346">
        <v>1.2234529999999999</v>
      </c>
      <c r="BT17" s="346">
        <v>-5.1331860000000002</v>
      </c>
      <c r="BU17" s="346">
        <v>-4.9693670000000001</v>
      </c>
      <c r="BV17" s="346">
        <v>1.8541479999999999</v>
      </c>
    </row>
    <row r="18" spans="1:74" ht="11.1" customHeight="1" x14ac:dyDescent="0.2">
      <c r="A18" s="95" t="s">
        <v>224</v>
      </c>
      <c r="B18" s="199" t="s">
        <v>145</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1.0772720099999999</v>
      </c>
      <c r="AB18" s="258">
        <v>0.93405801300000002</v>
      </c>
      <c r="AC18" s="258">
        <v>0.817734988</v>
      </c>
      <c r="AD18" s="258">
        <v>0.64196001000000003</v>
      </c>
      <c r="AE18" s="258">
        <v>0.70618099199999995</v>
      </c>
      <c r="AF18" s="258">
        <v>0.82567299000000005</v>
      </c>
      <c r="AG18" s="258">
        <v>1.049962002</v>
      </c>
      <c r="AH18" s="258">
        <v>1.06392899</v>
      </c>
      <c r="AI18" s="258">
        <v>0.76589001000000001</v>
      </c>
      <c r="AJ18" s="258">
        <v>0.540818994</v>
      </c>
      <c r="AK18" s="258">
        <v>0.70544099999999998</v>
      </c>
      <c r="AL18" s="258">
        <v>1.009484</v>
      </c>
      <c r="AM18" s="258">
        <v>0.90442599199999996</v>
      </c>
      <c r="AN18" s="258">
        <v>0.79756899599999997</v>
      </c>
      <c r="AO18" s="258">
        <v>0.808839011</v>
      </c>
      <c r="AP18" s="258">
        <v>0.50516901000000003</v>
      </c>
      <c r="AQ18" s="258">
        <v>0.60991201100000003</v>
      </c>
      <c r="AR18" s="258">
        <v>0.72470400000000001</v>
      </c>
      <c r="AS18" s="258">
        <v>0.80328399699999997</v>
      </c>
      <c r="AT18" s="258">
        <v>0.82023798999999997</v>
      </c>
      <c r="AU18" s="258">
        <v>0.71883801000000003</v>
      </c>
      <c r="AV18" s="258">
        <v>0.62834699800000005</v>
      </c>
      <c r="AW18" s="258">
        <v>0.58898799000000002</v>
      </c>
      <c r="AX18" s="258">
        <v>0.837578987</v>
      </c>
      <c r="AY18" s="258">
        <v>1.012910988</v>
      </c>
      <c r="AZ18" s="258">
        <v>0.83438401200000001</v>
      </c>
      <c r="BA18" s="258">
        <v>0.90895000800000003</v>
      </c>
      <c r="BB18" s="258">
        <v>0.71354399999999996</v>
      </c>
      <c r="BC18" s="258">
        <v>0.77074800899999996</v>
      </c>
      <c r="BD18" s="258">
        <v>0.78920999999999997</v>
      </c>
      <c r="BE18" s="258">
        <v>0.79064025000000004</v>
      </c>
      <c r="BF18" s="258">
        <v>0.79064025000000004</v>
      </c>
      <c r="BG18" s="258">
        <v>0.79064025000000004</v>
      </c>
      <c r="BH18" s="258">
        <v>0.79064025000000004</v>
      </c>
      <c r="BI18" s="346">
        <v>0.79064029999999996</v>
      </c>
      <c r="BJ18" s="346">
        <v>0.79064029999999996</v>
      </c>
      <c r="BK18" s="346">
        <v>0.76963899999999996</v>
      </c>
      <c r="BL18" s="346">
        <v>0.76963899999999996</v>
      </c>
      <c r="BM18" s="346">
        <v>0.76963899999999996</v>
      </c>
      <c r="BN18" s="346">
        <v>0.76963899999999996</v>
      </c>
      <c r="BO18" s="346">
        <v>0.76963899999999996</v>
      </c>
      <c r="BP18" s="346">
        <v>0.76963899999999996</v>
      </c>
      <c r="BQ18" s="346">
        <v>0.76963899999999996</v>
      </c>
      <c r="BR18" s="346">
        <v>0.76963899999999996</v>
      </c>
      <c r="BS18" s="346">
        <v>0.76963899999999996</v>
      </c>
      <c r="BT18" s="346">
        <v>0.76963899999999996</v>
      </c>
      <c r="BU18" s="346">
        <v>0.76963899999999996</v>
      </c>
      <c r="BV18" s="346">
        <v>0.76963899999999996</v>
      </c>
    </row>
    <row r="19" spans="1:74" ht="11.1" customHeight="1" x14ac:dyDescent="0.2">
      <c r="A19" s="93" t="s">
        <v>225</v>
      </c>
      <c r="B19" s="199" t="s">
        <v>560</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67.155944009999999</v>
      </c>
      <c r="AB19" s="258">
        <v>54.957522013000002</v>
      </c>
      <c r="AC19" s="258">
        <v>47.954670987999997</v>
      </c>
      <c r="AD19" s="258">
        <v>43.655016009999997</v>
      </c>
      <c r="AE19" s="258">
        <v>52.333389992000001</v>
      </c>
      <c r="AF19" s="258">
        <v>67.076221989999993</v>
      </c>
      <c r="AG19" s="258">
        <v>76.129066002000002</v>
      </c>
      <c r="AH19" s="258">
        <v>76.802474989999993</v>
      </c>
      <c r="AI19" s="258">
        <v>66.622285009999999</v>
      </c>
      <c r="AJ19" s="258">
        <v>61.689432994000001</v>
      </c>
      <c r="AK19" s="258">
        <v>53.470125000000003</v>
      </c>
      <c r="AL19" s="258">
        <v>65.673306999999994</v>
      </c>
      <c r="AM19" s="258">
        <v>68.974645992000006</v>
      </c>
      <c r="AN19" s="258">
        <v>54.610349995999997</v>
      </c>
      <c r="AO19" s="258">
        <v>56.551151011000002</v>
      </c>
      <c r="AP19" s="258">
        <v>50.306616009999999</v>
      </c>
      <c r="AQ19" s="258">
        <v>58.641496011000001</v>
      </c>
      <c r="AR19" s="258">
        <v>65.619405999999998</v>
      </c>
      <c r="AS19" s="258">
        <v>68.038498997000005</v>
      </c>
      <c r="AT19" s="258">
        <v>69.821725990000004</v>
      </c>
      <c r="AU19" s="258">
        <v>57.970873009999998</v>
      </c>
      <c r="AV19" s="258">
        <v>57.029941997999998</v>
      </c>
      <c r="AW19" s="258">
        <v>54.06894999</v>
      </c>
      <c r="AX19" s="258">
        <v>60.940393987</v>
      </c>
      <c r="AY19" s="258">
        <v>68.320783988000002</v>
      </c>
      <c r="AZ19" s="258">
        <v>53.424538011999999</v>
      </c>
      <c r="BA19" s="258">
        <v>51.935918008000002</v>
      </c>
      <c r="BB19" s="258">
        <v>45.779325999999998</v>
      </c>
      <c r="BC19" s="258">
        <v>54.853431008999998</v>
      </c>
      <c r="BD19" s="258">
        <v>60.221063999999998</v>
      </c>
      <c r="BE19" s="258">
        <v>66.09106525</v>
      </c>
      <c r="BF19" s="258">
        <v>69.333707649999994</v>
      </c>
      <c r="BG19" s="258">
        <v>58.413819349999997</v>
      </c>
      <c r="BH19" s="258">
        <v>51.874354996999998</v>
      </c>
      <c r="BI19" s="346">
        <v>51.620089999999998</v>
      </c>
      <c r="BJ19" s="346">
        <v>60.421080000000003</v>
      </c>
      <c r="BK19" s="346">
        <v>66.136830000000003</v>
      </c>
      <c r="BL19" s="346">
        <v>52.192019999999999</v>
      </c>
      <c r="BM19" s="346">
        <v>48.468730000000001</v>
      </c>
      <c r="BN19" s="346">
        <v>41.156100000000002</v>
      </c>
      <c r="BO19" s="346">
        <v>46.453409999999998</v>
      </c>
      <c r="BP19" s="346">
        <v>53.400230000000001</v>
      </c>
      <c r="BQ19" s="346">
        <v>63.802340000000001</v>
      </c>
      <c r="BR19" s="346">
        <v>65.766440000000003</v>
      </c>
      <c r="BS19" s="346">
        <v>51.709910000000001</v>
      </c>
      <c r="BT19" s="346">
        <v>47.170009999999998</v>
      </c>
      <c r="BU19" s="346">
        <v>48.411639999999998</v>
      </c>
      <c r="BV19" s="346">
        <v>56.740789999999997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584</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1.458216006</v>
      </c>
      <c r="AZ22" s="258">
        <v>1.2883629919999999</v>
      </c>
      <c r="BA22" s="258">
        <v>1.481761994</v>
      </c>
      <c r="BB22" s="258">
        <v>1.5492090000000001</v>
      </c>
      <c r="BC22" s="258">
        <v>1.5955469980000001</v>
      </c>
      <c r="BD22" s="258">
        <v>1.46502201</v>
      </c>
      <c r="BE22" s="258">
        <v>1.5044176</v>
      </c>
      <c r="BF22" s="258">
        <v>1.8597859999999999</v>
      </c>
      <c r="BG22" s="258">
        <v>1.830781</v>
      </c>
      <c r="BH22" s="258">
        <v>2.0573190000000001</v>
      </c>
      <c r="BI22" s="346">
        <v>1.87097</v>
      </c>
      <c r="BJ22" s="346">
        <v>2.0682049999999998</v>
      </c>
      <c r="BK22" s="346">
        <v>1.838406</v>
      </c>
      <c r="BL22" s="346">
        <v>1.6894739999999999</v>
      </c>
      <c r="BM22" s="346">
        <v>1.4831620000000001</v>
      </c>
      <c r="BN22" s="346">
        <v>1.4284520000000001</v>
      </c>
      <c r="BO22" s="346">
        <v>1.458507</v>
      </c>
      <c r="BP22" s="346">
        <v>1.609129</v>
      </c>
      <c r="BQ22" s="346">
        <v>1.663076</v>
      </c>
      <c r="BR22" s="346">
        <v>1.828163</v>
      </c>
      <c r="BS22" s="346">
        <v>1.666849</v>
      </c>
      <c r="BT22" s="346">
        <v>2.2238920000000002</v>
      </c>
      <c r="BU22" s="346">
        <v>2.0241449999999999</v>
      </c>
      <c r="BV22" s="346">
        <v>1.92804</v>
      </c>
    </row>
    <row r="23" spans="1:74" ht="11.1" customHeight="1" x14ac:dyDescent="0.2">
      <c r="A23" s="90" t="s">
        <v>227</v>
      </c>
      <c r="B23" s="199" t="s">
        <v>176</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63.595377997</v>
      </c>
      <c r="AN23" s="258">
        <v>48.048311069999997</v>
      </c>
      <c r="AO23" s="258">
        <v>48.925045500000003</v>
      </c>
      <c r="AP23" s="258">
        <v>44.357994628</v>
      </c>
      <c r="AQ23" s="258">
        <v>50.951845409000001</v>
      </c>
      <c r="AR23" s="258">
        <v>58.919880280000001</v>
      </c>
      <c r="AS23" s="258">
        <v>69.881712554999993</v>
      </c>
      <c r="AT23" s="258">
        <v>65.882535379999993</v>
      </c>
      <c r="AU23" s="258">
        <v>54.780247299999999</v>
      </c>
      <c r="AV23" s="258">
        <v>50.098812498000001</v>
      </c>
      <c r="AW23" s="258">
        <v>51.012439278999999</v>
      </c>
      <c r="AX23" s="258">
        <v>58.537958604000004</v>
      </c>
      <c r="AY23" s="258">
        <v>64.606010784999995</v>
      </c>
      <c r="AZ23" s="258">
        <v>45.757191050000003</v>
      </c>
      <c r="BA23" s="258">
        <v>44.438912827000003</v>
      </c>
      <c r="BB23" s="258">
        <v>40.600284928999997</v>
      </c>
      <c r="BC23" s="258">
        <v>47.484277409999997</v>
      </c>
      <c r="BD23" s="258">
        <v>56.088800591999998</v>
      </c>
      <c r="BE23" s="258">
        <v>63.850810955999997</v>
      </c>
      <c r="BF23" s="258">
        <v>63.749773593</v>
      </c>
      <c r="BG23" s="258">
        <v>54.893250000000002</v>
      </c>
      <c r="BH23" s="258">
        <v>54.75385</v>
      </c>
      <c r="BI23" s="346">
        <v>47.079129999999999</v>
      </c>
      <c r="BJ23" s="346">
        <v>55.781559999999999</v>
      </c>
      <c r="BK23" s="346">
        <v>61.605930000000001</v>
      </c>
      <c r="BL23" s="346">
        <v>47.864550000000001</v>
      </c>
      <c r="BM23" s="346">
        <v>44.426409999999997</v>
      </c>
      <c r="BN23" s="346">
        <v>37.064230000000002</v>
      </c>
      <c r="BO23" s="346">
        <v>42.57582</v>
      </c>
      <c r="BP23" s="346">
        <v>49.353560000000002</v>
      </c>
      <c r="BQ23" s="346">
        <v>59.693539999999999</v>
      </c>
      <c r="BR23" s="346">
        <v>61.467239999999997</v>
      </c>
      <c r="BS23" s="346">
        <v>47.554099999999998</v>
      </c>
      <c r="BT23" s="346">
        <v>42.45496</v>
      </c>
      <c r="BU23" s="346">
        <v>43.809240000000003</v>
      </c>
      <c r="BV23" s="346">
        <v>52.346739999999997</v>
      </c>
    </row>
    <row r="24" spans="1:74" ht="11.1" customHeight="1" x14ac:dyDescent="0.2">
      <c r="A24" s="93" t="s">
        <v>228</v>
      </c>
      <c r="B24" s="199" t="s">
        <v>199</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2.848673979</v>
      </c>
      <c r="AZ24" s="258">
        <v>2.8512800120000001</v>
      </c>
      <c r="BA24" s="258">
        <v>2.8376370180000001</v>
      </c>
      <c r="BB24" s="258">
        <v>2.62688502</v>
      </c>
      <c r="BC24" s="258">
        <v>2.6137719750000001</v>
      </c>
      <c r="BD24" s="258">
        <v>2.6186370000000001</v>
      </c>
      <c r="BE24" s="258">
        <v>2.4980692800000002</v>
      </c>
      <c r="BF24" s="258">
        <v>2.5152519199999999</v>
      </c>
      <c r="BG24" s="258">
        <v>2.5475099999999999</v>
      </c>
      <c r="BH24" s="258">
        <v>2.5771769400000002</v>
      </c>
      <c r="BI24" s="346">
        <v>2.6699989999999998</v>
      </c>
      <c r="BJ24" s="346">
        <v>2.5713140000000001</v>
      </c>
      <c r="BK24" s="346">
        <v>2.6924939999999999</v>
      </c>
      <c r="BL24" s="346">
        <v>2.6379980000000001</v>
      </c>
      <c r="BM24" s="346">
        <v>2.5591590000000002</v>
      </c>
      <c r="BN24" s="346">
        <v>2.6634159999999998</v>
      </c>
      <c r="BO24" s="346">
        <v>2.4190860000000001</v>
      </c>
      <c r="BP24" s="346">
        <v>2.437538</v>
      </c>
      <c r="BQ24" s="346">
        <v>2.4457279999999999</v>
      </c>
      <c r="BR24" s="346">
        <v>2.4710380000000001</v>
      </c>
      <c r="BS24" s="346">
        <v>2.4889570000000001</v>
      </c>
      <c r="BT24" s="346">
        <v>2.4911530000000002</v>
      </c>
      <c r="BU24" s="346">
        <v>2.5782500000000002</v>
      </c>
      <c r="BV24" s="346">
        <v>2.4660039999999999</v>
      </c>
    </row>
    <row r="25" spans="1:74" ht="11.1" customHeight="1" x14ac:dyDescent="0.2">
      <c r="A25" s="93" t="s">
        <v>229</v>
      </c>
      <c r="B25" s="200" t="s">
        <v>877</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0.14110598599999999</v>
      </c>
      <c r="AZ25" s="258">
        <v>0.10883401199999999</v>
      </c>
      <c r="BA25" s="258">
        <v>0.103702006</v>
      </c>
      <c r="BB25" s="258">
        <v>6.8636009999999997E-2</v>
      </c>
      <c r="BC25" s="258">
        <v>6.1419990000000001E-2</v>
      </c>
      <c r="BD25" s="258">
        <v>6.2813010000000002E-2</v>
      </c>
      <c r="BE25" s="258">
        <v>5.4484669999999999E-2</v>
      </c>
      <c r="BF25" s="258">
        <v>5.5100000000000003E-2</v>
      </c>
      <c r="BG25" s="258">
        <v>5.4677900000000002E-2</v>
      </c>
      <c r="BH25" s="258">
        <v>7.0761900000000003E-2</v>
      </c>
      <c r="BI25" s="346">
        <v>8.1017599999999995E-2</v>
      </c>
      <c r="BJ25" s="346">
        <v>9.1789599999999999E-2</v>
      </c>
      <c r="BK25" s="346">
        <v>8.6433399999999994E-2</v>
      </c>
      <c r="BL25" s="346">
        <v>7.21078E-2</v>
      </c>
      <c r="BM25" s="346">
        <v>6.2666100000000002E-2</v>
      </c>
      <c r="BN25" s="346">
        <v>4.8932200000000002E-2</v>
      </c>
      <c r="BO25" s="346">
        <v>4.6766200000000001E-2</v>
      </c>
      <c r="BP25" s="346">
        <v>4.8266000000000003E-2</v>
      </c>
      <c r="BQ25" s="346">
        <v>5.0380899999999999E-2</v>
      </c>
      <c r="BR25" s="346">
        <v>4.8465300000000003E-2</v>
      </c>
      <c r="BS25" s="346">
        <v>4.7404700000000001E-2</v>
      </c>
      <c r="BT25" s="346">
        <v>5.7109899999999998E-2</v>
      </c>
      <c r="BU25" s="346">
        <v>7.3434299999999994E-2</v>
      </c>
      <c r="BV25" s="346">
        <v>8.3687999999999999E-2</v>
      </c>
    </row>
    <row r="26" spans="1:74" ht="11.1" customHeight="1" x14ac:dyDescent="0.2">
      <c r="A26" s="93" t="s">
        <v>230</v>
      </c>
      <c r="B26" s="200" t="s">
        <v>878</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2.7075679930000001</v>
      </c>
      <c r="AZ26" s="258">
        <v>2.7424460000000002</v>
      </c>
      <c r="BA26" s="258">
        <v>2.7339350119999999</v>
      </c>
      <c r="BB26" s="258">
        <v>2.5582490099999999</v>
      </c>
      <c r="BC26" s="258">
        <v>2.552351985</v>
      </c>
      <c r="BD26" s="258">
        <v>2.5558239899999999</v>
      </c>
      <c r="BE26" s="258">
        <v>2.4435846099999998</v>
      </c>
      <c r="BF26" s="258">
        <v>2.4601519000000001</v>
      </c>
      <c r="BG26" s="258">
        <v>2.4928319999999999</v>
      </c>
      <c r="BH26" s="258">
        <v>2.5064150999999999</v>
      </c>
      <c r="BI26" s="346">
        <v>2.5889820000000001</v>
      </c>
      <c r="BJ26" s="346">
        <v>2.4795250000000002</v>
      </c>
      <c r="BK26" s="346">
        <v>2.606061</v>
      </c>
      <c r="BL26" s="346">
        <v>2.56589</v>
      </c>
      <c r="BM26" s="346">
        <v>2.4964919999999999</v>
      </c>
      <c r="BN26" s="346">
        <v>2.614484</v>
      </c>
      <c r="BO26" s="346">
        <v>2.3723200000000002</v>
      </c>
      <c r="BP26" s="346">
        <v>2.3892720000000001</v>
      </c>
      <c r="BQ26" s="346">
        <v>2.3953470000000001</v>
      </c>
      <c r="BR26" s="346">
        <v>2.4225729999999999</v>
      </c>
      <c r="BS26" s="346">
        <v>2.4415520000000002</v>
      </c>
      <c r="BT26" s="346">
        <v>2.434043</v>
      </c>
      <c r="BU26" s="346">
        <v>2.5048159999999999</v>
      </c>
      <c r="BV26" s="346">
        <v>2.3823159999999999</v>
      </c>
    </row>
    <row r="27" spans="1:74" ht="11.1" customHeight="1" x14ac:dyDescent="0.2">
      <c r="A27" s="93" t="s">
        <v>231</v>
      </c>
      <c r="B27" s="199" t="s">
        <v>585</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68.008320996999998</v>
      </c>
      <c r="AN27" s="258">
        <v>52.382653054000002</v>
      </c>
      <c r="AO27" s="258">
        <v>53.321301478999999</v>
      </c>
      <c r="AP27" s="258">
        <v>48.561637617999999</v>
      </c>
      <c r="AQ27" s="258">
        <v>55.201886416000001</v>
      </c>
      <c r="AR27" s="258">
        <v>63.106302249999999</v>
      </c>
      <c r="AS27" s="258">
        <v>74.331451563000002</v>
      </c>
      <c r="AT27" s="258">
        <v>70.346457384000004</v>
      </c>
      <c r="AU27" s="258">
        <v>59.149956279999998</v>
      </c>
      <c r="AV27" s="258">
        <v>54.439589482000002</v>
      </c>
      <c r="AW27" s="258">
        <v>55.355176278999998</v>
      </c>
      <c r="AX27" s="258">
        <v>62.999156607000003</v>
      </c>
      <c r="AY27" s="258">
        <v>68.912900769999993</v>
      </c>
      <c r="AZ27" s="258">
        <v>49.896834054000003</v>
      </c>
      <c r="BA27" s="258">
        <v>48.758311839000001</v>
      </c>
      <c r="BB27" s="258">
        <v>44.776378948999998</v>
      </c>
      <c r="BC27" s="258">
        <v>51.693596382999999</v>
      </c>
      <c r="BD27" s="258">
        <v>60.172459602000004</v>
      </c>
      <c r="BE27" s="258">
        <v>67.853297835999996</v>
      </c>
      <c r="BF27" s="258">
        <v>68.124811613000006</v>
      </c>
      <c r="BG27" s="258">
        <v>59.271540000000002</v>
      </c>
      <c r="BH27" s="258">
        <v>59.388338040000001</v>
      </c>
      <c r="BI27" s="346">
        <v>51.620089999999998</v>
      </c>
      <c r="BJ27" s="346">
        <v>60.421080000000003</v>
      </c>
      <c r="BK27" s="346">
        <v>66.136830000000003</v>
      </c>
      <c r="BL27" s="346">
        <v>52.192019999999999</v>
      </c>
      <c r="BM27" s="346">
        <v>48.468730000000001</v>
      </c>
      <c r="BN27" s="346">
        <v>41.156100000000002</v>
      </c>
      <c r="BO27" s="346">
        <v>46.453409999999998</v>
      </c>
      <c r="BP27" s="346">
        <v>53.400230000000001</v>
      </c>
      <c r="BQ27" s="346">
        <v>63.802340000000001</v>
      </c>
      <c r="BR27" s="346">
        <v>65.766440000000003</v>
      </c>
      <c r="BS27" s="346">
        <v>51.709910000000001</v>
      </c>
      <c r="BT27" s="346">
        <v>47.170009999999998</v>
      </c>
      <c r="BU27" s="346">
        <v>48.411639999999998</v>
      </c>
      <c r="BV27" s="346">
        <v>56.740789999999997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0.49371956299999997</v>
      </c>
      <c r="AB29" s="258">
        <v>-0.25319546300000001</v>
      </c>
      <c r="AC29" s="258">
        <v>3.3800645579999999</v>
      </c>
      <c r="AD29" s="258">
        <v>0.27131172999999997</v>
      </c>
      <c r="AE29" s="258">
        <v>2.990457213</v>
      </c>
      <c r="AF29" s="258">
        <v>-0.47500700000000001</v>
      </c>
      <c r="AG29" s="258">
        <v>-2.439473091</v>
      </c>
      <c r="AH29" s="258">
        <v>-1.3720615119999999</v>
      </c>
      <c r="AI29" s="258">
        <v>7.3872199999999999E-3</v>
      </c>
      <c r="AJ29" s="258">
        <v>2.7367301730000002</v>
      </c>
      <c r="AK29" s="258">
        <v>0.93688331999999996</v>
      </c>
      <c r="AL29" s="258">
        <v>-3.828051114</v>
      </c>
      <c r="AM29" s="258">
        <v>0.96632499546999995</v>
      </c>
      <c r="AN29" s="258">
        <v>2.2276969425000002</v>
      </c>
      <c r="AO29" s="258">
        <v>3.2298495317000002</v>
      </c>
      <c r="AP29" s="258">
        <v>1.7449783915999999</v>
      </c>
      <c r="AQ29" s="258">
        <v>3.4396095948999998</v>
      </c>
      <c r="AR29" s="258">
        <v>2.5131037504</v>
      </c>
      <c r="AS29" s="258">
        <v>-6.2929525660000003</v>
      </c>
      <c r="AT29" s="258">
        <v>-0.52473139438000005</v>
      </c>
      <c r="AU29" s="258">
        <v>-1.1790832702</v>
      </c>
      <c r="AV29" s="258">
        <v>2.5903525154999998</v>
      </c>
      <c r="AW29" s="258">
        <v>-1.2862262888</v>
      </c>
      <c r="AX29" s="258">
        <v>-2.0587626201</v>
      </c>
      <c r="AY29" s="258">
        <v>-0.59211678243999999</v>
      </c>
      <c r="AZ29" s="258">
        <v>3.5277039584000001</v>
      </c>
      <c r="BA29" s="258">
        <v>3.1776061692000002</v>
      </c>
      <c r="BB29" s="258">
        <v>1.0029470512000001</v>
      </c>
      <c r="BC29" s="258">
        <v>3.1598346259999999</v>
      </c>
      <c r="BD29" s="258">
        <v>4.8604398322000003E-2</v>
      </c>
      <c r="BE29" s="258">
        <v>-1.7622325855000001</v>
      </c>
      <c r="BF29" s="258">
        <v>1.2088960372999999</v>
      </c>
      <c r="BG29" s="258">
        <v>-0.85772064999999997</v>
      </c>
      <c r="BH29" s="258">
        <v>-7.5139830428999996</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381"/>
      <c r="BJ30" s="381"/>
      <c r="BK30" s="381"/>
      <c r="BL30" s="381"/>
      <c r="BM30" s="381"/>
      <c r="BN30" s="381"/>
      <c r="BO30" s="381"/>
      <c r="BP30" s="381"/>
      <c r="BQ30" s="381"/>
      <c r="BR30" s="381"/>
      <c r="BS30" s="381"/>
      <c r="BT30" s="381"/>
      <c r="BU30" s="381"/>
      <c r="BV30" s="381"/>
    </row>
    <row r="31" spans="1:74" ht="11.1" customHeight="1" x14ac:dyDescent="0.2">
      <c r="A31" s="93"/>
      <c r="B31" s="91" t="s">
        <v>873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382"/>
      <c r="BJ31" s="382"/>
      <c r="BK31" s="382"/>
      <c r="BL31" s="382"/>
      <c r="BM31" s="382"/>
      <c r="BN31" s="382"/>
      <c r="BO31" s="382"/>
      <c r="BP31" s="382"/>
      <c r="BQ31" s="382"/>
      <c r="BR31" s="382"/>
      <c r="BS31" s="382"/>
      <c r="BT31" s="382"/>
      <c r="BU31" s="382"/>
      <c r="BV31" s="382"/>
    </row>
    <row r="32" spans="1:74" ht="11.1" customHeight="1" x14ac:dyDescent="0.2">
      <c r="A32" s="93" t="s">
        <v>764</v>
      </c>
      <c r="B32" s="199" t="s">
        <v>198</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22.251000000000001</v>
      </c>
      <c r="BD32" s="258">
        <v>21.632999999999999</v>
      </c>
      <c r="BE32" s="258">
        <v>21.8</v>
      </c>
      <c r="BF32" s="258">
        <v>19.683</v>
      </c>
      <c r="BG32" s="258">
        <v>20.521999999999998</v>
      </c>
      <c r="BH32" s="258">
        <v>21.314309999999999</v>
      </c>
      <c r="BI32" s="346">
        <v>20.586870000000001</v>
      </c>
      <c r="BJ32" s="346">
        <v>21.181059999999999</v>
      </c>
      <c r="BK32" s="346">
        <v>20.456849999999999</v>
      </c>
      <c r="BL32" s="346">
        <v>22.068079999999998</v>
      </c>
      <c r="BM32" s="346">
        <v>22.12407</v>
      </c>
      <c r="BN32" s="346">
        <v>20.256239999999998</v>
      </c>
      <c r="BO32" s="346">
        <v>21.050180000000001</v>
      </c>
      <c r="BP32" s="346">
        <v>20.677150000000001</v>
      </c>
      <c r="BQ32" s="346">
        <v>20.714849999999998</v>
      </c>
      <c r="BR32" s="346">
        <v>20.04806</v>
      </c>
      <c r="BS32" s="346">
        <v>19.648790000000002</v>
      </c>
      <c r="BT32" s="346">
        <v>21.991969999999998</v>
      </c>
      <c r="BU32" s="346">
        <v>22.7181</v>
      </c>
      <c r="BV32" s="346">
        <v>22.706440000000001</v>
      </c>
    </row>
    <row r="33" spans="1:74" ht="11.1" customHeight="1" x14ac:dyDescent="0.2">
      <c r="A33" s="98" t="s">
        <v>765</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161.68078800000001</v>
      </c>
      <c r="AN33" s="258">
        <v>165.73076399999999</v>
      </c>
      <c r="AO33" s="258">
        <v>166.815304</v>
      </c>
      <c r="AP33" s="258">
        <v>169.03954400000001</v>
      </c>
      <c r="AQ33" s="258">
        <v>167.74810299999999</v>
      </c>
      <c r="AR33" s="258">
        <v>163.329835</v>
      </c>
      <c r="AS33" s="258">
        <v>151.19805299999999</v>
      </c>
      <c r="AT33" s="258">
        <v>146.66536400000001</v>
      </c>
      <c r="AU33" s="258">
        <v>145.11257000000001</v>
      </c>
      <c r="AV33" s="258">
        <v>146.92226099999999</v>
      </c>
      <c r="AW33" s="258">
        <v>148.80897899999999</v>
      </c>
      <c r="AX33" s="258">
        <v>142.997671</v>
      </c>
      <c r="AY33" s="258">
        <v>128.583887</v>
      </c>
      <c r="AZ33" s="258">
        <v>125.730716</v>
      </c>
      <c r="BA33" s="258">
        <v>131.081829</v>
      </c>
      <c r="BB33" s="258">
        <v>133.666933</v>
      </c>
      <c r="BC33" s="258">
        <v>133.09456</v>
      </c>
      <c r="BD33" s="258">
        <v>126.208764</v>
      </c>
      <c r="BE33" s="258">
        <v>115.568709</v>
      </c>
      <c r="BF33" s="258">
        <v>109.0649686</v>
      </c>
      <c r="BG33" s="258">
        <v>105.2081805</v>
      </c>
      <c r="BH33" s="258">
        <v>110.34376469999999</v>
      </c>
      <c r="BI33" s="346">
        <v>115.50790000000001</v>
      </c>
      <c r="BJ33" s="346">
        <v>113.1221</v>
      </c>
      <c r="BK33" s="346">
        <v>108.61450000000001</v>
      </c>
      <c r="BL33" s="346">
        <v>106.0624</v>
      </c>
      <c r="BM33" s="346">
        <v>112.0896</v>
      </c>
      <c r="BN33" s="346">
        <v>113.2567</v>
      </c>
      <c r="BO33" s="346">
        <v>115.2243</v>
      </c>
      <c r="BP33" s="346">
        <v>110.5543</v>
      </c>
      <c r="BQ33" s="346">
        <v>109.55249999999999</v>
      </c>
      <c r="BR33" s="346">
        <v>108.07550000000001</v>
      </c>
      <c r="BS33" s="346">
        <v>106.852</v>
      </c>
      <c r="BT33" s="346">
        <v>111.98520000000001</v>
      </c>
      <c r="BU33" s="346">
        <v>116.9546</v>
      </c>
      <c r="BV33" s="346">
        <v>115.10039999999999</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156.246568</v>
      </c>
      <c r="AN34" s="258">
        <v>160.534098</v>
      </c>
      <c r="AO34" s="258">
        <v>161.856191</v>
      </c>
      <c r="AP34" s="258">
        <v>163.98321799999999</v>
      </c>
      <c r="AQ34" s="258">
        <v>162.59456299999999</v>
      </c>
      <c r="AR34" s="258">
        <v>158.079082</v>
      </c>
      <c r="AS34" s="258">
        <v>145.87018499999999</v>
      </c>
      <c r="AT34" s="258">
        <v>141.25465199999999</v>
      </c>
      <c r="AU34" s="258">
        <v>139.619013</v>
      </c>
      <c r="AV34" s="258">
        <v>141.50063</v>
      </c>
      <c r="AW34" s="258">
        <v>143.459982</v>
      </c>
      <c r="AX34" s="258">
        <v>137.72130899999999</v>
      </c>
      <c r="AY34" s="258">
        <v>123.51349500000001</v>
      </c>
      <c r="AZ34" s="258">
        <v>120.858017</v>
      </c>
      <c r="BA34" s="258">
        <v>126.40682200000001</v>
      </c>
      <c r="BB34" s="258">
        <v>128.964258</v>
      </c>
      <c r="BC34" s="258">
        <v>128.36279999999999</v>
      </c>
      <c r="BD34" s="258">
        <v>121.44792099999999</v>
      </c>
      <c r="BE34" s="258">
        <v>110.731427</v>
      </c>
      <c r="BF34" s="258">
        <v>104.138159</v>
      </c>
      <c r="BG34" s="258">
        <v>100.1891</v>
      </c>
      <c r="BH34" s="258">
        <v>105.3402</v>
      </c>
      <c r="BI34" s="346">
        <v>110.5149</v>
      </c>
      <c r="BJ34" s="346">
        <v>108.1238</v>
      </c>
      <c r="BK34" s="346">
        <v>103.5526</v>
      </c>
      <c r="BL34" s="346">
        <v>101.4816</v>
      </c>
      <c r="BM34" s="346">
        <v>107.3553</v>
      </c>
      <c r="BN34" s="346">
        <v>108.38930000000001</v>
      </c>
      <c r="BO34" s="346">
        <v>110.2221</v>
      </c>
      <c r="BP34" s="346">
        <v>105.4076</v>
      </c>
      <c r="BQ34" s="346">
        <v>104.3087</v>
      </c>
      <c r="BR34" s="346">
        <v>102.7328</v>
      </c>
      <c r="BS34" s="346">
        <v>101.41759999999999</v>
      </c>
      <c r="BT34" s="346">
        <v>106.5423</v>
      </c>
      <c r="BU34" s="346">
        <v>111.4995</v>
      </c>
      <c r="BV34" s="346">
        <v>109.64</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3.1241089999999998</v>
      </c>
      <c r="AZ35" s="258">
        <v>3.0079470000000001</v>
      </c>
      <c r="BA35" s="258">
        <v>2.891785</v>
      </c>
      <c r="BB35" s="258">
        <v>2.889929</v>
      </c>
      <c r="BC35" s="258">
        <v>2.8890340000000001</v>
      </c>
      <c r="BD35" s="258">
        <v>2.8881389999999998</v>
      </c>
      <c r="BE35" s="258">
        <v>2.930018</v>
      </c>
      <c r="BF35" s="258">
        <v>2.973112</v>
      </c>
      <c r="BG35" s="258">
        <v>3.0164089999999999</v>
      </c>
      <c r="BH35" s="258">
        <v>2.984299</v>
      </c>
      <c r="BI35" s="346">
        <v>2.953633</v>
      </c>
      <c r="BJ35" s="346">
        <v>2.9233479999999998</v>
      </c>
      <c r="BK35" s="346">
        <v>2.9998779999999998</v>
      </c>
      <c r="BL35" s="346">
        <v>2.704183</v>
      </c>
      <c r="BM35" s="346">
        <v>3.071037</v>
      </c>
      <c r="BN35" s="346">
        <v>3.0700699999999999</v>
      </c>
      <c r="BO35" s="346">
        <v>3.0668570000000002</v>
      </c>
      <c r="BP35" s="346">
        <v>3.0639479999999999</v>
      </c>
      <c r="BQ35" s="346">
        <v>3.1187520000000002</v>
      </c>
      <c r="BR35" s="346">
        <v>3.174909</v>
      </c>
      <c r="BS35" s="346">
        <v>3.231347</v>
      </c>
      <c r="BT35" s="346">
        <v>3.2118370000000001</v>
      </c>
      <c r="BU35" s="346">
        <v>3.1933159999999998</v>
      </c>
      <c r="BV35" s="346">
        <v>3.1748029999999998</v>
      </c>
    </row>
    <row r="36" spans="1:74" ht="11.1" customHeight="1" x14ac:dyDescent="0.2">
      <c r="A36" s="98" t="s">
        <v>63</v>
      </c>
      <c r="B36" s="200" t="s">
        <v>254</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1.6479470000000001</v>
      </c>
      <c r="AZ36" s="258">
        <v>1.5779399999999999</v>
      </c>
      <c r="BA36" s="258">
        <v>1.5079340000000001</v>
      </c>
      <c r="BB36" s="258">
        <v>1.5438620000000001</v>
      </c>
      <c r="BC36" s="258">
        <v>1.5797909999999999</v>
      </c>
      <c r="BD36" s="258">
        <v>1.6157189999999999</v>
      </c>
      <c r="BE36" s="258">
        <v>1.6486430000000001</v>
      </c>
      <c r="BF36" s="258">
        <v>1.6933910000000001</v>
      </c>
      <c r="BG36" s="258">
        <v>1.740462</v>
      </c>
      <c r="BH36" s="258">
        <v>1.758259</v>
      </c>
      <c r="BI36" s="346">
        <v>1.7799179999999999</v>
      </c>
      <c r="BJ36" s="346">
        <v>1.8190770000000001</v>
      </c>
      <c r="BK36" s="346">
        <v>1.783032</v>
      </c>
      <c r="BL36" s="346">
        <v>1.6104769999999999</v>
      </c>
      <c r="BM36" s="346">
        <v>1.409133</v>
      </c>
      <c r="BN36" s="346">
        <v>1.5427420000000001</v>
      </c>
      <c r="BO36" s="346">
        <v>1.680153</v>
      </c>
      <c r="BP36" s="346">
        <v>1.8269420000000001</v>
      </c>
      <c r="BQ36" s="346">
        <v>1.86765</v>
      </c>
      <c r="BR36" s="346">
        <v>1.908671</v>
      </c>
      <c r="BS36" s="346">
        <v>1.94211</v>
      </c>
      <c r="BT36" s="346">
        <v>1.9713780000000001</v>
      </c>
      <c r="BU36" s="346">
        <v>2.0036909999999999</v>
      </c>
      <c r="BV36" s="346">
        <v>2.0311379999999999</v>
      </c>
    </row>
    <row r="37" spans="1:74" ht="11.1" customHeight="1" x14ac:dyDescent="0.2">
      <c r="A37" s="98" t="s">
        <v>211</v>
      </c>
      <c r="B37" s="495" t="s">
        <v>212</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0.29833599999999999</v>
      </c>
      <c r="AZ37" s="258">
        <v>0.28681200000000001</v>
      </c>
      <c r="BA37" s="258">
        <v>0.27528799999999998</v>
      </c>
      <c r="BB37" s="258">
        <v>0.26888400000000001</v>
      </c>
      <c r="BC37" s="258">
        <v>0.26293499999999997</v>
      </c>
      <c r="BD37" s="258">
        <v>0.25698500000000002</v>
      </c>
      <c r="BE37" s="258">
        <v>0.25862099999999999</v>
      </c>
      <c r="BF37" s="258">
        <v>0.2603066</v>
      </c>
      <c r="BG37" s="258">
        <v>0.26220949999999998</v>
      </c>
      <c r="BH37" s="258">
        <v>0.26100669999999998</v>
      </c>
      <c r="BI37" s="346">
        <v>0.25948310000000002</v>
      </c>
      <c r="BJ37" s="346">
        <v>0.2558918</v>
      </c>
      <c r="BK37" s="346">
        <v>0.2790202</v>
      </c>
      <c r="BL37" s="346">
        <v>0.26616220000000002</v>
      </c>
      <c r="BM37" s="346">
        <v>0.25412119999999999</v>
      </c>
      <c r="BN37" s="346">
        <v>0.25453540000000002</v>
      </c>
      <c r="BO37" s="346">
        <v>0.2551832</v>
      </c>
      <c r="BP37" s="346">
        <v>0.2557855</v>
      </c>
      <c r="BQ37" s="346">
        <v>0.25739719999999999</v>
      </c>
      <c r="BR37" s="346">
        <v>0.25906020000000002</v>
      </c>
      <c r="BS37" s="346">
        <v>0.260936</v>
      </c>
      <c r="BT37" s="346">
        <v>0.25967380000000001</v>
      </c>
      <c r="BU37" s="346">
        <v>0.25812239999999997</v>
      </c>
      <c r="BV37" s="346">
        <v>0.2545019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261">
        <v>6.0977777778000002</v>
      </c>
      <c r="BF41" s="261">
        <v>6.0977777778000002</v>
      </c>
      <c r="BG41" s="261">
        <v>6.0977777778000002</v>
      </c>
      <c r="BH41" s="261">
        <v>6.0977777778000002</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385"/>
      <c r="BJ42" s="385"/>
      <c r="BK42" s="385"/>
      <c r="BL42" s="385"/>
      <c r="BM42" s="385"/>
      <c r="BN42" s="385"/>
      <c r="BO42" s="385"/>
      <c r="BP42" s="385"/>
      <c r="BQ42" s="385"/>
      <c r="BR42" s="385"/>
      <c r="BS42" s="385"/>
      <c r="BT42" s="385"/>
      <c r="BU42" s="385"/>
      <c r="BV42" s="385"/>
    </row>
    <row r="43" spans="1:74" ht="11.1" customHeight="1" x14ac:dyDescent="0.2">
      <c r="A43" s="98" t="s">
        <v>731</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271">
        <v>0.25836866358999999</v>
      </c>
      <c r="BF43" s="271">
        <v>0.26530414746999997</v>
      </c>
      <c r="BG43" s="271">
        <v>0.26638571429000002</v>
      </c>
      <c r="BH43" s="271">
        <v>0.26816931217000001</v>
      </c>
      <c r="BI43" s="365">
        <v>0.252606</v>
      </c>
      <c r="BJ43" s="365">
        <v>0.24850179999999999</v>
      </c>
      <c r="BK43" s="365">
        <v>0.2877248</v>
      </c>
      <c r="BL43" s="365">
        <v>0.29284349999999998</v>
      </c>
      <c r="BM43" s="365">
        <v>0.30427759999999998</v>
      </c>
      <c r="BN43" s="365">
        <v>0.28962320000000003</v>
      </c>
      <c r="BO43" s="365">
        <v>0.29246080000000002</v>
      </c>
      <c r="BP43" s="365">
        <v>0.28426030000000002</v>
      </c>
      <c r="BQ43" s="365">
        <v>0.27828360000000002</v>
      </c>
      <c r="BR43" s="365">
        <v>0.26926489999999997</v>
      </c>
      <c r="BS43" s="365">
        <v>0.259546</v>
      </c>
      <c r="BT43" s="365">
        <v>0.23740790000000001</v>
      </c>
      <c r="BU43" s="365">
        <v>0.23498060000000001</v>
      </c>
      <c r="BV43" s="365">
        <v>0.2385726</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385"/>
      <c r="BJ44" s="385"/>
      <c r="BK44" s="385"/>
      <c r="BL44" s="385"/>
      <c r="BM44" s="385"/>
      <c r="BN44" s="385"/>
      <c r="BO44" s="385"/>
      <c r="BP44" s="385"/>
      <c r="BQ44" s="385"/>
      <c r="BR44" s="385"/>
      <c r="BS44" s="385"/>
      <c r="BT44" s="385"/>
      <c r="BU44" s="385"/>
      <c r="BV44" s="385"/>
    </row>
    <row r="45" spans="1:74" ht="11.1" customHeight="1" x14ac:dyDescent="0.2">
      <c r="A45" s="98" t="s">
        <v>660</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2.0876660289000002</v>
      </c>
      <c r="AN45" s="215">
        <v>2.057581136</v>
      </c>
      <c r="AO45" s="215">
        <v>2.0676659216000002</v>
      </c>
      <c r="AP45" s="215">
        <v>2.0753303576</v>
      </c>
      <c r="AQ45" s="215">
        <v>2.0885129579999999</v>
      </c>
      <c r="AR45" s="215">
        <v>2.0728664185999999</v>
      </c>
      <c r="AS45" s="215">
        <v>2.0577239552000002</v>
      </c>
      <c r="AT45" s="215">
        <v>2.0482526883999999</v>
      </c>
      <c r="AU45" s="215">
        <v>2.0185520681</v>
      </c>
      <c r="AV45" s="215">
        <v>2.0312369346999999</v>
      </c>
      <c r="AW45" s="215">
        <v>2.0385420139999999</v>
      </c>
      <c r="AX45" s="215">
        <v>2.0412769897</v>
      </c>
      <c r="AY45" s="215">
        <v>2.0678855502000002</v>
      </c>
      <c r="AZ45" s="215">
        <v>2.0697357354000001</v>
      </c>
      <c r="BA45" s="215">
        <v>2.0433949917000001</v>
      </c>
      <c r="BB45" s="215">
        <v>2.0694120039000001</v>
      </c>
      <c r="BC45" s="215">
        <v>2.0475886077999998</v>
      </c>
      <c r="BD45" s="215">
        <v>2.0459894171999999</v>
      </c>
      <c r="BE45" s="215">
        <v>2.0560957987999999</v>
      </c>
      <c r="BF45" s="215">
        <v>2.0599137972000001</v>
      </c>
      <c r="BG45" s="215">
        <v>2.1273219999999999</v>
      </c>
      <c r="BH45" s="215">
        <v>2.1594329999999999</v>
      </c>
      <c r="BI45" s="386">
        <v>2.1164200000000002</v>
      </c>
      <c r="BJ45" s="386">
        <v>2.1014569999999999</v>
      </c>
      <c r="BK45" s="386">
        <v>2.1025239999999998</v>
      </c>
      <c r="BL45" s="386">
        <v>2.1020400000000001</v>
      </c>
      <c r="BM45" s="386">
        <v>2.1035080000000002</v>
      </c>
      <c r="BN45" s="386">
        <v>2.0928100000000001</v>
      </c>
      <c r="BO45" s="386">
        <v>2.104355</v>
      </c>
      <c r="BP45" s="386">
        <v>2.0889679999999999</v>
      </c>
      <c r="BQ45" s="386">
        <v>2.1037409999999999</v>
      </c>
      <c r="BR45" s="386">
        <v>2.1036619999999999</v>
      </c>
      <c r="BS45" s="386">
        <v>2.084854</v>
      </c>
      <c r="BT45" s="386">
        <v>2.0893820000000001</v>
      </c>
      <c r="BU45" s="386">
        <v>2.0854699999999999</v>
      </c>
      <c r="BV45" s="386">
        <v>2.0918139999999998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4" t="s">
        <v>1013</v>
      </c>
      <c r="C47" s="785"/>
      <c r="D47" s="785"/>
      <c r="E47" s="785"/>
      <c r="F47" s="785"/>
      <c r="G47" s="785"/>
      <c r="H47" s="785"/>
      <c r="I47" s="785"/>
      <c r="J47" s="785"/>
      <c r="K47" s="785"/>
      <c r="L47" s="785"/>
      <c r="M47" s="785"/>
      <c r="N47" s="785"/>
      <c r="O47" s="785"/>
      <c r="P47" s="785"/>
      <c r="Q47" s="785"/>
      <c r="AY47" s="520"/>
      <c r="AZ47" s="520"/>
      <c r="BA47" s="520"/>
      <c r="BB47" s="520"/>
      <c r="BC47" s="520"/>
      <c r="BD47" s="680"/>
      <c r="BE47" s="680"/>
      <c r="BF47" s="680"/>
      <c r="BG47" s="520"/>
      <c r="BH47" s="520"/>
      <c r="BI47" s="520"/>
      <c r="BJ47" s="520"/>
    </row>
    <row r="48" spans="1:74" s="456" customFormat="1" ht="12" customHeight="1" x14ac:dyDescent="0.2">
      <c r="A48" s="455"/>
      <c r="B48" s="841" t="s">
        <v>1078</v>
      </c>
      <c r="C48" s="807"/>
      <c r="D48" s="807"/>
      <c r="E48" s="807"/>
      <c r="F48" s="807"/>
      <c r="G48" s="807"/>
      <c r="H48" s="807"/>
      <c r="I48" s="807"/>
      <c r="J48" s="807"/>
      <c r="K48" s="807"/>
      <c r="L48" s="807"/>
      <c r="M48" s="807"/>
      <c r="N48" s="807"/>
      <c r="O48" s="807"/>
      <c r="P48" s="807"/>
      <c r="Q48" s="803"/>
      <c r="AY48" s="521"/>
      <c r="AZ48" s="521"/>
      <c r="BA48" s="521"/>
      <c r="BB48" s="521"/>
      <c r="BC48" s="521"/>
      <c r="BD48" s="681"/>
      <c r="BE48" s="681"/>
      <c r="BF48" s="681"/>
      <c r="BG48" s="521"/>
      <c r="BH48" s="521"/>
      <c r="BI48" s="521"/>
      <c r="BJ48" s="521"/>
    </row>
    <row r="49" spans="1:74" s="456" customFormat="1" ht="12" customHeight="1" x14ac:dyDescent="0.2">
      <c r="A49" s="455"/>
      <c r="B49" s="837" t="s">
        <v>1079</v>
      </c>
      <c r="C49" s="807"/>
      <c r="D49" s="807"/>
      <c r="E49" s="807"/>
      <c r="F49" s="807"/>
      <c r="G49" s="807"/>
      <c r="H49" s="807"/>
      <c r="I49" s="807"/>
      <c r="J49" s="807"/>
      <c r="K49" s="807"/>
      <c r="L49" s="807"/>
      <c r="M49" s="807"/>
      <c r="N49" s="807"/>
      <c r="O49" s="807"/>
      <c r="P49" s="807"/>
      <c r="Q49" s="803"/>
      <c r="AY49" s="521"/>
      <c r="AZ49" s="521"/>
      <c r="BA49" s="521"/>
      <c r="BB49" s="521"/>
      <c r="BC49" s="521"/>
      <c r="BD49" s="681"/>
      <c r="BE49" s="681"/>
      <c r="BF49" s="681"/>
      <c r="BG49" s="521"/>
      <c r="BH49" s="521"/>
      <c r="BI49" s="521"/>
      <c r="BJ49" s="521"/>
    </row>
    <row r="50" spans="1:74" s="456" customFormat="1" ht="12" customHeight="1" x14ac:dyDescent="0.2">
      <c r="A50" s="455"/>
      <c r="B50" s="841" t="s">
        <v>1080</v>
      </c>
      <c r="C50" s="807"/>
      <c r="D50" s="807"/>
      <c r="E50" s="807"/>
      <c r="F50" s="807"/>
      <c r="G50" s="807"/>
      <c r="H50" s="807"/>
      <c r="I50" s="807"/>
      <c r="J50" s="807"/>
      <c r="K50" s="807"/>
      <c r="L50" s="807"/>
      <c r="M50" s="807"/>
      <c r="N50" s="807"/>
      <c r="O50" s="807"/>
      <c r="P50" s="807"/>
      <c r="Q50" s="803"/>
      <c r="AY50" s="521"/>
      <c r="AZ50" s="521"/>
      <c r="BA50" s="521"/>
      <c r="BB50" s="521"/>
      <c r="BC50" s="521"/>
      <c r="BD50" s="681"/>
      <c r="BE50" s="681"/>
      <c r="BF50" s="681"/>
      <c r="BG50" s="521"/>
      <c r="BH50" s="521"/>
      <c r="BI50" s="521"/>
      <c r="BJ50" s="521"/>
    </row>
    <row r="51" spans="1:74" s="456" customFormat="1" ht="12" customHeight="1" x14ac:dyDescent="0.2">
      <c r="A51" s="455"/>
      <c r="B51" s="841" t="s">
        <v>100</v>
      </c>
      <c r="C51" s="807"/>
      <c r="D51" s="807"/>
      <c r="E51" s="807"/>
      <c r="F51" s="807"/>
      <c r="G51" s="807"/>
      <c r="H51" s="807"/>
      <c r="I51" s="807"/>
      <c r="J51" s="807"/>
      <c r="K51" s="807"/>
      <c r="L51" s="807"/>
      <c r="M51" s="807"/>
      <c r="N51" s="807"/>
      <c r="O51" s="807"/>
      <c r="P51" s="807"/>
      <c r="Q51" s="803"/>
      <c r="AY51" s="521"/>
      <c r="AZ51" s="521"/>
      <c r="BA51" s="521"/>
      <c r="BB51" s="521"/>
      <c r="BC51" s="521"/>
      <c r="BD51" s="681"/>
      <c r="BE51" s="681"/>
      <c r="BF51" s="681"/>
      <c r="BG51" s="521"/>
      <c r="BH51" s="521"/>
      <c r="BI51" s="521"/>
      <c r="BJ51" s="521"/>
    </row>
    <row r="52" spans="1:74" s="456" customFormat="1" ht="12" customHeight="1" x14ac:dyDescent="0.2">
      <c r="A52" s="455"/>
      <c r="B52" s="806" t="s">
        <v>1038</v>
      </c>
      <c r="C52" s="807"/>
      <c r="D52" s="807"/>
      <c r="E52" s="807"/>
      <c r="F52" s="807"/>
      <c r="G52" s="807"/>
      <c r="H52" s="807"/>
      <c r="I52" s="807"/>
      <c r="J52" s="807"/>
      <c r="K52" s="807"/>
      <c r="L52" s="807"/>
      <c r="M52" s="807"/>
      <c r="N52" s="807"/>
      <c r="O52" s="807"/>
      <c r="P52" s="807"/>
      <c r="Q52" s="803"/>
      <c r="AY52" s="521"/>
      <c r="AZ52" s="521"/>
      <c r="BA52" s="521"/>
      <c r="BB52" s="521"/>
      <c r="BC52" s="521"/>
      <c r="BD52" s="681"/>
      <c r="BE52" s="681"/>
      <c r="BF52" s="681"/>
      <c r="BG52" s="521"/>
      <c r="BH52" s="521"/>
      <c r="BI52" s="521"/>
      <c r="BJ52" s="521"/>
    </row>
    <row r="53" spans="1:74" s="456" customFormat="1" ht="22.35" customHeight="1" x14ac:dyDescent="0.2">
      <c r="A53" s="455"/>
      <c r="B53" s="806" t="s">
        <v>1081</v>
      </c>
      <c r="C53" s="807"/>
      <c r="D53" s="807"/>
      <c r="E53" s="807"/>
      <c r="F53" s="807"/>
      <c r="G53" s="807"/>
      <c r="H53" s="807"/>
      <c r="I53" s="807"/>
      <c r="J53" s="807"/>
      <c r="K53" s="807"/>
      <c r="L53" s="807"/>
      <c r="M53" s="807"/>
      <c r="N53" s="807"/>
      <c r="O53" s="807"/>
      <c r="P53" s="807"/>
      <c r="Q53" s="803"/>
      <c r="AY53" s="521"/>
      <c r="AZ53" s="521"/>
      <c r="BA53" s="521"/>
      <c r="BB53" s="521"/>
      <c r="BC53" s="521"/>
      <c r="BD53" s="681"/>
      <c r="BE53" s="681"/>
      <c r="BF53" s="681"/>
      <c r="BG53" s="521"/>
      <c r="BH53" s="521"/>
      <c r="BI53" s="521"/>
      <c r="BJ53" s="521"/>
    </row>
    <row r="54" spans="1:74" s="456" customFormat="1" ht="12" customHeight="1" x14ac:dyDescent="0.2">
      <c r="A54" s="455"/>
      <c r="B54" s="801" t="s">
        <v>1042</v>
      </c>
      <c r="C54" s="802"/>
      <c r="D54" s="802"/>
      <c r="E54" s="802"/>
      <c r="F54" s="802"/>
      <c r="G54" s="802"/>
      <c r="H54" s="802"/>
      <c r="I54" s="802"/>
      <c r="J54" s="802"/>
      <c r="K54" s="802"/>
      <c r="L54" s="802"/>
      <c r="M54" s="802"/>
      <c r="N54" s="802"/>
      <c r="O54" s="802"/>
      <c r="P54" s="802"/>
      <c r="Q54" s="803"/>
      <c r="AY54" s="521"/>
      <c r="AZ54" s="521"/>
      <c r="BA54" s="521"/>
      <c r="BB54" s="521"/>
      <c r="BC54" s="521"/>
      <c r="BD54" s="681"/>
      <c r="BE54" s="681"/>
      <c r="BF54" s="681"/>
      <c r="BG54" s="521"/>
      <c r="BH54" s="521"/>
      <c r="BI54" s="521"/>
      <c r="BJ54" s="521"/>
    </row>
    <row r="55" spans="1:74" s="457" customFormat="1" ht="12" customHeight="1" x14ac:dyDescent="0.2">
      <c r="A55" s="436"/>
      <c r="B55" s="815" t="s">
        <v>1140</v>
      </c>
      <c r="C55" s="803"/>
      <c r="D55" s="803"/>
      <c r="E55" s="803"/>
      <c r="F55" s="803"/>
      <c r="G55" s="803"/>
      <c r="H55" s="803"/>
      <c r="I55" s="803"/>
      <c r="J55" s="803"/>
      <c r="K55" s="803"/>
      <c r="L55" s="803"/>
      <c r="M55" s="803"/>
      <c r="N55" s="803"/>
      <c r="O55" s="803"/>
      <c r="P55" s="803"/>
      <c r="Q55" s="803"/>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H6" sqref="BH6:BH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4" t="s">
        <v>992</v>
      </c>
      <c r="B1" s="842" t="s">
        <v>1007</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302"/>
    </row>
    <row r="2" spans="1:74" ht="14.1" customHeight="1"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747</v>
      </c>
      <c r="B6" s="202" t="s">
        <v>586</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11.070637872000001</v>
      </c>
      <c r="AN6" s="214">
        <v>10.344727862999999</v>
      </c>
      <c r="AO6" s="214">
        <v>10.255968288</v>
      </c>
      <c r="AP6" s="214">
        <v>9.8108262343000003</v>
      </c>
      <c r="AQ6" s="214">
        <v>10.403790945000001</v>
      </c>
      <c r="AR6" s="214">
        <v>11.930543630000001</v>
      </c>
      <c r="AS6" s="214">
        <v>13.044723806</v>
      </c>
      <c r="AT6" s="214">
        <v>12.398138119</v>
      </c>
      <c r="AU6" s="214">
        <v>11.195365722</v>
      </c>
      <c r="AV6" s="214">
        <v>10.334715438</v>
      </c>
      <c r="AW6" s="214">
        <v>10.34383981</v>
      </c>
      <c r="AX6" s="214">
        <v>11.401663892</v>
      </c>
      <c r="AY6" s="214">
        <v>12.077363822000001</v>
      </c>
      <c r="AZ6" s="214">
        <v>10.933640093999999</v>
      </c>
      <c r="BA6" s="214">
        <v>10.355322454</v>
      </c>
      <c r="BB6" s="214">
        <v>10.059702400000001</v>
      </c>
      <c r="BC6" s="214">
        <v>10.957125762</v>
      </c>
      <c r="BD6" s="214">
        <v>12.412868715</v>
      </c>
      <c r="BE6" s="214">
        <v>13.302669570999999</v>
      </c>
      <c r="BF6" s="214">
        <v>13.241440541999999</v>
      </c>
      <c r="BG6" s="214">
        <v>11.844530000000001</v>
      </c>
      <c r="BH6" s="214">
        <v>10.720750000000001</v>
      </c>
      <c r="BI6" s="355">
        <v>10.40657</v>
      </c>
      <c r="BJ6" s="355">
        <v>11.27312</v>
      </c>
      <c r="BK6" s="355">
        <v>11.81114</v>
      </c>
      <c r="BL6" s="355">
        <v>11.04509</v>
      </c>
      <c r="BM6" s="355">
        <v>10.32451</v>
      </c>
      <c r="BN6" s="355">
        <v>9.7642760000000006</v>
      </c>
      <c r="BO6" s="355">
        <v>10.53706</v>
      </c>
      <c r="BP6" s="355">
        <v>12.03083</v>
      </c>
      <c r="BQ6" s="355">
        <v>13.06104</v>
      </c>
      <c r="BR6" s="355">
        <v>13.013120000000001</v>
      </c>
      <c r="BS6" s="355">
        <v>11.269769999999999</v>
      </c>
      <c r="BT6" s="355">
        <v>10.065329999999999</v>
      </c>
      <c r="BU6" s="355">
        <v>10.43483</v>
      </c>
      <c r="BV6" s="355">
        <v>11.31019</v>
      </c>
    </row>
    <row r="7" spans="1:74" ht="11.1" customHeight="1" x14ac:dyDescent="0.2">
      <c r="A7" s="101" t="s">
        <v>746</v>
      </c>
      <c r="B7" s="130" t="s">
        <v>200</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10.637131308000001</v>
      </c>
      <c r="AN7" s="214">
        <v>9.9124246401999994</v>
      </c>
      <c r="AO7" s="214">
        <v>9.8385851099000003</v>
      </c>
      <c r="AP7" s="214">
        <v>9.3964034996999999</v>
      </c>
      <c r="AQ7" s="214">
        <v>9.9923311651999995</v>
      </c>
      <c r="AR7" s="214">
        <v>11.487246947999999</v>
      </c>
      <c r="AS7" s="214">
        <v>12.587212007</v>
      </c>
      <c r="AT7" s="214">
        <v>11.947968284</v>
      </c>
      <c r="AU7" s="214">
        <v>10.780003402</v>
      </c>
      <c r="AV7" s="214">
        <v>9.9277484000000005</v>
      </c>
      <c r="AW7" s="214">
        <v>9.9195047208999991</v>
      </c>
      <c r="AX7" s="214">
        <v>10.953144531</v>
      </c>
      <c r="AY7" s="214">
        <v>11.62998264</v>
      </c>
      <c r="AZ7" s="214">
        <v>10.490562938</v>
      </c>
      <c r="BA7" s="214">
        <v>9.9404954622999995</v>
      </c>
      <c r="BB7" s="214">
        <v>9.6427791875000004</v>
      </c>
      <c r="BC7" s="214">
        <v>10.538103047</v>
      </c>
      <c r="BD7" s="214">
        <v>11.969841456999999</v>
      </c>
      <c r="BE7" s="214">
        <v>12.848718703999999</v>
      </c>
      <c r="BF7" s="214">
        <v>12.781782228000001</v>
      </c>
      <c r="BG7" s="214">
        <v>11.4299377</v>
      </c>
      <c r="BH7" s="214">
        <v>10.335990300000001</v>
      </c>
      <c r="BI7" s="355">
        <v>10.001620000000001</v>
      </c>
      <c r="BJ7" s="355">
        <v>10.852790000000001</v>
      </c>
      <c r="BK7" s="355">
        <v>11.397270000000001</v>
      </c>
      <c r="BL7" s="355">
        <v>10.63083</v>
      </c>
      <c r="BM7" s="355">
        <v>9.9193110000000004</v>
      </c>
      <c r="BN7" s="355">
        <v>9.3652460000000008</v>
      </c>
      <c r="BO7" s="355">
        <v>10.134359999999999</v>
      </c>
      <c r="BP7" s="355">
        <v>11.610379999999999</v>
      </c>
      <c r="BQ7" s="355">
        <v>12.62804</v>
      </c>
      <c r="BR7" s="355">
        <v>12.58319</v>
      </c>
      <c r="BS7" s="355">
        <v>10.855090000000001</v>
      </c>
      <c r="BT7" s="355">
        <v>9.6672940000000001</v>
      </c>
      <c r="BU7" s="355">
        <v>10.015129999999999</v>
      </c>
      <c r="BV7" s="355">
        <v>10.87181</v>
      </c>
    </row>
    <row r="8" spans="1:74" ht="11.1" customHeight="1" x14ac:dyDescent="0.2">
      <c r="A8" s="101" t="s">
        <v>364</v>
      </c>
      <c r="B8" s="130" t="s">
        <v>365</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0.43350656426</v>
      </c>
      <c r="AN8" s="214">
        <v>0.43230322286</v>
      </c>
      <c r="AO8" s="214">
        <v>0.41738317803000002</v>
      </c>
      <c r="AP8" s="214">
        <v>0.41442273460000001</v>
      </c>
      <c r="AQ8" s="214">
        <v>0.41145977993999999</v>
      </c>
      <c r="AR8" s="214">
        <v>0.44329668267</v>
      </c>
      <c r="AS8" s="214">
        <v>0.45751179944999998</v>
      </c>
      <c r="AT8" s="214">
        <v>0.45016983548</v>
      </c>
      <c r="AU8" s="214">
        <v>0.41536232023000003</v>
      </c>
      <c r="AV8" s="214">
        <v>0.40696703823000002</v>
      </c>
      <c r="AW8" s="214">
        <v>0.42433508892999999</v>
      </c>
      <c r="AX8" s="214">
        <v>0.44851936113000002</v>
      </c>
      <c r="AY8" s="214">
        <v>0.44738118213</v>
      </c>
      <c r="AZ8" s="214">
        <v>0.44307715556999999</v>
      </c>
      <c r="BA8" s="214">
        <v>0.41482699132</v>
      </c>
      <c r="BB8" s="214">
        <v>0.41692321202999999</v>
      </c>
      <c r="BC8" s="214">
        <v>0.41902271471000002</v>
      </c>
      <c r="BD8" s="214">
        <v>0.44302725827</v>
      </c>
      <c r="BE8" s="214">
        <v>0.45395086702999998</v>
      </c>
      <c r="BF8" s="214">
        <v>0.45965831455</v>
      </c>
      <c r="BG8" s="214">
        <v>0.41459230000000002</v>
      </c>
      <c r="BH8" s="214">
        <v>0.38475969999999998</v>
      </c>
      <c r="BI8" s="355">
        <v>0.40495179999999997</v>
      </c>
      <c r="BJ8" s="355">
        <v>0.42032540000000002</v>
      </c>
      <c r="BK8" s="355">
        <v>0.4138693</v>
      </c>
      <c r="BL8" s="355">
        <v>0.4142593</v>
      </c>
      <c r="BM8" s="355">
        <v>0.40520089999999997</v>
      </c>
      <c r="BN8" s="355">
        <v>0.39903</v>
      </c>
      <c r="BO8" s="355">
        <v>0.40269880000000002</v>
      </c>
      <c r="BP8" s="355">
        <v>0.42044559999999997</v>
      </c>
      <c r="BQ8" s="355">
        <v>0.43300100000000002</v>
      </c>
      <c r="BR8" s="355">
        <v>0.42992849999999999</v>
      </c>
      <c r="BS8" s="355">
        <v>0.41468120000000003</v>
      </c>
      <c r="BT8" s="355">
        <v>0.39803670000000002</v>
      </c>
      <c r="BU8" s="355">
        <v>0.41970000000000002</v>
      </c>
      <c r="BV8" s="355">
        <v>0.43837730000000003</v>
      </c>
    </row>
    <row r="9" spans="1:74" ht="11.1" customHeight="1" x14ac:dyDescent="0.2">
      <c r="A9" s="104" t="s">
        <v>748</v>
      </c>
      <c r="B9" s="130" t="s">
        <v>587</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0.19788496799999999</v>
      </c>
      <c r="AB9" s="214">
        <v>0.16830013799999999</v>
      </c>
      <c r="AC9" s="214">
        <v>0.165742419</v>
      </c>
      <c r="AD9" s="214">
        <v>0.14173623299999999</v>
      </c>
      <c r="AE9" s="214">
        <v>0.16745574199999999</v>
      </c>
      <c r="AF9" s="214">
        <v>0.20459913299999999</v>
      </c>
      <c r="AG9" s="214">
        <v>0.22900867799999999</v>
      </c>
      <c r="AH9" s="214">
        <v>0.21813471000000001</v>
      </c>
      <c r="AI9" s="214">
        <v>0.157019933</v>
      </c>
      <c r="AJ9" s="214">
        <v>0.17156490299999999</v>
      </c>
      <c r="AK9" s="214">
        <v>0.20013096699999999</v>
      </c>
      <c r="AL9" s="214">
        <v>0.15720709699999999</v>
      </c>
      <c r="AM9" s="214">
        <v>0.17626368091</v>
      </c>
      <c r="AN9" s="214">
        <v>0.16018510030999999</v>
      </c>
      <c r="AO9" s="214">
        <v>0.15584594472999999</v>
      </c>
      <c r="AP9" s="214">
        <v>0.14872546386999999</v>
      </c>
      <c r="AQ9" s="214">
        <v>0.15781381754000001</v>
      </c>
      <c r="AR9" s="214">
        <v>0.17369120278</v>
      </c>
      <c r="AS9" s="214">
        <v>0.19001705715</v>
      </c>
      <c r="AT9" s="214">
        <v>0.18789883965000001</v>
      </c>
      <c r="AU9" s="214">
        <v>0.15121076117999999</v>
      </c>
      <c r="AV9" s="214">
        <v>0.12959369312999999</v>
      </c>
      <c r="AW9" s="214">
        <v>0.14023783870000001</v>
      </c>
      <c r="AX9" s="214">
        <v>0.13954597268999999</v>
      </c>
      <c r="AY9" s="214">
        <v>0.13178261290000001</v>
      </c>
      <c r="AZ9" s="214">
        <v>0.12571992857</v>
      </c>
      <c r="BA9" s="214">
        <v>0.14203696773999999</v>
      </c>
      <c r="BB9" s="214">
        <v>9.6904166666999997E-2</v>
      </c>
      <c r="BC9" s="214">
        <v>0.13218564516</v>
      </c>
      <c r="BD9" s="214">
        <v>0.14261886667000001</v>
      </c>
      <c r="BE9" s="214">
        <v>0.1795197952</v>
      </c>
      <c r="BF9" s="214">
        <v>0.17947258018000001</v>
      </c>
      <c r="BG9" s="214">
        <v>0.1448353</v>
      </c>
      <c r="BH9" s="214">
        <v>0.12212290000000001</v>
      </c>
      <c r="BI9" s="355">
        <v>0.13401779999999999</v>
      </c>
      <c r="BJ9" s="355">
        <v>0.13516030000000001</v>
      </c>
      <c r="BK9" s="355">
        <v>0.15617239999999999</v>
      </c>
      <c r="BL9" s="355">
        <v>0.14198559999999999</v>
      </c>
      <c r="BM9" s="355">
        <v>0.14038529999999999</v>
      </c>
      <c r="BN9" s="355">
        <v>0.13611609999999999</v>
      </c>
      <c r="BO9" s="355">
        <v>0.148122</v>
      </c>
      <c r="BP9" s="355">
        <v>0.166468</v>
      </c>
      <c r="BQ9" s="355">
        <v>0.1845311</v>
      </c>
      <c r="BR9" s="355">
        <v>0.18350810000000001</v>
      </c>
      <c r="BS9" s="355">
        <v>0.14741309999999999</v>
      </c>
      <c r="BT9" s="355">
        <v>0.12540560000000001</v>
      </c>
      <c r="BU9" s="355">
        <v>0.135902</v>
      </c>
      <c r="BV9" s="355">
        <v>0.13754759999999999</v>
      </c>
    </row>
    <row r="10" spans="1:74" ht="11.1" customHeight="1" x14ac:dyDescent="0.2">
      <c r="A10" s="104" t="s">
        <v>749</v>
      </c>
      <c r="B10" s="130" t="s">
        <v>528</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11.575919353</v>
      </c>
      <c r="AB10" s="214">
        <v>10.985038092</v>
      </c>
      <c r="AC10" s="214">
        <v>9.9847611579999995</v>
      </c>
      <c r="AD10" s="214">
        <v>9.9048545729999997</v>
      </c>
      <c r="AE10" s="214">
        <v>10.386309184</v>
      </c>
      <c r="AF10" s="214">
        <v>12.463972324</v>
      </c>
      <c r="AG10" s="214">
        <v>13.515684232</v>
      </c>
      <c r="AH10" s="214">
        <v>13.434289928</v>
      </c>
      <c r="AI10" s="214">
        <v>11.873168866</v>
      </c>
      <c r="AJ10" s="214">
        <v>10.266570186999999</v>
      </c>
      <c r="AK10" s="214">
        <v>10.10219002</v>
      </c>
      <c r="AL10" s="214">
        <v>11.297290220000001</v>
      </c>
      <c r="AM10" s="214">
        <v>11.246901553000001</v>
      </c>
      <c r="AN10" s="214">
        <v>10.504912963000001</v>
      </c>
      <c r="AO10" s="214">
        <v>10.411814232999999</v>
      </c>
      <c r="AP10" s="214">
        <v>9.9595516982000003</v>
      </c>
      <c r="AQ10" s="214">
        <v>10.561604763</v>
      </c>
      <c r="AR10" s="214">
        <v>12.104234833</v>
      </c>
      <c r="AS10" s="214">
        <v>13.234740863000001</v>
      </c>
      <c r="AT10" s="214">
        <v>12.586036958999999</v>
      </c>
      <c r="AU10" s="214">
        <v>11.346576483</v>
      </c>
      <c r="AV10" s="214">
        <v>10.464309131</v>
      </c>
      <c r="AW10" s="214">
        <v>10.484077648</v>
      </c>
      <c r="AX10" s="214">
        <v>11.541209865000001</v>
      </c>
      <c r="AY10" s="214">
        <v>12.209146434999999</v>
      </c>
      <c r="AZ10" s="214">
        <v>11.059360022</v>
      </c>
      <c r="BA10" s="214">
        <v>10.497359421000001</v>
      </c>
      <c r="BB10" s="214">
        <v>10.156606566000001</v>
      </c>
      <c r="BC10" s="214">
        <v>11.089311407</v>
      </c>
      <c r="BD10" s="214">
        <v>12.555487582</v>
      </c>
      <c r="BE10" s="214">
        <v>13.482189366</v>
      </c>
      <c r="BF10" s="214">
        <v>13.420913122</v>
      </c>
      <c r="BG10" s="214">
        <v>11.989365299999999</v>
      </c>
      <c r="BH10" s="214">
        <v>10.8428729</v>
      </c>
      <c r="BI10" s="355">
        <v>10.54059</v>
      </c>
      <c r="BJ10" s="355">
        <v>11.40828</v>
      </c>
      <c r="BK10" s="355">
        <v>11.967320000000001</v>
      </c>
      <c r="BL10" s="355">
        <v>11.18708</v>
      </c>
      <c r="BM10" s="355">
        <v>10.4649</v>
      </c>
      <c r="BN10" s="355">
        <v>9.9003920000000001</v>
      </c>
      <c r="BO10" s="355">
        <v>10.685180000000001</v>
      </c>
      <c r="BP10" s="355">
        <v>12.1973</v>
      </c>
      <c r="BQ10" s="355">
        <v>13.245570000000001</v>
      </c>
      <c r="BR10" s="355">
        <v>13.196630000000001</v>
      </c>
      <c r="BS10" s="355">
        <v>11.41718</v>
      </c>
      <c r="BT10" s="355">
        <v>10.19074</v>
      </c>
      <c r="BU10" s="355">
        <v>10.570729999999999</v>
      </c>
      <c r="BV10" s="355">
        <v>11.44773</v>
      </c>
    </row>
    <row r="11" spans="1:74" ht="11.1" customHeight="1" x14ac:dyDescent="0.2">
      <c r="A11" s="104" t="s">
        <v>9</v>
      </c>
      <c r="B11" s="130" t="s">
        <v>366</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0.84008991399999999</v>
      </c>
      <c r="AB11" s="214">
        <v>0.36834715699999998</v>
      </c>
      <c r="AC11" s="214">
        <v>0.39159882000000001</v>
      </c>
      <c r="AD11" s="214">
        <v>0.55760441900000002</v>
      </c>
      <c r="AE11" s="214">
        <v>0.83511741500000003</v>
      </c>
      <c r="AF11" s="214">
        <v>1.0760633509999999</v>
      </c>
      <c r="AG11" s="214">
        <v>1.1047376630000001</v>
      </c>
      <c r="AH11" s="214">
        <v>0.72895816000000002</v>
      </c>
      <c r="AI11" s="214">
        <v>0.25940147899999999</v>
      </c>
      <c r="AJ11" s="214">
        <v>0.33010160900000002</v>
      </c>
      <c r="AK11" s="214">
        <v>0.48268012599999999</v>
      </c>
      <c r="AL11" s="214">
        <v>0.89574010699999995</v>
      </c>
      <c r="AM11" s="214">
        <v>0.59964212285999996</v>
      </c>
      <c r="AN11" s="214">
        <v>0.27327528418000002</v>
      </c>
      <c r="AO11" s="214">
        <v>0.64122083732000001</v>
      </c>
      <c r="AP11" s="214">
        <v>0.49955565090999998</v>
      </c>
      <c r="AQ11" s="214">
        <v>0.78239260578000003</v>
      </c>
      <c r="AR11" s="214">
        <v>0.75922440590999996</v>
      </c>
      <c r="AS11" s="214">
        <v>0.97134601416999999</v>
      </c>
      <c r="AT11" s="214">
        <v>0.56622214848999997</v>
      </c>
      <c r="AU11" s="214">
        <v>0.25472488340999999</v>
      </c>
      <c r="AV11" s="214">
        <v>0.44164809672999999</v>
      </c>
      <c r="AW11" s="214">
        <v>0.66381606535000004</v>
      </c>
      <c r="AX11" s="214">
        <v>1.0730756507999999</v>
      </c>
      <c r="AY11" s="214">
        <v>0.83331641593000005</v>
      </c>
      <c r="AZ11" s="214">
        <v>0.38333108124999998</v>
      </c>
      <c r="BA11" s="214">
        <v>0.70331800938</v>
      </c>
      <c r="BB11" s="214">
        <v>0.65842287432000002</v>
      </c>
      <c r="BC11" s="214">
        <v>1.1028572067</v>
      </c>
      <c r="BD11" s="214">
        <v>1.0571471166999999</v>
      </c>
      <c r="BE11" s="214">
        <v>1.1542018868999999</v>
      </c>
      <c r="BF11" s="214">
        <v>0.87313868879000001</v>
      </c>
      <c r="BG11" s="214">
        <v>0.43585403031999997</v>
      </c>
      <c r="BH11" s="214">
        <v>0.78615999729999997</v>
      </c>
      <c r="BI11" s="355">
        <v>0.62773650000000003</v>
      </c>
      <c r="BJ11" s="355">
        <v>0.9287202</v>
      </c>
      <c r="BK11" s="355">
        <v>0.72334410000000005</v>
      </c>
      <c r="BL11" s="355">
        <v>0.41488560000000002</v>
      </c>
      <c r="BM11" s="355">
        <v>0.60111380000000003</v>
      </c>
      <c r="BN11" s="355">
        <v>0.53161119999999995</v>
      </c>
      <c r="BO11" s="355">
        <v>0.95431840000000001</v>
      </c>
      <c r="BP11" s="355">
        <v>0.97737980000000002</v>
      </c>
      <c r="BQ11" s="355">
        <v>1.077626</v>
      </c>
      <c r="BR11" s="355">
        <v>0.85652709999999999</v>
      </c>
      <c r="BS11" s="355">
        <v>0.24403549999999999</v>
      </c>
      <c r="BT11" s="355">
        <v>0.41432089999999999</v>
      </c>
      <c r="BU11" s="355">
        <v>0.70099140000000004</v>
      </c>
      <c r="BV11" s="355">
        <v>0.92805009999999999</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377"/>
      <c r="BJ13" s="377"/>
      <c r="BK13" s="377"/>
      <c r="BL13" s="377"/>
      <c r="BM13" s="377"/>
      <c r="BN13" s="377"/>
      <c r="BO13" s="377"/>
      <c r="BP13" s="377"/>
      <c r="BQ13" s="377"/>
      <c r="BR13" s="377"/>
      <c r="BS13" s="377"/>
      <c r="BT13" s="377"/>
      <c r="BU13" s="377"/>
      <c r="BV13" s="377"/>
    </row>
    <row r="14" spans="1:74" ht="11.1" customHeight="1" x14ac:dyDescent="0.2">
      <c r="A14" s="104" t="s">
        <v>754</v>
      </c>
      <c r="B14" s="130" t="s">
        <v>588</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10.265009940000001</v>
      </c>
      <c r="AN14" s="214">
        <v>9.8504492486000004</v>
      </c>
      <c r="AO14" s="214">
        <v>9.4025608851999998</v>
      </c>
      <c r="AP14" s="214">
        <v>9.0945739427000003</v>
      </c>
      <c r="AQ14" s="214">
        <v>9.4164026729000003</v>
      </c>
      <c r="AR14" s="214">
        <v>10.954128379</v>
      </c>
      <c r="AS14" s="214">
        <v>11.859978449</v>
      </c>
      <c r="AT14" s="214">
        <v>11.622872279999999</v>
      </c>
      <c r="AU14" s="214">
        <v>10.725601007</v>
      </c>
      <c r="AV14" s="214">
        <v>9.6638130781000005</v>
      </c>
      <c r="AW14" s="214">
        <v>9.4460991436999997</v>
      </c>
      <c r="AX14" s="214">
        <v>10.072647012999999</v>
      </c>
      <c r="AY14" s="214">
        <v>10.981346423</v>
      </c>
      <c r="AZ14" s="214">
        <v>10.285340468999999</v>
      </c>
      <c r="BA14" s="214">
        <v>9.4282628493999994</v>
      </c>
      <c r="BB14" s="214">
        <v>9.1305567619999994</v>
      </c>
      <c r="BC14" s="214">
        <v>9.6169760100000001</v>
      </c>
      <c r="BD14" s="214">
        <v>11.107695984999999</v>
      </c>
      <c r="BE14" s="214">
        <v>11.927710973</v>
      </c>
      <c r="BF14" s="214">
        <v>12.142465325</v>
      </c>
      <c r="BG14" s="214">
        <v>11.187939651000001</v>
      </c>
      <c r="BH14" s="214">
        <v>9.7174465268999999</v>
      </c>
      <c r="BI14" s="355">
        <v>9.5557820000000007</v>
      </c>
      <c r="BJ14" s="355">
        <v>10.108930000000001</v>
      </c>
      <c r="BK14" s="355">
        <v>10.87904</v>
      </c>
      <c r="BL14" s="355">
        <v>10.40691</v>
      </c>
      <c r="BM14" s="355">
        <v>9.5064930000000007</v>
      </c>
      <c r="BN14" s="355">
        <v>9.0169320000000006</v>
      </c>
      <c r="BO14" s="355">
        <v>9.3757760000000001</v>
      </c>
      <c r="BP14" s="355">
        <v>10.84918</v>
      </c>
      <c r="BQ14" s="355">
        <v>11.78614</v>
      </c>
      <c r="BR14" s="355">
        <v>11.96101</v>
      </c>
      <c r="BS14" s="355">
        <v>10.80749</v>
      </c>
      <c r="BT14" s="355">
        <v>9.4254420000000003</v>
      </c>
      <c r="BU14" s="355">
        <v>9.4996609999999997</v>
      </c>
      <c r="BV14" s="355">
        <v>10.133139999999999</v>
      </c>
    </row>
    <row r="15" spans="1:74" ht="11.1" customHeight="1" x14ac:dyDescent="0.2">
      <c r="A15" s="104" t="s">
        <v>750</v>
      </c>
      <c r="B15" s="130" t="s">
        <v>522</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4.1681451184</v>
      </c>
      <c r="AN15" s="214">
        <v>3.6060084179</v>
      </c>
      <c r="AO15" s="214">
        <v>3.3256619439000001</v>
      </c>
      <c r="AP15" s="214">
        <v>3.0241501287000001</v>
      </c>
      <c r="AQ15" s="214">
        <v>3.1703599619</v>
      </c>
      <c r="AR15" s="214">
        <v>4.0847723020000002</v>
      </c>
      <c r="AS15" s="214">
        <v>4.8354994122999999</v>
      </c>
      <c r="AT15" s="214">
        <v>4.5808763396999996</v>
      </c>
      <c r="AU15" s="214">
        <v>3.9592927442999999</v>
      </c>
      <c r="AV15" s="214">
        <v>3.3164852587000002</v>
      </c>
      <c r="AW15" s="214">
        <v>3.2773521830000001</v>
      </c>
      <c r="AX15" s="214">
        <v>3.9356327928999999</v>
      </c>
      <c r="AY15" s="214">
        <v>4.8057418026000001</v>
      </c>
      <c r="AZ15" s="214">
        <v>4.0493879706999998</v>
      </c>
      <c r="BA15" s="214">
        <v>3.4496404568000001</v>
      </c>
      <c r="BB15" s="214">
        <v>3.1709353593</v>
      </c>
      <c r="BC15" s="214">
        <v>3.3371790099999998</v>
      </c>
      <c r="BD15" s="214">
        <v>4.3159182772999998</v>
      </c>
      <c r="BE15" s="214">
        <v>4.9377653993999999</v>
      </c>
      <c r="BF15" s="214">
        <v>4.9237550545</v>
      </c>
      <c r="BG15" s="214">
        <v>4.2980650100000002</v>
      </c>
      <c r="BH15" s="214">
        <v>3.47447017</v>
      </c>
      <c r="BI15" s="355">
        <v>3.4027229999999999</v>
      </c>
      <c r="BJ15" s="355">
        <v>3.9679340000000001</v>
      </c>
      <c r="BK15" s="355">
        <v>4.6970000000000001</v>
      </c>
      <c r="BL15" s="355">
        <v>4.1183230000000002</v>
      </c>
      <c r="BM15" s="355">
        <v>3.501547</v>
      </c>
      <c r="BN15" s="355">
        <v>3.0404209999999998</v>
      </c>
      <c r="BO15" s="355">
        <v>3.1327739999999999</v>
      </c>
      <c r="BP15" s="355">
        <v>4.0933929999999998</v>
      </c>
      <c r="BQ15" s="355">
        <v>4.7904039999999997</v>
      </c>
      <c r="BR15" s="355">
        <v>4.7664010000000001</v>
      </c>
      <c r="BS15" s="355">
        <v>4.010656</v>
      </c>
      <c r="BT15" s="355">
        <v>3.2421039999999999</v>
      </c>
      <c r="BU15" s="355">
        <v>3.3392230000000001</v>
      </c>
      <c r="BV15" s="355">
        <v>3.9728490000000001</v>
      </c>
    </row>
    <row r="16" spans="1:74" ht="11.1" customHeight="1" x14ac:dyDescent="0.2">
      <c r="A16" s="104" t="s">
        <v>751</v>
      </c>
      <c r="B16" s="130" t="s">
        <v>521</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3.5331134081000002</v>
      </c>
      <c r="AN16" s="214">
        <v>3.5598349649999999</v>
      </c>
      <c r="AO16" s="214">
        <v>3.4583424100000002</v>
      </c>
      <c r="AP16" s="214">
        <v>3.4208370060000002</v>
      </c>
      <c r="AQ16" s="214">
        <v>3.5454853228999998</v>
      </c>
      <c r="AR16" s="214">
        <v>4.0018130692999998</v>
      </c>
      <c r="AS16" s="214">
        <v>4.1717075273999997</v>
      </c>
      <c r="AT16" s="214">
        <v>4.1460461094000003</v>
      </c>
      <c r="AU16" s="214">
        <v>3.9610326373000002</v>
      </c>
      <c r="AV16" s="214">
        <v>3.6556747773999998</v>
      </c>
      <c r="AW16" s="214">
        <v>3.5003024592999998</v>
      </c>
      <c r="AX16" s="214">
        <v>3.5271547265000001</v>
      </c>
      <c r="AY16" s="214">
        <v>3.6978780709999999</v>
      </c>
      <c r="AZ16" s="214">
        <v>3.6434981614000002</v>
      </c>
      <c r="BA16" s="214">
        <v>3.4807064583999998</v>
      </c>
      <c r="BB16" s="214">
        <v>3.4313403290000002</v>
      </c>
      <c r="BC16" s="214">
        <v>3.6329626209999999</v>
      </c>
      <c r="BD16" s="214">
        <v>4.0532443540000003</v>
      </c>
      <c r="BE16" s="214">
        <v>4.2243396889999998</v>
      </c>
      <c r="BF16" s="214">
        <v>4.3333241181000002</v>
      </c>
      <c r="BG16" s="214">
        <v>4.0712148700000004</v>
      </c>
      <c r="BH16" s="214">
        <v>3.62764387</v>
      </c>
      <c r="BI16" s="355">
        <v>3.5067360000000001</v>
      </c>
      <c r="BJ16" s="355">
        <v>3.5300259999999999</v>
      </c>
      <c r="BK16" s="355">
        <v>3.6805159999999999</v>
      </c>
      <c r="BL16" s="355">
        <v>3.680571</v>
      </c>
      <c r="BM16" s="355">
        <v>3.4846430000000002</v>
      </c>
      <c r="BN16" s="355">
        <v>3.4244469999999998</v>
      </c>
      <c r="BO16" s="355">
        <v>3.563469</v>
      </c>
      <c r="BP16" s="355">
        <v>3.98854</v>
      </c>
      <c r="BQ16" s="355">
        <v>4.1991420000000002</v>
      </c>
      <c r="BR16" s="355">
        <v>4.2860149999999999</v>
      </c>
      <c r="BS16" s="355">
        <v>3.957322</v>
      </c>
      <c r="BT16" s="355">
        <v>3.5532210000000002</v>
      </c>
      <c r="BU16" s="355">
        <v>3.5036849999999999</v>
      </c>
      <c r="BV16" s="355">
        <v>3.5405000000000002</v>
      </c>
    </row>
    <row r="17" spans="1:74" ht="11.1" customHeight="1" x14ac:dyDescent="0.2">
      <c r="A17" s="104" t="s">
        <v>752</v>
      </c>
      <c r="B17" s="130" t="s">
        <v>520</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2.5422294639</v>
      </c>
      <c r="AN17" s="214">
        <v>2.6619212146</v>
      </c>
      <c r="AO17" s="214">
        <v>2.5977491858000001</v>
      </c>
      <c r="AP17" s="214">
        <v>2.6299519249999999</v>
      </c>
      <c r="AQ17" s="214">
        <v>2.6817571052</v>
      </c>
      <c r="AR17" s="214">
        <v>2.846617943</v>
      </c>
      <c r="AS17" s="214">
        <v>2.8324558674000002</v>
      </c>
      <c r="AT17" s="214">
        <v>2.8753046087</v>
      </c>
      <c r="AU17" s="214">
        <v>2.7846713407000001</v>
      </c>
      <c r="AV17" s="214">
        <v>2.6714558267999999</v>
      </c>
      <c r="AW17" s="214">
        <v>2.648519727</v>
      </c>
      <c r="AX17" s="214">
        <v>2.5884454555</v>
      </c>
      <c r="AY17" s="214">
        <v>2.4535056413</v>
      </c>
      <c r="AZ17" s="214">
        <v>2.5694942936</v>
      </c>
      <c r="BA17" s="214">
        <v>2.4777437552000001</v>
      </c>
      <c r="BB17" s="214">
        <v>2.5080187996999999</v>
      </c>
      <c r="BC17" s="214">
        <v>2.6277626752000001</v>
      </c>
      <c r="BD17" s="214">
        <v>2.7175951450000002</v>
      </c>
      <c r="BE17" s="214">
        <v>2.7449613947999998</v>
      </c>
      <c r="BF17" s="214">
        <v>2.8632620773999999</v>
      </c>
      <c r="BG17" s="214">
        <v>2.7981636299999999</v>
      </c>
      <c r="BH17" s="214">
        <v>2.5966000899999999</v>
      </c>
      <c r="BI17" s="355">
        <v>2.6270150000000001</v>
      </c>
      <c r="BJ17" s="355">
        <v>2.5903800000000001</v>
      </c>
      <c r="BK17" s="355">
        <v>2.4798429999999998</v>
      </c>
      <c r="BL17" s="355">
        <v>2.585331</v>
      </c>
      <c r="BM17" s="355">
        <v>2.500124</v>
      </c>
      <c r="BN17" s="355">
        <v>2.5322909999999998</v>
      </c>
      <c r="BO17" s="355">
        <v>2.6606179999999999</v>
      </c>
      <c r="BP17" s="355">
        <v>2.7470599999999998</v>
      </c>
      <c r="BQ17" s="355">
        <v>2.7763279999999999</v>
      </c>
      <c r="BR17" s="355">
        <v>2.8886970000000001</v>
      </c>
      <c r="BS17" s="355">
        <v>2.8191980000000001</v>
      </c>
      <c r="BT17" s="355">
        <v>2.6109580000000001</v>
      </c>
      <c r="BU17" s="355">
        <v>2.6375099999999998</v>
      </c>
      <c r="BV17" s="355">
        <v>2.5992890000000002</v>
      </c>
    </row>
    <row r="18" spans="1:74" ht="11.1" customHeight="1" x14ac:dyDescent="0.2">
      <c r="A18" s="104" t="s">
        <v>753</v>
      </c>
      <c r="B18" s="130" t="s">
        <v>1006</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2.1521950000000001E-2</v>
      </c>
      <c r="AN18" s="214">
        <v>2.2684651428999999E-2</v>
      </c>
      <c r="AO18" s="214">
        <v>2.0807345484000001E-2</v>
      </c>
      <c r="AP18" s="214">
        <v>1.9634883333000001E-2</v>
      </c>
      <c r="AQ18" s="214">
        <v>1.8800282581E-2</v>
      </c>
      <c r="AR18" s="214">
        <v>2.0925064332999999E-2</v>
      </c>
      <c r="AS18" s="214">
        <v>2.0315641935E-2</v>
      </c>
      <c r="AT18" s="214">
        <v>2.0645222258000001E-2</v>
      </c>
      <c r="AU18" s="214">
        <v>2.0604285332999999E-2</v>
      </c>
      <c r="AV18" s="214">
        <v>2.0197215160999999E-2</v>
      </c>
      <c r="AW18" s="214">
        <v>1.9924774332999998E-2</v>
      </c>
      <c r="AX18" s="214">
        <v>2.1414038065000002E-2</v>
      </c>
      <c r="AY18" s="214">
        <v>2.4220907419000001E-2</v>
      </c>
      <c r="AZ18" s="214">
        <v>2.2960043214000001E-2</v>
      </c>
      <c r="BA18" s="214">
        <v>2.0172179031999998E-2</v>
      </c>
      <c r="BB18" s="214">
        <v>2.0262274E-2</v>
      </c>
      <c r="BC18" s="214">
        <v>1.9071704193999998E-2</v>
      </c>
      <c r="BD18" s="214">
        <v>2.0938208667E-2</v>
      </c>
      <c r="BE18" s="214">
        <v>2.0644489677E-2</v>
      </c>
      <c r="BF18" s="214">
        <v>2.2124074838999998E-2</v>
      </c>
      <c r="BG18" s="214">
        <v>2.0496141400000001E-2</v>
      </c>
      <c r="BH18" s="214">
        <v>1.87323969E-2</v>
      </c>
      <c r="BI18" s="355">
        <v>1.9307999999999999E-2</v>
      </c>
      <c r="BJ18" s="355">
        <v>2.0592800000000001E-2</v>
      </c>
      <c r="BK18" s="355">
        <v>2.1680000000000001E-2</v>
      </c>
      <c r="BL18" s="355">
        <v>2.2687499999999999E-2</v>
      </c>
      <c r="BM18" s="355">
        <v>2.0178700000000001E-2</v>
      </c>
      <c r="BN18" s="355">
        <v>1.9772100000000001E-2</v>
      </c>
      <c r="BO18" s="355">
        <v>1.8915600000000001E-2</v>
      </c>
      <c r="BP18" s="355">
        <v>2.0189499999999999E-2</v>
      </c>
      <c r="BQ18" s="355">
        <v>2.0267E-2</v>
      </c>
      <c r="BR18" s="355">
        <v>1.9894599999999998E-2</v>
      </c>
      <c r="BS18" s="355">
        <v>2.0318200000000002E-2</v>
      </c>
      <c r="BT18" s="355">
        <v>1.91588E-2</v>
      </c>
      <c r="BU18" s="355">
        <v>1.9243099999999999E-2</v>
      </c>
      <c r="BV18" s="355">
        <v>2.0500600000000001E-2</v>
      </c>
    </row>
    <row r="19" spans="1:74" ht="11.1" customHeight="1" x14ac:dyDescent="0.2">
      <c r="A19" s="104" t="s">
        <v>929</v>
      </c>
      <c r="B19" s="130" t="s">
        <v>367</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0.38224948982000001</v>
      </c>
      <c r="AN19" s="214">
        <v>0.38118843066000002</v>
      </c>
      <c r="AO19" s="214">
        <v>0.36803251017999999</v>
      </c>
      <c r="AP19" s="214">
        <v>0.36542210462000002</v>
      </c>
      <c r="AQ19" s="214">
        <v>0.36280948402000002</v>
      </c>
      <c r="AR19" s="214">
        <v>0.39088204859999998</v>
      </c>
      <c r="AS19" s="214">
        <v>0.40341640011000002</v>
      </c>
      <c r="AT19" s="214">
        <v>0.39694253092999998</v>
      </c>
      <c r="AU19" s="214">
        <v>0.36625059263999998</v>
      </c>
      <c r="AV19" s="214">
        <v>0.35884795660000002</v>
      </c>
      <c r="AW19" s="214">
        <v>0.37416243948</v>
      </c>
      <c r="AX19" s="214">
        <v>0.39548720120999997</v>
      </c>
      <c r="AY19" s="214">
        <v>0.39448359661999999</v>
      </c>
      <c r="AZ19" s="214">
        <v>0.39068847203000001</v>
      </c>
      <c r="BA19" s="214">
        <v>0.36577856258000002</v>
      </c>
      <c r="BB19" s="214">
        <v>0.36762692991000001</v>
      </c>
      <c r="BC19" s="214">
        <v>0.36947819041000002</v>
      </c>
      <c r="BD19" s="214">
        <v>0.39064448047</v>
      </c>
      <c r="BE19" s="214">
        <v>0.40027650614999999</v>
      </c>
      <c r="BF19" s="214">
        <v>0.40530910861000002</v>
      </c>
      <c r="BG19" s="214">
        <v>0.36557161828000001</v>
      </c>
      <c r="BH19" s="214">
        <v>0.33926637580000002</v>
      </c>
      <c r="BI19" s="355">
        <v>0.35707100000000003</v>
      </c>
      <c r="BJ19" s="355">
        <v>0.37062689999999998</v>
      </c>
      <c r="BK19" s="355">
        <v>0.36493409999999998</v>
      </c>
      <c r="BL19" s="355">
        <v>0.36527799999999999</v>
      </c>
      <c r="BM19" s="355">
        <v>0.35729060000000001</v>
      </c>
      <c r="BN19" s="355">
        <v>0.35184939999999998</v>
      </c>
      <c r="BO19" s="355">
        <v>0.35508440000000002</v>
      </c>
      <c r="BP19" s="355">
        <v>0.37073279999999997</v>
      </c>
      <c r="BQ19" s="355">
        <v>0.38180370000000002</v>
      </c>
      <c r="BR19" s="355">
        <v>0.3790945</v>
      </c>
      <c r="BS19" s="355">
        <v>0.36564999999999998</v>
      </c>
      <c r="BT19" s="355">
        <v>0.35097349999999999</v>
      </c>
      <c r="BU19" s="355">
        <v>0.3700754</v>
      </c>
      <c r="BV19" s="355">
        <v>0.38654430000000001</v>
      </c>
    </row>
    <row r="20" spans="1:74" ht="11.1" customHeight="1" x14ac:dyDescent="0.2">
      <c r="A20" s="107" t="s">
        <v>755</v>
      </c>
      <c r="B20" s="203" t="s">
        <v>589</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10.64725943</v>
      </c>
      <c r="AN20" s="214">
        <v>10.231637679</v>
      </c>
      <c r="AO20" s="214">
        <v>9.7705933953000006</v>
      </c>
      <c r="AP20" s="214">
        <v>9.4599960473000007</v>
      </c>
      <c r="AQ20" s="214">
        <v>9.7792121568999999</v>
      </c>
      <c r="AR20" s="214">
        <v>11.345010427</v>
      </c>
      <c r="AS20" s="214">
        <v>12.263394849000001</v>
      </c>
      <c r="AT20" s="214">
        <v>12.019814811</v>
      </c>
      <c r="AU20" s="214">
        <v>11.0918516</v>
      </c>
      <c r="AV20" s="214">
        <v>10.022661035</v>
      </c>
      <c r="AW20" s="214">
        <v>9.8202615831000006</v>
      </c>
      <c r="AX20" s="214">
        <v>10.468134214000001</v>
      </c>
      <c r="AY20" s="214">
        <v>11.375830019</v>
      </c>
      <c r="AZ20" s="214">
        <v>10.676028941</v>
      </c>
      <c r="BA20" s="214">
        <v>9.7940414119000003</v>
      </c>
      <c r="BB20" s="214">
        <v>9.4981836918999996</v>
      </c>
      <c r="BC20" s="214">
        <v>9.9864542004000008</v>
      </c>
      <c r="BD20" s="214">
        <v>11.498340465</v>
      </c>
      <c r="BE20" s="214">
        <v>12.327987479000001</v>
      </c>
      <c r="BF20" s="214">
        <v>12.547774433000001</v>
      </c>
      <c r="BG20" s="214">
        <v>11.55351127</v>
      </c>
      <c r="BH20" s="214">
        <v>10.056712902999999</v>
      </c>
      <c r="BI20" s="355">
        <v>9.9128530000000001</v>
      </c>
      <c r="BJ20" s="355">
        <v>10.479559999999999</v>
      </c>
      <c r="BK20" s="355">
        <v>11.243969999999999</v>
      </c>
      <c r="BL20" s="355">
        <v>10.77219</v>
      </c>
      <c r="BM20" s="355">
        <v>9.8637840000000008</v>
      </c>
      <c r="BN20" s="355">
        <v>9.3687810000000002</v>
      </c>
      <c r="BO20" s="355">
        <v>9.7308610000000009</v>
      </c>
      <c r="BP20" s="355">
        <v>11.21992</v>
      </c>
      <c r="BQ20" s="355">
        <v>12.16794</v>
      </c>
      <c r="BR20" s="355">
        <v>12.3401</v>
      </c>
      <c r="BS20" s="355">
        <v>11.17314</v>
      </c>
      <c r="BT20" s="355">
        <v>9.7764150000000001</v>
      </c>
      <c r="BU20" s="355">
        <v>9.8697370000000006</v>
      </c>
      <c r="BV20" s="355">
        <v>10.519679999999999</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979.80312741</v>
      </c>
      <c r="AN22" s="275">
        <v>765.63021476999995</v>
      </c>
      <c r="AO22" s="275">
        <v>781.76116251999997</v>
      </c>
      <c r="AP22" s="275">
        <v>687.95320521999997</v>
      </c>
      <c r="AQ22" s="275">
        <v>745.25442793000002</v>
      </c>
      <c r="AR22" s="275">
        <v>929.23038811000004</v>
      </c>
      <c r="AS22" s="275">
        <v>1136.6776617</v>
      </c>
      <c r="AT22" s="275">
        <v>1076.8235837</v>
      </c>
      <c r="AU22" s="275">
        <v>900.68548782000005</v>
      </c>
      <c r="AV22" s="275">
        <v>779.60400518999995</v>
      </c>
      <c r="AW22" s="275">
        <v>745.55324404999999</v>
      </c>
      <c r="AX22" s="275">
        <v>925.14660820999995</v>
      </c>
      <c r="AY22" s="275">
        <v>1117.0499781000001</v>
      </c>
      <c r="AZ22" s="275">
        <v>850.15457541000001</v>
      </c>
      <c r="BA22" s="275">
        <v>801.83683498000005</v>
      </c>
      <c r="BB22" s="275">
        <v>713.27847837000002</v>
      </c>
      <c r="BC22" s="275">
        <v>775.69621782000002</v>
      </c>
      <c r="BD22" s="275">
        <v>970.83392524999999</v>
      </c>
      <c r="BE22" s="275">
        <v>1147.7376351</v>
      </c>
      <c r="BF22" s="275">
        <v>1144.4810606999999</v>
      </c>
      <c r="BG22" s="275">
        <v>980.44960000000003</v>
      </c>
      <c r="BH22" s="275">
        <v>844.92909999999995</v>
      </c>
      <c r="BI22" s="338">
        <v>765.41750000000002</v>
      </c>
      <c r="BJ22" s="338">
        <v>922.30939999999998</v>
      </c>
      <c r="BK22" s="338">
        <v>1080.1030000000001</v>
      </c>
      <c r="BL22" s="338">
        <v>855.38459999999998</v>
      </c>
      <c r="BM22" s="338">
        <v>805.20169999999996</v>
      </c>
      <c r="BN22" s="338">
        <v>676.60929999999996</v>
      </c>
      <c r="BO22" s="338">
        <v>720.4</v>
      </c>
      <c r="BP22" s="338">
        <v>910.93550000000005</v>
      </c>
      <c r="BQ22" s="338">
        <v>1101.5820000000001</v>
      </c>
      <c r="BR22" s="338">
        <v>1096.0619999999999</v>
      </c>
      <c r="BS22" s="338">
        <v>892.52350000000001</v>
      </c>
      <c r="BT22" s="338">
        <v>745.5412</v>
      </c>
      <c r="BU22" s="338">
        <v>743.10400000000004</v>
      </c>
      <c r="BV22" s="338">
        <v>913.58029999999997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156.246568</v>
      </c>
      <c r="AN25" s="258">
        <v>160.534098</v>
      </c>
      <c r="AO25" s="258">
        <v>161.856191</v>
      </c>
      <c r="AP25" s="258">
        <v>163.98321799999999</v>
      </c>
      <c r="AQ25" s="258">
        <v>162.59456299999999</v>
      </c>
      <c r="AR25" s="258">
        <v>158.079082</v>
      </c>
      <c r="AS25" s="258">
        <v>145.87018499999999</v>
      </c>
      <c r="AT25" s="258">
        <v>141.25465199999999</v>
      </c>
      <c r="AU25" s="258">
        <v>139.619013</v>
      </c>
      <c r="AV25" s="258">
        <v>141.50063</v>
      </c>
      <c r="AW25" s="258">
        <v>143.459982</v>
      </c>
      <c r="AX25" s="258">
        <v>137.72130899999999</v>
      </c>
      <c r="AY25" s="258">
        <v>123.51349500000001</v>
      </c>
      <c r="AZ25" s="258">
        <v>120.858017</v>
      </c>
      <c r="BA25" s="258">
        <v>126.40682200000001</v>
      </c>
      <c r="BB25" s="258">
        <v>128.964258</v>
      </c>
      <c r="BC25" s="258">
        <v>128.36279999999999</v>
      </c>
      <c r="BD25" s="258">
        <v>121.44792099999999</v>
      </c>
      <c r="BE25" s="258">
        <v>110.731427</v>
      </c>
      <c r="BF25" s="258">
        <v>104.138159</v>
      </c>
      <c r="BG25" s="258">
        <v>100.1891</v>
      </c>
      <c r="BH25" s="258">
        <v>105.3402</v>
      </c>
      <c r="BI25" s="346">
        <v>110.5149</v>
      </c>
      <c r="BJ25" s="346">
        <v>108.1238</v>
      </c>
      <c r="BK25" s="346">
        <v>103.5526</v>
      </c>
      <c r="BL25" s="346">
        <v>101.4816</v>
      </c>
      <c r="BM25" s="346">
        <v>107.3553</v>
      </c>
      <c r="BN25" s="346">
        <v>108.38930000000001</v>
      </c>
      <c r="BO25" s="346">
        <v>110.2221</v>
      </c>
      <c r="BP25" s="346">
        <v>105.4076</v>
      </c>
      <c r="BQ25" s="346">
        <v>104.3087</v>
      </c>
      <c r="BR25" s="346">
        <v>102.7328</v>
      </c>
      <c r="BS25" s="346">
        <v>101.41759999999999</v>
      </c>
      <c r="BT25" s="346">
        <v>106.5423</v>
      </c>
      <c r="BU25" s="346">
        <v>111.4995</v>
      </c>
      <c r="BV25" s="346">
        <v>109.64</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11.857519</v>
      </c>
      <c r="AN26" s="258">
        <v>11.743672999999999</v>
      </c>
      <c r="AO26" s="258">
        <v>12.680528000000001</v>
      </c>
      <c r="AP26" s="258">
        <v>12.439025000000001</v>
      </c>
      <c r="AQ26" s="258">
        <v>12.169987000000001</v>
      </c>
      <c r="AR26" s="258">
        <v>11.993376</v>
      </c>
      <c r="AS26" s="258">
        <v>11.739891999999999</v>
      </c>
      <c r="AT26" s="258">
        <v>11.530938000000001</v>
      </c>
      <c r="AU26" s="258">
        <v>11.382114</v>
      </c>
      <c r="AV26" s="258">
        <v>11.292012</v>
      </c>
      <c r="AW26" s="258">
        <v>11.380967999999999</v>
      </c>
      <c r="AX26" s="258">
        <v>10.929846</v>
      </c>
      <c r="AY26" s="258">
        <v>9.7223100000000002</v>
      </c>
      <c r="AZ26" s="258">
        <v>10.183933</v>
      </c>
      <c r="BA26" s="258">
        <v>10.146449</v>
      </c>
      <c r="BB26" s="258">
        <v>10.074386000000001</v>
      </c>
      <c r="BC26" s="258">
        <v>9.9697479999999992</v>
      </c>
      <c r="BD26" s="258">
        <v>9.9125320000000006</v>
      </c>
      <c r="BE26" s="258">
        <v>9.4117200000000008</v>
      </c>
      <c r="BF26" s="258">
        <v>8.7088599999999996</v>
      </c>
      <c r="BG26" s="258">
        <v>9.3213720000000002</v>
      </c>
      <c r="BH26" s="258">
        <v>9.7078889999999998</v>
      </c>
      <c r="BI26" s="346">
        <v>10.130470000000001</v>
      </c>
      <c r="BJ26" s="346">
        <v>10.234159999999999</v>
      </c>
      <c r="BK26" s="346">
        <v>9.8372670000000006</v>
      </c>
      <c r="BL26" s="346">
        <v>9.9539910000000003</v>
      </c>
      <c r="BM26" s="346">
        <v>10.42193</v>
      </c>
      <c r="BN26" s="346">
        <v>10.43478</v>
      </c>
      <c r="BO26" s="346">
        <v>10.496259999999999</v>
      </c>
      <c r="BP26" s="346">
        <v>10.617229999999999</v>
      </c>
      <c r="BQ26" s="346">
        <v>10.294370000000001</v>
      </c>
      <c r="BR26" s="346">
        <v>10.34924</v>
      </c>
      <c r="BS26" s="346">
        <v>10.622400000000001</v>
      </c>
      <c r="BT26" s="346">
        <v>10.871259999999999</v>
      </c>
      <c r="BU26" s="346">
        <v>11.157550000000001</v>
      </c>
      <c r="BV26" s="346">
        <v>11.1191</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17.717873999999998</v>
      </c>
      <c r="AN27" s="258">
        <v>17.587899</v>
      </c>
      <c r="AO27" s="258">
        <v>17.336110999999999</v>
      </c>
      <c r="AP27" s="258">
        <v>17.361943</v>
      </c>
      <c r="AQ27" s="258">
        <v>17.264759999999999</v>
      </c>
      <c r="AR27" s="258">
        <v>17.081510999999999</v>
      </c>
      <c r="AS27" s="258">
        <v>17.150257</v>
      </c>
      <c r="AT27" s="258">
        <v>17.090823</v>
      </c>
      <c r="AU27" s="258">
        <v>16.84356</v>
      </c>
      <c r="AV27" s="258">
        <v>16.806493</v>
      </c>
      <c r="AW27" s="258">
        <v>16.980226999999999</v>
      </c>
      <c r="AX27" s="258">
        <v>16.356024000000001</v>
      </c>
      <c r="AY27" s="258">
        <v>14.535238</v>
      </c>
      <c r="AZ27" s="258">
        <v>14.806214000000001</v>
      </c>
      <c r="BA27" s="258">
        <v>14.765668</v>
      </c>
      <c r="BB27" s="258">
        <v>14.723606999999999</v>
      </c>
      <c r="BC27" s="258">
        <v>14.857551000000001</v>
      </c>
      <c r="BD27" s="258">
        <v>14.572585</v>
      </c>
      <c r="BE27" s="258">
        <v>14.531185000000001</v>
      </c>
      <c r="BF27" s="258">
        <v>14.145350000000001</v>
      </c>
      <c r="BG27" s="258">
        <v>14.27436</v>
      </c>
      <c r="BH27" s="258">
        <v>14.44542</v>
      </c>
      <c r="BI27" s="346">
        <v>14.723269999999999</v>
      </c>
      <c r="BJ27" s="346">
        <v>14.851660000000001</v>
      </c>
      <c r="BK27" s="346">
        <v>14.97542</v>
      </c>
      <c r="BL27" s="346">
        <v>15.164849999999999</v>
      </c>
      <c r="BM27" s="346">
        <v>15.149940000000001</v>
      </c>
      <c r="BN27" s="346">
        <v>15.102169999999999</v>
      </c>
      <c r="BO27" s="346">
        <v>15.067880000000001</v>
      </c>
      <c r="BP27" s="346">
        <v>15.177060000000001</v>
      </c>
      <c r="BQ27" s="346">
        <v>15.146420000000001</v>
      </c>
      <c r="BR27" s="346">
        <v>15.158250000000001</v>
      </c>
      <c r="BS27" s="346">
        <v>15.20295</v>
      </c>
      <c r="BT27" s="346">
        <v>15.304080000000001</v>
      </c>
      <c r="BU27" s="346">
        <v>15.509449999999999</v>
      </c>
      <c r="BV27" s="346">
        <v>15.565950000000001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378"/>
      <c r="BJ30" s="378"/>
      <c r="BK30" s="378"/>
      <c r="BL30" s="378"/>
      <c r="BM30" s="378"/>
      <c r="BN30" s="378"/>
      <c r="BO30" s="378"/>
      <c r="BP30" s="378"/>
      <c r="BQ30" s="378"/>
      <c r="BR30" s="378"/>
      <c r="BS30" s="378"/>
      <c r="BT30" s="378"/>
      <c r="BU30" s="378"/>
      <c r="BV30" s="378"/>
    </row>
    <row r="31" spans="1:74" ht="11.1" customHeight="1" x14ac:dyDescent="0.2">
      <c r="A31" s="52" t="s">
        <v>660</v>
      </c>
      <c r="B31" s="203" t="s">
        <v>523</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2.0876660289000002</v>
      </c>
      <c r="AN31" s="214">
        <v>2.057581136</v>
      </c>
      <c r="AO31" s="214">
        <v>2.0676659216000002</v>
      </c>
      <c r="AP31" s="214">
        <v>2.0753303576</v>
      </c>
      <c r="AQ31" s="214">
        <v>2.0885129579999999</v>
      </c>
      <c r="AR31" s="214">
        <v>2.0728664185999999</v>
      </c>
      <c r="AS31" s="214">
        <v>2.0577239552000002</v>
      </c>
      <c r="AT31" s="214">
        <v>2.0482526883999999</v>
      </c>
      <c r="AU31" s="214">
        <v>2.0185520681</v>
      </c>
      <c r="AV31" s="214">
        <v>2.0312369346999999</v>
      </c>
      <c r="AW31" s="214">
        <v>2.0385420139999999</v>
      </c>
      <c r="AX31" s="214">
        <v>2.0412769897</v>
      </c>
      <c r="AY31" s="214">
        <v>2.0678855502000002</v>
      </c>
      <c r="AZ31" s="214">
        <v>2.0697357354000001</v>
      </c>
      <c r="BA31" s="214">
        <v>2.0433949917000001</v>
      </c>
      <c r="BB31" s="214">
        <v>2.0694120039000001</v>
      </c>
      <c r="BC31" s="214">
        <v>2.0475886077999998</v>
      </c>
      <c r="BD31" s="214">
        <v>2.0459894171999999</v>
      </c>
      <c r="BE31" s="214">
        <v>2.0560957987999999</v>
      </c>
      <c r="BF31" s="214">
        <v>2.0599137972000001</v>
      </c>
      <c r="BG31" s="214">
        <v>2.1273219999999999</v>
      </c>
      <c r="BH31" s="214">
        <v>2.1594329999999999</v>
      </c>
      <c r="BI31" s="355">
        <v>2.1164200000000002</v>
      </c>
      <c r="BJ31" s="355">
        <v>2.1014569999999999</v>
      </c>
      <c r="BK31" s="355">
        <v>2.1025239999999998</v>
      </c>
      <c r="BL31" s="355">
        <v>2.1020400000000001</v>
      </c>
      <c r="BM31" s="355">
        <v>2.1035080000000002</v>
      </c>
      <c r="BN31" s="355">
        <v>2.0928100000000001</v>
      </c>
      <c r="BO31" s="355">
        <v>2.104355</v>
      </c>
      <c r="BP31" s="355">
        <v>2.0889679999999999</v>
      </c>
      <c r="BQ31" s="355">
        <v>2.1037409999999999</v>
      </c>
      <c r="BR31" s="355">
        <v>2.1036619999999999</v>
      </c>
      <c r="BS31" s="355">
        <v>2.084854</v>
      </c>
      <c r="BT31" s="355">
        <v>2.0893820000000001</v>
      </c>
      <c r="BU31" s="355">
        <v>2.0854699999999999</v>
      </c>
      <c r="BV31" s="355">
        <v>2.0918139999999998</v>
      </c>
    </row>
    <row r="32" spans="1:74" ht="11.1" customHeight="1" x14ac:dyDescent="0.2">
      <c r="A32" s="107" t="s">
        <v>662</v>
      </c>
      <c r="B32" s="203" t="s">
        <v>590</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4.1127118172000001</v>
      </c>
      <c r="AN32" s="214">
        <v>3.5552277291999999</v>
      </c>
      <c r="AO32" s="214">
        <v>3.3497624748999999</v>
      </c>
      <c r="AP32" s="214">
        <v>3.3756781597000001</v>
      </c>
      <c r="AQ32" s="214">
        <v>3.4786656779</v>
      </c>
      <c r="AR32" s="214">
        <v>3.2873884245</v>
      </c>
      <c r="AS32" s="214">
        <v>3.2110574086999999</v>
      </c>
      <c r="AT32" s="214">
        <v>3.1292083237999999</v>
      </c>
      <c r="AU32" s="214">
        <v>3.1584087497</v>
      </c>
      <c r="AV32" s="214">
        <v>3.1323874191000001</v>
      </c>
      <c r="AW32" s="214">
        <v>3.3469491008999999</v>
      </c>
      <c r="AX32" s="214">
        <v>3.6289662041000001</v>
      </c>
      <c r="AY32" s="214">
        <v>5.0241427794</v>
      </c>
      <c r="AZ32" s="214">
        <v>3.6055986036999998</v>
      </c>
      <c r="BA32" s="214">
        <v>3.1835528338999999</v>
      </c>
      <c r="BB32" s="214">
        <v>3.1275233620999998</v>
      </c>
      <c r="BC32" s="214">
        <v>3.0423114952999999</v>
      </c>
      <c r="BD32" s="214">
        <v>3.1090480378000001</v>
      </c>
      <c r="BE32" s="214">
        <v>3.2936448197999999</v>
      </c>
      <c r="BF32" s="214">
        <v>3.2734482795000002</v>
      </c>
      <c r="BG32" s="214">
        <v>3.14127</v>
      </c>
      <c r="BH32" s="214">
        <v>3.5270519999999999</v>
      </c>
      <c r="BI32" s="355">
        <v>3.5857350000000001</v>
      </c>
      <c r="BJ32" s="355">
        <v>3.7652260000000002</v>
      </c>
      <c r="BK32" s="355">
        <v>3.9158430000000002</v>
      </c>
      <c r="BL32" s="355">
        <v>3.7152560000000001</v>
      </c>
      <c r="BM32" s="355">
        <v>3.3319930000000002</v>
      </c>
      <c r="BN32" s="355">
        <v>3.1879170000000001</v>
      </c>
      <c r="BO32" s="355">
        <v>3.071758</v>
      </c>
      <c r="BP32" s="355">
        <v>2.9727429999999999</v>
      </c>
      <c r="BQ32" s="355">
        <v>2.9986899999999999</v>
      </c>
      <c r="BR32" s="355">
        <v>3.0162279999999999</v>
      </c>
      <c r="BS32" s="355">
        <v>3.0180539999999998</v>
      </c>
      <c r="BT32" s="355">
        <v>3.1561560000000002</v>
      </c>
      <c r="BU32" s="355">
        <v>3.2838579999999999</v>
      </c>
      <c r="BV32" s="355">
        <v>3.4977100000000001</v>
      </c>
    </row>
    <row r="33" spans="1:74" ht="11.1" customHeight="1" x14ac:dyDescent="0.2">
      <c r="A33" s="52" t="s">
        <v>661</v>
      </c>
      <c r="B33" s="203" t="s">
        <v>532</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11.42</v>
      </c>
      <c r="AP33" s="214">
        <v>10.64</v>
      </c>
      <c r="AQ33" s="214">
        <v>10.69</v>
      </c>
      <c r="AR33" s="214">
        <v>10.48</v>
      </c>
      <c r="AS33" s="214">
        <v>9.99</v>
      </c>
      <c r="AT33" s="214">
        <v>10.029999999999999</v>
      </c>
      <c r="AU33" s="214">
        <v>10.06</v>
      </c>
      <c r="AV33" s="214">
        <v>10.61</v>
      </c>
      <c r="AW33" s="214">
        <v>10.28</v>
      </c>
      <c r="AX33" s="214">
        <v>13.6</v>
      </c>
      <c r="AY33" s="214">
        <v>11.33</v>
      </c>
      <c r="AZ33" s="214">
        <v>11.51</v>
      </c>
      <c r="BA33" s="214">
        <v>12.1</v>
      </c>
      <c r="BB33" s="214">
        <v>12.21</v>
      </c>
      <c r="BC33" s="214">
        <v>12.82</v>
      </c>
      <c r="BD33" s="214">
        <v>13.85</v>
      </c>
      <c r="BE33" s="214">
        <v>13.76</v>
      </c>
      <c r="BF33" s="214">
        <v>13.52408</v>
      </c>
      <c r="BG33" s="214">
        <v>13.504670000000001</v>
      </c>
      <c r="BH33" s="214">
        <v>14.13313</v>
      </c>
      <c r="BI33" s="355">
        <v>14.475860000000001</v>
      </c>
      <c r="BJ33" s="355">
        <v>14.45448</v>
      </c>
      <c r="BK33" s="355">
        <v>14.169180000000001</v>
      </c>
      <c r="BL33" s="355">
        <v>13.62565</v>
      </c>
      <c r="BM33" s="355">
        <v>13.88555</v>
      </c>
      <c r="BN33" s="355">
        <v>14.50582</v>
      </c>
      <c r="BO33" s="355">
        <v>14.09027</v>
      </c>
      <c r="BP33" s="355">
        <v>14.6328</v>
      </c>
      <c r="BQ33" s="355">
        <v>14.329639999999999</v>
      </c>
      <c r="BR33" s="355">
        <v>13.88683</v>
      </c>
      <c r="BS33" s="355">
        <v>13.50385</v>
      </c>
      <c r="BT33" s="355">
        <v>13.209350000000001</v>
      </c>
      <c r="BU33" s="355">
        <v>13.04862</v>
      </c>
      <c r="BV33" s="355">
        <v>13.46327</v>
      </c>
    </row>
    <row r="34" spans="1:74" ht="11.1" customHeight="1" x14ac:dyDescent="0.2">
      <c r="A34" s="56" t="s">
        <v>19</v>
      </c>
      <c r="B34" s="203" t="s">
        <v>531</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13.02</v>
      </c>
      <c r="AN34" s="214">
        <v>12.98</v>
      </c>
      <c r="AO34" s="214">
        <v>12.35</v>
      </c>
      <c r="AP34" s="214">
        <v>13</v>
      </c>
      <c r="AQ34" s="214">
        <v>12.22</v>
      </c>
      <c r="AR34" s="214">
        <v>11.56</v>
      </c>
      <c r="AS34" s="214">
        <v>11.82</v>
      </c>
      <c r="AT34" s="214">
        <v>12.95</v>
      </c>
      <c r="AU34" s="214">
        <v>14.52</v>
      </c>
      <c r="AV34" s="214">
        <v>14.11</v>
      </c>
      <c r="AW34" s="214">
        <v>14.61</v>
      </c>
      <c r="AX34" s="214">
        <v>14.63</v>
      </c>
      <c r="AY34" s="214">
        <v>15.96</v>
      </c>
      <c r="AZ34" s="214">
        <v>15</v>
      </c>
      <c r="BA34" s="214">
        <v>14.91</v>
      </c>
      <c r="BB34" s="214">
        <v>16.07</v>
      </c>
      <c r="BC34" s="214">
        <v>16.78</v>
      </c>
      <c r="BD34" s="214">
        <v>16.91</v>
      </c>
      <c r="BE34" s="214">
        <v>16.399999999999999</v>
      </c>
      <c r="BF34" s="214">
        <v>16.66553</v>
      </c>
      <c r="BG34" s="214">
        <v>17.261140000000001</v>
      </c>
      <c r="BH34" s="214">
        <v>17.943770000000001</v>
      </c>
      <c r="BI34" s="355">
        <v>17.816420000000001</v>
      </c>
      <c r="BJ34" s="355">
        <v>16.894950000000001</v>
      </c>
      <c r="BK34" s="355">
        <v>16.481999999999999</v>
      </c>
      <c r="BL34" s="355">
        <v>16.46416</v>
      </c>
      <c r="BM34" s="355">
        <v>16.800380000000001</v>
      </c>
      <c r="BN34" s="355">
        <v>16.610489999999999</v>
      </c>
      <c r="BO34" s="355">
        <v>16.635829999999999</v>
      </c>
      <c r="BP34" s="355">
        <v>17.02674</v>
      </c>
      <c r="BQ34" s="355">
        <v>17.464919999999999</v>
      </c>
      <c r="BR34" s="355">
        <v>17.21041</v>
      </c>
      <c r="BS34" s="355">
        <v>16.997730000000001</v>
      </c>
      <c r="BT34" s="355">
        <v>16.984459999999999</v>
      </c>
      <c r="BU34" s="355">
        <v>17.37884</v>
      </c>
      <c r="BV34" s="355">
        <v>17.22391</v>
      </c>
    </row>
    <row r="35" spans="1:74" ht="11.1" customHeight="1" x14ac:dyDescent="0.2">
      <c r="A35" s="107"/>
      <c r="B35" s="55" t="s">
        <v>1237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378"/>
      <c r="BJ35" s="378"/>
      <c r="BK35" s="378"/>
      <c r="BL35" s="378"/>
      <c r="BM35" s="378"/>
      <c r="BN35" s="378"/>
      <c r="BO35" s="378"/>
      <c r="BP35" s="378"/>
      <c r="BQ35" s="378"/>
      <c r="BR35" s="378"/>
      <c r="BS35" s="378"/>
      <c r="BT35" s="378"/>
      <c r="BU35" s="378"/>
      <c r="BV35" s="378"/>
    </row>
    <row r="36" spans="1:74" ht="11.1" customHeight="1" x14ac:dyDescent="0.2">
      <c r="A36" s="52" t="s">
        <v>664</v>
      </c>
      <c r="B36" s="203" t="s">
        <v>522</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12.79</v>
      </c>
      <c r="AO36" s="261">
        <v>12.89</v>
      </c>
      <c r="AP36" s="261">
        <v>12.72</v>
      </c>
      <c r="AQ36" s="261">
        <v>13.07</v>
      </c>
      <c r="AR36" s="261">
        <v>13.2</v>
      </c>
      <c r="AS36" s="261">
        <v>13.08</v>
      </c>
      <c r="AT36" s="261">
        <v>13.15</v>
      </c>
      <c r="AU36" s="261">
        <v>13.28</v>
      </c>
      <c r="AV36" s="261">
        <v>12.8</v>
      </c>
      <c r="AW36" s="261">
        <v>12.94</v>
      </c>
      <c r="AX36" s="261">
        <v>12.45</v>
      </c>
      <c r="AY36" s="261">
        <v>12.25</v>
      </c>
      <c r="AZ36" s="261">
        <v>12.66</v>
      </c>
      <c r="BA36" s="261">
        <v>12.99</v>
      </c>
      <c r="BB36" s="261">
        <v>12.88</v>
      </c>
      <c r="BC36" s="261">
        <v>13.15</v>
      </c>
      <c r="BD36" s="261">
        <v>13.05</v>
      </c>
      <c r="BE36" s="261">
        <v>13.13</v>
      </c>
      <c r="BF36" s="261">
        <v>13.3</v>
      </c>
      <c r="BG36" s="261">
        <v>13.27801</v>
      </c>
      <c r="BH36" s="261">
        <v>12.75756</v>
      </c>
      <c r="BI36" s="384">
        <v>13.037100000000001</v>
      </c>
      <c r="BJ36" s="384">
        <v>12.669090000000001</v>
      </c>
      <c r="BK36" s="384">
        <v>12.59329</v>
      </c>
      <c r="BL36" s="384">
        <v>12.956429999999999</v>
      </c>
      <c r="BM36" s="384">
        <v>13.27631</v>
      </c>
      <c r="BN36" s="384">
        <v>13.37527</v>
      </c>
      <c r="BO36" s="384">
        <v>13.670949999999999</v>
      </c>
      <c r="BP36" s="384">
        <v>13.581110000000001</v>
      </c>
      <c r="BQ36" s="384">
        <v>13.520289999999999</v>
      </c>
      <c r="BR36" s="384">
        <v>13.602410000000001</v>
      </c>
      <c r="BS36" s="384">
        <v>13.749510000000001</v>
      </c>
      <c r="BT36" s="384">
        <v>13.237740000000001</v>
      </c>
      <c r="BU36" s="384">
        <v>13.415609999999999</v>
      </c>
      <c r="BV36" s="384">
        <v>12.95387</v>
      </c>
    </row>
    <row r="37" spans="1:74" ht="11.1" customHeight="1" x14ac:dyDescent="0.2">
      <c r="A37" s="107" t="s">
        <v>7</v>
      </c>
      <c r="B37" s="203" t="s">
        <v>521</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10.210000000000001</v>
      </c>
      <c r="AN37" s="261">
        <v>10.48</v>
      </c>
      <c r="AO37" s="261">
        <v>10.46</v>
      </c>
      <c r="AP37" s="261">
        <v>10.4</v>
      </c>
      <c r="AQ37" s="261">
        <v>10.59</v>
      </c>
      <c r="AR37" s="261">
        <v>11</v>
      </c>
      <c r="AS37" s="261">
        <v>10.97</v>
      </c>
      <c r="AT37" s="261">
        <v>11</v>
      </c>
      <c r="AU37" s="261">
        <v>11.03</v>
      </c>
      <c r="AV37" s="261">
        <v>10.77</v>
      </c>
      <c r="AW37" s="261">
        <v>10.49</v>
      </c>
      <c r="AX37" s="261">
        <v>10.28</v>
      </c>
      <c r="AY37" s="261">
        <v>10.49</v>
      </c>
      <c r="AZ37" s="261">
        <v>10.64</v>
      </c>
      <c r="BA37" s="261">
        <v>10.49</v>
      </c>
      <c r="BB37" s="261">
        <v>10.44</v>
      </c>
      <c r="BC37" s="261">
        <v>10.49</v>
      </c>
      <c r="BD37" s="261">
        <v>10.82</v>
      </c>
      <c r="BE37" s="261">
        <v>10.97</v>
      </c>
      <c r="BF37" s="261">
        <v>11.01</v>
      </c>
      <c r="BG37" s="261">
        <v>11.099410000000001</v>
      </c>
      <c r="BH37" s="261">
        <v>10.877129999999999</v>
      </c>
      <c r="BI37" s="384">
        <v>10.657080000000001</v>
      </c>
      <c r="BJ37" s="384">
        <v>10.476760000000001</v>
      </c>
      <c r="BK37" s="384">
        <v>10.66939</v>
      </c>
      <c r="BL37" s="384">
        <v>10.80303</v>
      </c>
      <c r="BM37" s="384">
        <v>10.618840000000001</v>
      </c>
      <c r="BN37" s="384">
        <v>10.546889999999999</v>
      </c>
      <c r="BO37" s="384">
        <v>10.620229999999999</v>
      </c>
      <c r="BP37" s="384">
        <v>10.93594</v>
      </c>
      <c r="BQ37" s="384">
        <v>11.033289999999999</v>
      </c>
      <c r="BR37" s="384">
        <v>11.02777</v>
      </c>
      <c r="BS37" s="384">
        <v>11.167680000000001</v>
      </c>
      <c r="BT37" s="384">
        <v>10.976430000000001</v>
      </c>
      <c r="BU37" s="384">
        <v>10.693379999999999</v>
      </c>
      <c r="BV37" s="384">
        <v>10.52533</v>
      </c>
    </row>
    <row r="38" spans="1:74" ht="11.1" customHeight="1" x14ac:dyDescent="0.2">
      <c r="A38" s="110" t="s">
        <v>6</v>
      </c>
      <c r="B38" s="204" t="s">
        <v>520</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6.59</v>
      </c>
      <c r="AN38" s="215">
        <v>6.63</v>
      </c>
      <c r="AO38" s="215">
        <v>6.71</v>
      </c>
      <c r="AP38" s="215">
        <v>6.6</v>
      </c>
      <c r="AQ38" s="215">
        <v>6.78</v>
      </c>
      <c r="AR38" s="215">
        <v>7.19</v>
      </c>
      <c r="AS38" s="215">
        <v>7.31</v>
      </c>
      <c r="AT38" s="215">
        <v>7.22</v>
      </c>
      <c r="AU38" s="215">
        <v>7.17</v>
      </c>
      <c r="AV38" s="215">
        <v>6.91</v>
      </c>
      <c r="AW38" s="215">
        <v>6.73</v>
      </c>
      <c r="AX38" s="215">
        <v>6.54</v>
      </c>
      <c r="AY38" s="215">
        <v>6.95</v>
      </c>
      <c r="AZ38" s="215">
        <v>6.81</v>
      </c>
      <c r="BA38" s="215">
        <v>6.66</v>
      </c>
      <c r="BB38" s="215">
        <v>6.58</v>
      </c>
      <c r="BC38" s="215">
        <v>6.82</v>
      </c>
      <c r="BD38" s="215">
        <v>7.18</v>
      </c>
      <c r="BE38" s="215">
        <v>7.34</v>
      </c>
      <c r="BF38" s="215">
        <v>7.24</v>
      </c>
      <c r="BG38" s="215">
        <v>7.3103860000000003</v>
      </c>
      <c r="BH38" s="215">
        <v>7.1220039999999996</v>
      </c>
      <c r="BI38" s="386">
        <v>6.891953</v>
      </c>
      <c r="BJ38" s="386">
        <v>6.6773949999999997</v>
      </c>
      <c r="BK38" s="386">
        <v>6.9004519999999996</v>
      </c>
      <c r="BL38" s="386">
        <v>6.8837089999999996</v>
      </c>
      <c r="BM38" s="386">
        <v>6.7786739999999996</v>
      </c>
      <c r="BN38" s="386">
        <v>6.6852159999999996</v>
      </c>
      <c r="BO38" s="386">
        <v>6.943041</v>
      </c>
      <c r="BP38" s="386">
        <v>7.3021580000000004</v>
      </c>
      <c r="BQ38" s="386">
        <v>7.4521769999999998</v>
      </c>
      <c r="BR38" s="386">
        <v>7.3619830000000004</v>
      </c>
      <c r="BS38" s="386">
        <v>7.3567559999999999</v>
      </c>
      <c r="BT38" s="386">
        <v>7.1598300000000004</v>
      </c>
      <c r="BU38" s="386">
        <v>6.9367789999999996</v>
      </c>
      <c r="BV38" s="386">
        <v>6.7473450000000001</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4" t="s">
        <v>1013</v>
      </c>
      <c r="C40" s="785"/>
      <c r="D40" s="785"/>
      <c r="E40" s="785"/>
      <c r="F40" s="785"/>
      <c r="G40" s="785"/>
      <c r="H40" s="785"/>
      <c r="I40" s="785"/>
      <c r="J40" s="785"/>
      <c r="K40" s="785"/>
      <c r="L40" s="785"/>
      <c r="M40" s="785"/>
      <c r="N40" s="785"/>
      <c r="O40" s="785"/>
      <c r="P40" s="785"/>
      <c r="Q40" s="785"/>
      <c r="AY40" s="518"/>
      <c r="AZ40" s="518"/>
      <c r="BA40" s="518"/>
      <c r="BB40" s="518"/>
      <c r="BC40" s="518"/>
      <c r="BD40" s="684"/>
      <c r="BE40" s="684"/>
      <c r="BF40" s="684"/>
      <c r="BG40" s="518"/>
      <c r="BH40" s="518"/>
      <c r="BI40" s="518"/>
      <c r="BJ40" s="518"/>
    </row>
    <row r="41" spans="1:74" s="274" customFormat="1" ht="12" customHeight="1" x14ac:dyDescent="0.2">
      <c r="A41" s="101"/>
      <c r="B41" s="793" t="s">
        <v>137</v>
      </c>
      <c r="C41" s="785"/>
      <c r="D41" s="785"/>
      <c r="E41" s="785"/>
      <c r="F41" s="785"/>
      <c r="G41" s="785"/>
      <c r="H41" s="785"/>
      <c r="I41" s="785"/>
      <c r="J41" s="785"/>
      <c r="K41" s="785"/>
      <c r="L41" s="785"/>
      <c r="M41" s="785"/>
      <c r="N41" s="785"/>
      <c r="O41" s="785"/>
      <c r="P41" s="785"/>
      <c r="Q41" s="785"/>
      <c r="AY41" s="518"/>
      <c r="AZ41" s="518"/>
      <c r="BA41" s="518"/>
      <c r="BB41" s="518"/>
      <c r="BC41" s="518"/>
      <c r="BD41" s="684"/>
      <c r="BE41" s="684"/>
      <c r="BF41" s="684"/>
      <c r="BG41" s="518"/>
      <c r="BH41" s="518"/>
      <c r="BI41" s="518"/>
      <c r="BJ41" s="518"/>
    </row>
    <row r="42" spans="1:74" s="459" customFormat="1" ht="12" customHeight="1" x14ac:dyDescent="0.2">
      <c r="A42" s="458"/>
      <c r="B42" s="841" t="s">
        <v>370</v>
      </c>
      <c r="C42" s="807"/>
      <c r="D42" s="807"/>
      <c r="E42" s="807"/>
      <c r="F42" s="807"/>
      <c r="G42" s="807"/>
      <c r="H42" s="807"/>
      <c r="I42" s="807"/>
      <c r="J42" s="807"/>
      <c r="K42" s="807"/>
      <c r="L42" s="807"/>
      <c r="M42" s="807"/>
      <c r="N42" s="807"/>
      <c r="O42" s="807"/>
      <c r="P42" s="807"/>
      <c r="Q42" s="803"/>
      <c r="AY42" s="519"/>
      <c r="AZ42" s="519"/>
      <c r="BA42" s="519"/>
      <c r="BB42" s="519"/>
      <c r="BC42" s="519"/>
      <c r="BD42" s="685"/>
      <c r="BE42" s="685"/>
      <c r="BF42" s="685"/>
      <c r="BG42" s="519"/>
      <c r="BH42" s="519"/>
      <c r="BI42" s="519"/>
      <c r="BJ42" s="519"/>
    </row>
    <row r="43" spans="1:74" s="459" customFormat="1" ht="12" customHeight="1" x14ac:dyDescent="0.2">
      <c r="A43" s="458"/>
      <c r="B43" s="547" t="s">
        <v>371</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7" t="s">
        <v>368</v>
      </c>
      <c r="C44" s="807"/>
      <c r="D44" s="807"/>
      <c r="E44" s="807"/>
      <c r="F44" s="807"/>
      <c r="G44" s="807"/>
      <c r="H44" s="807"/>
      <c r="I44" s="807"/>
      <c r="J44" s="807"/>
      <c r="K44" s="807"/>
      <c r="L44" s="807"/>
      <c r="M44" s="807"/>
      <c r="N44" s="807"/>
      <c r="O44" s="807"/>
      <c r="P44" s="807"/>
      <c r="Q44" s="803"/>
      <c r="AY44" s="519"/>
      <c r="AZ44" s="519"/>
      <c r="BA44" s="519"/>
      <c r="BB44" s="519"/>
      <c r="BC44" s="519"/>
      <c r="BD44" s="685"/>
      <c r="BE44" s="685"/>
      <c r="BF44" s="685"/>
      <c r="BG44" s="519"/>
      <c r="BH44" s="519"/>
      <c r="BI44" s="519"/>
      <c r="BJ44" s="519"/>
    </row>
    <row r="45" spans="1:74" s="459" customFormat="1" ht="12" customHeight="1" x14ac:dyDescent="0.2">
      <c r="A45" s="460"/>
      <c r="B45" s="837" t="s">
        <v>369</v>
      </c>
      <c r="C45" s="807"/>
      <c r="D45" s="807"/>
      <c r="E45" s="807"/>
      <c r="F45" s="807"/>
      <c r="G45" s="807"/>
      <c r="H45" s="807"/>
      <c r="I45" s="807"/>
      <c r="J45" s="807"/>
      <c r="K45" s="807"/>
      <c r="L45" s="807"/>
      <c r="M45" s="807"/>
      <c r="N45" s="807"/>
      <c r="O45" s="807"/>
      <c r="P45" s="807"/>
      <c r="Q45" s="803"/>
      <c r="AY45" s="519"/>
      <c r="AZ45" s="519"/>
      <c r="BA45" s="519"/>
      <c r="BB45" s="519"/>
      <c r="BC45" s="519"/>
      <c r="BD45" s="685"/>
      <c r="BE45" s="685"/>
      <c r="BF45" s="685"/>
      <c r="BG45" s="519"/>
      <c r="BH45" s="519"/>
      <c r="BI45" s="519"/>
      <c r="BJ45" s="519"/>
    </row>
    <row r="46" spans="1:74" s="459" customFormat="1" ht="12" customHeight="1" x14ac:dyDescent="0.2">
      <c r="A46" s="460"/>
      <c r="B46" s="837" t="s">
        <v>1082</v>
      </c>
      <c r="C46" s="803"/>
      <c r="D46" s="803"/>
      <c r="E46" s="803"/>
      <c r="F46" s="803"/>
      <c r="G46" s="803"/>
      <c r="H46" s="803"/>
      <c r="I46" s="803"/>
      <c r="J46" s="803"/>
      <c r="K46" s="803"/>
      <c r="L46" s="803"/>
      <c r="M46" s="803"/>
      <c r="N46" s="803"/>
      <c r="O46" s="803"/>
      <c r="P46" s="803"/>
      <c r="Q46" s="803"/>
      <c r="AY46" s="519"/>
      <c r="AZ46" s="519"/>
      <c r="BA46" s="519"/>
      <c r="BB46" s="519"/>
      <c r="BC46" s="519"/>
      <c r="BD46" s="685"/>
      <c r="BE46" s="685"/>
      <c r="BF46" s="685"/>
      <c r="BG46" s="519"/>
      <c r="BH46" s="519"/>
      <c r="BI46" s="519"/>
      <c r="BJ46" s="519"/>
    </row>
    <row r="47" spans="1:74" s="459" customFormat="1" ht="12" customHeight="1" x14ac:dyDescent="0.2">
      <c r="A47" s="458"/>
      <c r="B47" s="806" t="s">
        <v>1038</v>
      </c>
      <c r="C47" s="807"/>
      <c r="D47" s="807"/>
      <c r="E47" s="807"/>
      <c r="F47" s="807"/>
      <c r="G47" s="807"/>
      <c r="H47" s="807"/>
      <c r="I47" s="807"/>
      <c r="J47" s="807"/>
      <c r="K47" s="807"/>
      <c r="L47" s="807"/>
      <c r="M47" s="807"/>
      <c r="N47" s="807"/>
      <c r="O47" s="807"/>
      <c r="P47" s="807"/>
      <c r="Q47" s="803"/>
      <c r="AY47" s="519"/>
      <c r="AZ47" s="519"/>
      <c r="BA47" s="519"/>
      <c r="BB47" s="519"/>
      <c r="BC47" s="519"/>
      <c r="BD47" s="685"/>
      <c r="BE47" s="685"/>
      <c r="BF47" s="685"/>
      <c r="BG47" s="519"/>
      <c r="BH47" s="519"/>
      <c r="BI47" s="519"/>
      <c r="BJ47" s="519"/>
    </row>
    <row r="48" spans="1:74" s="459" customFormat="1" ht="22.35" customHeight="1" x14ac:dyDescent="0.2">
      <c r="A48" s="458"/>
      <c r="B48" s="806" t="s">
        <v>1083</v>
      </c>
      <c r="C48" s="807"/>
      <c r="D48" s="807"/>
      <c r="E48" s="807"/>
      <c r="F48" s="807"/>
      <c r="G48" s="807"/>
      <c r="H48" s="807"/>
      <c r="I48" s="807"/>
      <c r="J48" s="807"/>
      <c r="K48" s="807"/>
      <c r="L48" s="807"/>
      <c r="M48" s="807"/>
      <c r="N48" s="807"/>
      <c r="O48" s="807"/>
      <c r="P48" s="807"/>
      <c r="Q48" s="803"/>
      <c r="AY48" s="519"/>
      <c r="AZ48" s="519"/>
      <c r="BA48" s="519"/>
      <c r="BB48" s="519"/>
      <c r="BC48" s="519"/>
      <c r="BD48" s="685"/>
      <c r="BE48" s="685"/>
      <c r="BF48" s="685"/>
      <c r="BG48" s="519"/>
      <c r="BH48" s="519"/>
      <c r="BI48" s="519"/>
      <c r="BJ48" s="519"/>
    </row>
    <row r="49" spans="1:74" s="459" customFormat="1" ht="12" customHeight="1" x14ac:dyDescent="0.2">
      <c r="A49" s="458"/>
      <c r="B49" s="801" t="s">
        <v>1042</v>
      </c>
      <c r="C49" s="802"/>
      <c r="D49" s="802"/>
      <c r="E49" s="802"/>
      <c r="F49" s="802"/>
      <c r="G49" s="802"/>
      <c r="H49" s="802"/>
      <c r="I49" s="802"/>
      <c r="J49" s="802"/>
      <c r="K49" s="802"/>
      <c r="L49" s="802"/>
      <c r="M49" s="802"/>
      <c r="N49" s="802"/>
      <c r="O49" s="802"/>
      <c r="P49" s="802"/>
      <c r="Q49" s="803"/>
      <c r="AY49" s="519"/>
      <c r="AZ49" s="519"/>
      <c r="BA49" s="519"/>
      <c r="BB49" s="519"/>
      <c r="BC49" s="519"/>
      <c r="BD49" s="685"/>
      <c r="BE49" s="685"/>
      <c r="BF49" s="685"/>
      <c r="BG49" s="519"/>
      <c r="BH49" s="519"/>
      <c r="BI49" s="519"/>
      <c r="BJ49" s="519"/>
    </row>
    <row r="50" spans="1:74" s="461" customFormat="1" ht="12" customHeight="1" x14ac:dyDescent="0.2">
      <c r="A50" s="436"/>
      <c r="B50" s="815" t="s">
        <v>1140</v>
      </c>
      <c r="C50" s="803"/>
      <c r="D50" s="803"/>
      <c r="E50" s="803"/>
      <c r="F50" s="803"/>
      <c r="G50" s="803"/>
      <c r="H50" s="803"/>
      <c r="I50" s="803"/>
      <c r="J50" s="803"/>
      <c r="K50" s="803"/>
      <c r="L50" s="803"/>
      <c r="M50" s="803"/>
      <c r="N50" s="803"/>
      <c r="O50" s="803"/>
      <c r="P50" s="803"/>
      <c r="Q50" s="803"/>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H6" sqref="BH6:BH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4" t="s">
        <v>992</v>
      </c>
      <c r="B1" s="843" t="s">
        <v>1008</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116"/>
    </row>
    <row r="2" spans="1:74" ht="13.35" customHeight="1"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796</v>
      </c>
      <c r="B6" s="205" t="s">
        <v>567</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142.40477290000001</v>
      </c>
      <c r="AN6" s="240">
        <v>134.31194963999999</v>
      </c>
      <c r="AO6" s="240">
        <v>125.77066129000001</v>
      </c>
      <c r="AP6" s="240">
        <v>113.90911333</v>
      </c>
      <c r="AQ6" s="240">
        <v>101.11707935</v>
      </c>
      <c r="AR6" s="240">
        <v>123.13789567000001</v>
      </c>
      <c r="AS6" s="240">
        <v>146.49995677000001</v>
      </c>
      <c r="AT6" s="240">
        <v>140.35532806000001</v>
      </c>
      <c r="AU6" s="240">
        <v>119.54212533</v>
      </c>
      <c r="AV6" s="240">
        <v>103.12124355</v>
      </c>
      <c r="AW6" s="240">
        <v>114.67276200000001</v>
      </c>
      <c r="AX6" s="240">
        <v>142.35839419000001</v>
      </c>
      <c r="AY6" s="240">
        <v>162.14189934999999</v>
      </c>
      <c r="AZ6" s="240">
        <v>135.46408070999999</v>
      </c>
      <c r="BA6" s="240">
        <v>121.93320839</v>
      </c>
      <c r="BB6" s="240">
        <v>113.58289933</v>
      </c>
      <c r="BC6" s="240">
        <v>101.80789806</v>
      </c>
      <c r="BD6" s="240">
        <v>118.09241833</v>
      </c>
      <c r="BE6" s="240">
        <v>158.62482742</v>
      </c>
      <c r="BF6" s="240">
        <v>163.22725032</v>
      </c>
      <c r="BG6" s="240">
        <v>132.1397</v>
      </c>
      <c r="BH6" s="240">
        <v>108.4034</v>
      </c>
      <c r="BI6" s="333">
        <v>118.23690000000001</v>
      </c>
      <c r="BJ6" s="333">
        <v>136.60849999999999</v>
      </c>
      <c r="BK6" s="333">
        <v>156.1437</v>
      </c>
      <c r="BL6" s="333">
        <v>139.70249999999999</v>
      </c>
      <c r="BM6" s="333">
        <v>125.5667</v>
      </c>
      <c r="BN6" s="333">
        <v>110.32899999999999</v>
      </c>
      <c r="BO6" s="333">
        <v>99.073700000000002</v>
      </c>
      <c r="BP6" s="333">
        <v>123.3584</v>
      </c>
      <c r="BQ6" s="333">
        <v>149.4828</v>
      </c>
      <c r="BR6" s="333">
        <v>140.35669999999999</v>
      </c>
      <c r="BS6" s="333">
        <v>121.8724</v>
      </c>
      <c r="BT6" s="333">
        <v>105.747</v>
      </c>
      <c r="BU6" s="333">
        <v>116.6022</v>
      </c>
      <c r="BV6" s="333">
        <v>134.82839999999999</v>
      </c>
    </row>
    <row r="7" spans="1:74" ht="11.1" customHeight="1" x14ac:dyDescent="0.2">
      <c r="A7" s="111" t="s">
        <v>797</v>
      </c>
      <c r="B7" s="187" t="s">
        <v>600</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395.65258839000001</v>
      </c>
      <c r="AN7" s="240">
        <v>368.19970785999999</v>
      </c>
      <c r="AO7" s="240">
        <v>344.35900580999999</v>
      </c>
      <c r="AP7" s="240">
        <v>292.518058</v>
      </c>
      <c r="AQ7" s="240">
        <v>274.74703516</v>
      </c>
      <c r="AR7" s="240">
        <v>357.37581667000001</v>
      </c>
      <c r="AS7" s="240">
        <v>443.76359871</v>
      </c>
      <c r="AT7" s="240">
        <v>414.74652515999998</v>
      </c>
      <c r="AU7" s="240">
        <v>351.22950766999998</v>
      </c>
      <c r="AV7" s="240">
        <v>298.39503160999999</v>
      </c>
      <c r="AW7" s="240">
        <v>306.25730700000003</v>
      </c>
      <c r="AX7" s="240">
        <v>377.88852161</v>
      </c>
      <c r="AY7" s="240">
        <v>443.36269838999999</v>
      </c>
      <c r="AZ7" s="240">
        <v>390.39138250000002</v>
      </c>
      <c r="BA7" s="240">
        <v>347.37202741999999</v>
      </c>
      <c r="BB7" s="240">
        <v>318.05390299999999</v>
      </c>
      <c r="BC7" s="240">
        <v>293.04801419</v>
      </c>
      <c r="BD7" s="240">
        <v>358.53473832999998</v>
      </c>
      <c r="BE7" s="240">
        <v>460.24257677000003</v>
      </c>
      <c r="BF7" s="240">
        <v>472.19546355</v>
      </c>
      <c r="BG7" s="240">
        <v>405.51150000000001</v>
      </c>
      <c r="BH7" s="240">
        <v>312.75049999999999</v>
      </c>
      <c r="BI7" s="333">
        <v>311.8888</v>
      </c>
      <c r="BJ7" s="333">
        <v>364.80439999999999</v>
      </c>
      <c r="BK7" s="333">
        <v>427.0829</v>
      </c>
      <c r="BL7" s="333">
        <v>402.54759999999999</v>
      </c>
      <c r="BM7" s="333">
        <v>350.78120000000001</v>
      </c>
      <c r="BN7" s="333">
        <v>301.39159999999998</v>
      </c>
      <c r="BO7" s="333">
        <v>278.63459999999998</v>
      </c>
      <c r="BP7" s="333">
        <v>362.37020000000001</v>
      </c>
      <c r="BQ7" s="333">
        <v>447.6232</v>
      </c>
      <c r="BR7" s="333">
        <v>420.36090000000002</v>
      </c>
      <c r="BS7" s="333">
        <v>357.57740000000001</v>
      </c>
      <c r="BT7" s="333">
        <v>292.95499999999998</v>
      </c>
      <c r="BU7" s="333">
        <v>305.87009999999998</v>
      </c>
      <c r="BV7" s="333">
        <v>361.07049999999998</v>
      </c>
    </row>
    <row r="8" spans="1:74" ht="11.1" customHeight="1" x14ac:dyDescent="0.2">
      <c r="A8" s="111" t="s">
        <v>798</v>
      </c>
      <c r="B8" s="205" t="s">
        <v>568</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572.14201451999998</v>
      </c>
      <c r="AN8" s="240">
        <v>488.29000214000001</v>
      </c>
      <c r="AO8" s="240">
        <v>459.93330484000001</v>
      </c>
      <c r="AP8" s="240">
        <v>386.35941200000002</v>
      </c>
      <c r="AQ8" s="240">
        <v>390.78900484000002</v>
      </c>
      <c r="AR8" s="240">
        <v>528.77238199999999</v>
      </c>
      <c r="AS8" s="240">
        <v>619.89477999999997</v>
      </c>
      <c r="AT8" s="240">
        <v>540.87363258000005</v>
      </c>
      <c r="AU8" s="240">
        <v>476.80131633000002</v>
      </c>
      <c r="AV8" s="240">
        <v>397.68358903000001</v>
      </c>
      <c r="AW8" s="240">
        <v>458.27242432999998</v>
      </c>
      <c r="AX8" s="240">
        <v>570.19112418999998</v>
      </c>
      <c r="AY8" s="240">
        <v>632.35450547999994</v>
      </c>
      <c r="AZ8" s="240">
        <v>548.69902286000001</v>
      </c>
      <c r="BA8" s="240">
        <v>475.27498000000003</v>
      </c>
      <c r="BB8" s="240">
        <v>438.01383133000002</v>
      </c>
      <c r="BC8" s="240">
        <v>445.82801934999998</v>
      </c>
      <c r="BD8" s="240">
        <v>557.91788699999995</v>
      </c>
      <c r="BE8" s="240">
        <v>655.22592548</v>
      </c>
      <c r="BF8" s="240">
        <v>629.01443160999997</v>
      </c>
      <c r="BG8" s="240">
        <v>521.13369999999998</v>
      </c>
      <c r="BH8" s="240">
        <v>428.28390000000002</v>
      </c>
      <c r="BI8" s="333">
        <v>465.10109999999997</v>
      </c>
      <c r="BJ8" s="333">
        <v>553.7663</v>
      </c>
      <c r="BK8" s="333">
        <v>615.78750000000002</v>
      </c>
      <c r="BL8" s="333">
        <v>554.60580000000004</v>
      </c>
      <c r="BM8" s="333">
        <v>469.32659999999998</v>
      </c>
      <c r="BN8" s="333">
        <v>405.8141</v>
      </c>
      <c r="BO8" s="333">
        <v>396.48829999999998</v>
      </c>
      <c r="BP8" s="333">
        <v>524.35879999999997</v>
      </c>
      <c r="BQ8" s="333">
        <v>638.95979999999997</v>
      </c>
      <c r="BR8" s="333">
        <v>585.02020000000005</v>
      </c>
      <c r="BS8" s="333">
        <v>474.58769999999998</v>
      </c>
      <c r="BT8" s="333">
        <v>397.04809999999998</v>
      </c>
      <c r="BU8" s="333">
        <v>456.40839999999997</v>
      </c>
      <c r="BV8" s="333">
        <v>551.60659999999996</v>
      </c>
    </row>
    <row r="9" spans="1:74" ht="11.1" customHeight="1" x14ac:dyDescent="0.2">
      <c r="A9" s="111" t="s">
        <v>799</v>
      </c>
      <c r="B9" s="205" t="s">
        <v>569</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347.39163934999999</v>
      </c>
      <c r="AN9" s="240">
        <v>287.53562749999998</v>
      </c>
      <c r="AO9" s="240">
        <v>253.63645742</v>
      </c>
      <c r="AP9" s="240">
        <v>217.82821533000001</v>
      </c>
      <c r="AQ9" s="240">
        <v>214.52890644999999</v>
      </c>
      <c r="AR9" s="240">
        <v>290.61437799999999</v>
      </c>
      <c r="AS9" s="240">
        <v>351.21808515999999</v>
      </c>
      <c r="AT9" s="240">
        <v>291.86290903000003</v>
      </c>
      <c r="AU9" s="240">
        <v>264.53811200000001</v>
      </c>
      <c r="AV9" s="240">
        <v>222.61270193999999</v>
      </c>
      <c r="AW9" s="240">
        <v>247.69394933000001</v>
      </c>
      <c r="AX9" s="240">
        <v>314.17248710000001</v>
      </c>
      <c r="AY9" s="240">
        <v>373.20161547999999</v>
      </c>
      <c r="AZ9" s="240">
        <v>334.37366357000002</v>
      </c>
      <c r="BA9" s="240">
        <v>272.73707516000002</v>
      </c>
      <c r="BB9" s="240">
        <v>247.16185333000001</v>
      </c>
      <c r="BC9" s="240">
        <v>248.08123452000001</v>
      </c>
      <c r="BD9" s="240">
        <v>327.42788967000001</v>
      </c>
      <c r="BE9" s="240">
        <v>347.98019484000002</v>
      </c>
      <c r="BF9" s="240">
        <v>330.34613612999999</v>
      </c>
      <c r="BG9" s="240">
        <v>278.72890000000001</v>
      </c>
      <c r="BH9" s="240">
        <v>229.5359</v>
      </c>
      <c r="BI9" s="333">
        <v>253.26910000000001</v>
      </c>
      <c r="BJ9" s="333">
        <v>315.7312</v>
      </c>
      <c r="BK9" s="333">
        <v>369.17680000000001</v>
      </c>
      <c r="BL9" s="333">
        <v>322.24700000000001</v>
      </c>
      <c r="BM9" s="333">
        <v>268.94</v>
      </c>
      <c r="BN9" s="333">
        <v>232.14189999999999</v>
      </c>
      <c r="BO9" s="333">
        <v>216.83670000000001</v>
      </c>
      <c r="BP9" s="333">
        <v>290.22329999999999</v>
      </c>
      <c r="BQ9" s="333">
        <v>343.59719999999999</v>
      </c>
      <c r="BR9" s="333">
        <v>337.05279999999999</v>
      </c>
      <c r="BS9" s="333">
        <v>272.34289999999999</v>
      </c>
      <c r="BT9" s="333">
        <v>220.797</v>
      </c>
      <c r="BU9" s="333">
        <v>251.72970000000001</v>
      </c>
      <c r="BV9" s="333">
        <v>319.72609999999997</v>
      </c>
    </row>
    <row r="10" spans="1:74" ht="11.1" customHeight="1" x14ac:dyDescent="0.2">
      <c r="A10" s="111" t="s">
        <v>800</v>
      </c>
      <c r="B10" s="205" t="s">
        <v>570</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993.62309968</v>
      </c>
      <c r="AN10" s="240">
        <v>864.54828321000002</v>
      </c>
      <c r="AO10" s="240">
        <v>825.41353838999999</v>
      </c>
      <c r="AP10" s="240">
        <v>774.89222867000001</v>
      </c>
      <c r="AQ10" s="240">
        <v>853.53632322999999</v>
      </c>
      <c r="AR10" s="240">
        <v>1053.6279070000001</v>
      </c>
      <c r="AS10" s="240">
        <v>1232.7091426</v>
      </c>
      <c r="AT10" s="240">
        <v>1175.952931</v>
      </c>
      <c r="AU10" s="240">
        <v>1003.6395577</v>
      </c>
      <c r="AV10" s="240">
        <v>872.62535419000005</v>
      </c>
      <c r="AW10" s="240">
        <v>831.66716532999999</v>
      </c>
      <c r="AX10" s="240">
        <v>987.04842839000003</v>
      </c>
      <c r="AY10" s="240">
        <v>1274.2931481000001</v>
      </c>
      <c r="AZ10" s="240">
        <v>981.72519570999998</v>
      </c>
      <c r="BA10" s="240">
        <v>857.57018355000002</v>
      </c>
      <c r="BB10" s="240">
        <v>796.36114133000001</v>
      </c>
      <c r="BC10" s="240">
        <v>854.88929257999996</v>
      </c>
      <c r="BD10" s="240">
        <v>1111.499834</v>
      </c>
      <c r="BE10" s="240">
        <v>1219.0787625999999</v>
      </c>
      <c r="BF10" s="240">
        <v>1197.0104100000001</v>
      </c>
      <c r="BG10" s="240">
        <v>1133.556</v>
      </c>
      <c r="BH10" s="240">
        <v>939.88049999999998</v>
      </c>
      <c r="BI10" s="333">
        <v>879.16129999999998</v>
      </c>
      <c r="BJ10" s="333">
        <v>1000.049</v>
      </c>
      <c r="BK10" s="333">
        <v>1233.52</v>
      </c>
      <c r="BL10" s="333">
        <v>1030.579</v>
      </c>
      <c r="BM10" s="333">
        <v>885.30909999999994</v>
      </c>
      <c r="BN10" s="333">
        <v>747.01419999999996</v>
      </c>
      <c r="BO10" s="333">
        <v>807.53279999999995</v>
      </c>
      <c r="BP10" s="333">
        <v>1079.3589999999999</v>
      </c>
      <c r="BQ10" s="333">
        <v>1228.7049999999999</v>
      </c>
      <c r="BR10" s="333">
        <v>1193.223</v>
      </c>
      <c r="BS10" s="333">
        <v>1005.1420000000001</v>
      </c>
      <c r="BT10" s="333">
        <v>821.46429999999998</v>
      </c>
      <c r="BU10" s="333">
        <v>848.33479999999997</v>
      </c>
      <c r="BV10" s="333">
        <v>1002.636</v>
      </c>
    </row>
    <row r="11" spans="1:74" ht="11.1" customHeight="1" x14ac:dyDescent="0.2">
      <c r="A11" s="111" t="s">
        <v>801</v>
      </c>
      <c r="B11" s="205" t="s">
        <v>571</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344.68289355000002</v>
      </c>
      <c r="AN11" s="240">
        <v>300.08907857000003</v>
      </c>
      <c r="AO11" s="240">
        <v>260.62287709999998</v>
      </c>
      <c r="AP11" s="240">
        <v>245.88436132999999</v>
      </c>
      <c r="AQ11" s="240">
        <v>252.35767774000001</v>
      </c>
      <c r="AR11" s="240">
        <v>322.645782</v>
      </c>
      <c r="AS11" s="240">
        <v>389.37708032</v>
      </c>
      <c r="AT11" s="240">
        <v>381.84483161000003</v>
      </c>
      <c r="AU11" s="240">
        <v>321.61479632999999</v>
      </c>
      <c r="AV11" s="240">
        <v>267.84765967999999</v>
      </c>
      <c r="AW11" s="240">
        <v>258.64373267000002</v>
      </c>
      <c r="AX11" s="240">
        <v>326.94493612999997</v>
      </c>
      <c r="AY11" s="240">
        <v>463.72701065000001</v>
      </c>
      <c r="AZ11" s="240">
        <v>370.26792143</v>
      </c>
      <c r="BA11" s="240">
        <v>269.57624902999999</v>
      </c>
      <c r="BB11" s="240">
        <v>257.09480133</v>
      </c>
      <c r="BC11" s="240">
        <v>274.57685644999998</v>
      </c>
      <c r="BD11" s="240">
        <v>371.48309899999998</v>
      </c>
      <c r="BE11" s="240">
        <v>410.78236773999998</v>
      </c>
      <c r="BF11" s="240">
        <v>397.74829839</v>
      </c>
      <c r="BG11" s="240">
        <v>364.14409999999998</v>
      </c>
      <c r="BH11" s="240">
        <v>302.20429999999999</v>
      </c>
      <c r="BI11" s="333">
        <v>281.33760000000001</v>
      </c>
      <c r="BJ11" s="333">
        <v>332.77420000000001</v>
      </c>
      <c r="BK11" s="333">
        <v>436.54050000000001</v>
      </c>
      <c r="BL11" s="333">
        <v>385.35890000000001</v>
      </c>
      <c r="BM11" s="333">
        <v>288.60919999999999</v>
      </c>
      <c r="BN11" s="333">
        <v>242.70320000000001</v>
      </c>
      <c r="BO11" s="333">
        <v>250.21770000000001</v>
      </c>
      <c r="BP11" s="333">
        <v>339.72269999999997</v>
      </c>
      <c r="BQ11" s="333">
        <v>394.00549999999998</v>
      </c>
      <c r="BR11" s="333">
        <v>397.04579999999999</v>
      </c>
      <c r="BS11" s="333">
        <v>336.08859999999999</v>
      </c>
      <c r="BT11" s="333">
        <v>264.14190000000002</v>
      </c>
      <c r="BU11" s="333">
        <v>267.07060000000001</v>
      </c>
      <c r="BV11" s="333">
        <v>332.63659999999999</v>
      </c>
    </row>
    <row r="12" spans="1:74" ht="11.1" customHeight="1" x14ac:dyDescent="0.2">
      <c r="A12" s="111" t="s">
        <v>802</v>
      </c>
      <c r="B12" s="205" t="s">
        <v>572</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589.27598225999998</v>
      </c>
      <c r="AN12" s="240">
        <v>486.61465750000002</v>
      </c>
      <c r="AO12" s="240">
        <v>438.68950225999998</v>
      </c>
      <c r="AP12" s="240">
        <v>442.90456599999999</v>
      </c>
      <c r="AQ12" s="240">
        <v>497.76266419000001</v>
      </c>
      <c r="AR12" s="240">
        <v>679.53488332999996</v>
      </c>
      <c r="AS12" s="240">
        <v>796.31396484000004</v>
      </c>
      <c r="AT12" s="240">
        <v>799.31094194000002</v>
      </c>
      <c r="AU12" s="240">
        <v>695.07308899999998</v>
      </c>
      <c r="AV12" s="240">
        <v>577.13422032000005</v>
      </c>
      <c r="AW12" s="240">
        <v>455.95133167</v>
      </c>
      <c r="AX12" s="240">
        <v>521.16883742000005</v>
      </c>
      <c r="AY12" s="240">
        <v>749.38139548000004</v>
      </c>
      <c r="AZ12" s="240">
        <v>627.33417893000001</v>
      </c>
      <c r="BA12" s="240">
        <v>450.32368065000003</v>
      </c>
      <c r="BB12" s="240">
        <v>436.12627033000001</v>
      </c>
      <c r="BC12" s="240">
        <v>530.23506225999995</v>
      </c>
      <c r="BD12" s="240">
        <v>782.46066900000005</v>
      </c>
      <c r="BE12" s="240">
        <v>836.83342742000002</v>
      </c>
      <c r="BF12" s="240">
        <v>832.27501289999998</v>
      </c>
      <c r="BG12" s="240">
        <v>723.35530000000006</v>
      </c>
      <c r="BH12" s="240">
        <v>587.44100000000003</v>
      </c>
      <c r="BI12" s="333">
        <v>495.43099999999998</v>
      </c>
      <c r="BJ12" s="333">
        <v>542.99040000000002</v>
      </c>
      <c r="BK12" s="333">
        <v>718.81140000000005</v>
      </c>
      <c r="BL12" s="333">
        <v>615.44690000000003</v>
      </c>
      <c r="BM12" s="333">
        <v>465.04469999999998</v>
      </c>
      <c r="BN12" s="333">
        <v>445.16030000000001</v>
      </c>
      <c r="BO12" s="333">
        <v>494.09550000000002</v>
      </c>
      <c r="BP12" s="333">
        <v>696.86659999999995</v>
      </c>
      <c r="BQ12" s="333">
        <v>783.05989999999997</v>
      </c>
      <c r="BR12" s="333">
        <v>830.23779999999999</v>
      </c>
      <c r="BS12" s="333">
        <v>726.58989999999994</v>
      </c>
      <c r="BT12" s="333">
        <v>561.51049999999998</v>
      </c>
      <c r="BU12" s="333">
        <v>480.81319999999999</v>
      </c>
      <c r="BV12" s="333">
        <v>540.15</v>
      </c>
    </row>
    <row r="13" spans="1:74" ht="11.1" customHeight="1" x14ac:dyDescent="0.2">
      <c r="A13" s="111" t="s">
        <v>803</v>
      </c>
      <c r="B13" s="205" t="s">
        <v>573</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276.97952064999998</v>
      </c>
      <c r="AN13" s="240">
        <v>237.66529786000001</v>
      </c>
      <c r="AO13" s="240">
        <v>216.48964323000001</v>
      </c>
      <c r="AP13" s="240">
        <v>210.35746632999999</v>
      </c>
      <c r="AQ13" s="240">
        <v>234.34469483999999</v>
      </c>
      <c r="AR13" s="240">
        <v>331.46131500000001</v>
      </c>
      <c r="AS13" s="240">
        <v>389.07921902999999</v>
      </c>
      <c r="AT13" s="240">
        <v>355.84564547999997</v>
      </c>
      <c r="AU13" s="240">
        <v>289.996261</v>
      </c>
      <c r="AV13" s="240">
        <v>225.03575742000001</v>
      </c>
      <c r="AW13" s="240">
        <v>213.61345133</v>
      </c>
      <c r="AX13" s="240">
        <v>254.43125774000001</v>
      </c>
      <c r="AY13" s="240">
        <v>254.55460805999999</v>
      </c>
      <c r="AZ13" s="240">
        <v>243.46236786</v>
      </c>
      <c r="BA13" s="240">
        <v>220.03541193999999</v>
      </c>
      <c r="BB13" s="240">
        <v>219.02298200000001</v>
      </c>
      <c r="BC13" s="240">
        <v>243.42569581000001</v>
      </c>
      <c r="BD13" s="240">
        <v>327.18561199999999</v>
      </c>
      <c r="BE13" s="240">
        <v>391.98496710000001</v>
      </c>
      <c r="BF13" s="240">
        <v>375.51441065</v>
      </c>
      <c r="BG13" s="240">
        <v>308.51080000000002</v>
      </c>
      <c r="BH13" s="240">
        <v>221.20050000000001</v>
      </c>
      <c r="BI13" s="333">
        <v>215.05070000000001</v>
      </c>
      <c r="BJ13" s="333">
        <v>264.54669999999999</v>
      </c>
      <c r="BK13" s="333">
        <v>266.1739</v>
      </c>
      <c r="BL13" s="333">
        <v>245.9502</v>
      </c>
      <c r="BM13" s="333">
        <v>221.24770000000001</v>
      </c>
      <c r="BN13" s="333">
        <v>214.10980000000001</v>
      </c>
      <c r="BO13" s="333">
        <v>241.91120000000001</v>
      </c>
      <c r="BP13" s="333">
        <v>315.96280000000002</v>
      </c>
      <c r="BQ13" s="333">
        <v>377.43669999999997</v>
      </c>
      <c r="BR13" s="333">
        <v>375.03719999999998</v>
      </c>
      <c r="BS13" s="333">
        <v>299.63529999999997</v>
      </c>
      <c r="BT13" s="333">
        <v>225.84620000000001</v>
      </c>
      <c r="BU13" s="333">
        <v>218.84200000000001</v>
      </c>
      <c r="BV13" s="333">
        <v>267.39839999999998</v>
      </c>
    </row>
    <row r="14" spans="1:74" ht="11.1" customHeight="1" x14ac:dyDescent="0.2">
      <c r="A14" s="111" t="s">
        <v>804</v>
      </c>
      <c r="B14" s="205" t="s">
        <v>256</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491.26194871000001</v>
      </c>
      <c r="AN14" s="240">
        <v>425.18213714000001</v>
      </c>
      <c r="AO14" s="240">
        <v>387.47049515999998</v>
      </c>
      <c r="AP14" s="240">
        <v>327.379616</v>
      </c>
      <c r="AQ14" s="240">
        <v>339.54817742</v>
      </c>
      <c r="AR14" s="240">
        <v>385.85600599999998</v>
      </c>
      <c r="AS14" s="240">
        <v>454.35733968</v>
      </c>
      <c r="AT14" s="240">
        <v>467.56710128999998</v>
      </c>
      <c r="AU14" s="240">
        <v>424.39114367000002</v>
      </c>
      <c r="AV14" s="240">
        <v>339.37544451999997</v>
      </c>
      <c r="AW14" s="240">
        <v>377.13368766999997</v>
      </c>
      <c r="AX14" s="240">
        <v>427.65893096999997</v>
      </c>
      <c r="AY14" s="240">
        <v>438.55983355000001</v>
      </c>
      <c r="AZ14" s="240">
        <v>403.75936393000001</v>
      </c>
      <c r="BA14" s="240">
        <v>421.68675129000002</v>
      </c>
      <c r="BB14" s="240">
        <v>332.99009767000001</v>
      </c>
      <c r="BC14" s="240">
        <v>333.69613322999999</v>
      </c>
      <c r="BD14" s="240">
        <v>349.48979632999999</v>
      </c>
      <c r="BE14" s="240">
        <v>444.73375290000001</v>
      </c>
      <c r="BF14" s="240">
        <v>513.72512547999997</v>
      </c>
      <c r="BG14" s="240">
        <v>418.68639999999999</v>
      </c>
      <c r="BH14" s="240">
        <v>332.28960000000001</v>
      </c>
      <c r="BI14" s="333">
        <v>369.99160000000001</v>
      </c>
      <c r="BJ14" s="333">
        <v>443.07659999999998</v>
      </c>
      <c r="BK14" s="333">
        <v>459.77080000000001</v>
      </c>
      <c r="BL14" s="333">
        <v>408.14269999999999</v>
      </c>
      <c r="BM14" s="333">
        <v>413.7448</v>
      </c>
      <c r="BN14" s="333">
        <v>329.37479999999999</v>
      </c>
      <c r="BO14" s="333">
        <v>336.52089999999998</v>
      </c>
      <c r="BP14" s="333">
        <v>349.46879999999999</v>
      </c>
      <c r="BQ14" s="333">
        <v>415.37720000000002</v>
      </c>
      <c r="BR14" s="333">
        <v>475.48790000000002</v>
      </c>
      <c r="BS14" s="333">
        <v>404.63299999999998</v>
      </c>
      <c r="BT14" s="333">
        <v>340.22109999999998</v>
      </c>
      <c r="BU14" s="333">
        <v>380.40109999999999</v>
      </c>
      <c r="BV14" s="333">
        <v>449.3109</v>
      </c>
    </row>
    <row r="15" spans="1:74" ht="11.1" customHeight="1" x14ac:dyDescent="0.2">
      <c r="A15" s="111" t="s">
        <v>824</v>
      </c>
      <c r="B15" s="205" t="s">
        <v>257</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14.730658387</v>
      </c>
      <c r="AN15" s="240">
        <v>13.571676071000001</v>
      </c>
      <c r="AO15" s="240">
        <v>13.27645871</v>
      </c>
      <c r="AP15" s="240">
        <v>12.117092</v>
      </c>
      <c r="AQ15" s="240">
        <v>11.628399032000001</v>
      </c>
      <c r="AR15" s="240">
        <v>11.745936333</v>
      </c>
      <c r="AS15" s="240">
        <v>12.286245484</v>
      </c>
      <c r="AT15" s="240">
        <v>12.516493871</v>
      </c>
      <c r="AU15" s="240">
        <v>12.466835</v>
      </c>
      <c r="AV15" s="240">
        <v>12.654257097</v>
      </c>
      <c r="AW15" s="240">
        <v>13.446372332999999</v>
      </c>
      <c r="AX15" s="240">
        <v>13.769875161</v>
      </c>
      <c r="AY15" s="240">
        <v>14.165088387000001</v>
      </c>
      <c r="AZ15" s="240">
        <v>13.910793214</v>
      </c>
      <c r="BA15" s="240">
        <v>13.130889677000001</v>
      </c>
      <c r="BB15" s="240">
        <v>12.52758</v>
      </c>
      <c r="BC15" s="240">
        <v>11.590803226</v>
      </c>
      <c r="BD15" s="240">
        <v>11.826333999999999</v>
      </c>
      <c r="BE15" s="240">
        <v>12.278597742000001</v>
      </c>
      <c r="BF15" s="240">
        <v>12.698515806</v>
      </c>
      <c r="BG15" s="240">
        <v>12.29861</v>
      </c>
      <c r="BH15" s="240">
        <v>12.48057</v>
      </c>
      <c r="BI15" s="333">
        <v>13.25522</v>
      </c>
      <c r="BJ15" s="333">
        <v>13.586600000000001</v>
      </c>
      <c r="BK15" s="333">
        <v>13.99183</v>
      </c>
      <c r="BL15" s="333">
        <v>13.74319</v>
      </c>
      <c r="BM15" s="333">
        <v>12.97749</v>
      </c>
      <c r="BN15" s="333">
        <v>12.38261</v>
      </c>
      <c r="BO15" s="333">
        <v>11.46251</v>
      </c>
      <c r="BP15" s="333">
        <v>11.702209999999999</v>
      </c>
      <c r="BQ15" s="333">
        <v>12.156650000000001</v>
      </c>
      <c r="BR15" s="333">
        <v>12.57859</v>
      </c>
      <c r="BS15" s="333">
        <v>12.186859999999999</v>
      </c>
      <c r="BT15" s="333">
        <v>12.373419999999999</v>
      </c>
      <c r="BU15" s="333">
        <v>13.150700000000001</v>
      </c>
      <c r="BV15" s="333">
        <v>13.485709999999999</v>
      </c>
    </row>
    <row r="16" spans="1:74" ht="11.1" customHeight="1" x14ac:dyDescent="0.2">
      <c r="A16" s="111" t="s">
        <v>825</v>
      </c>
      <c r="B16" s="205" t="s">
        <v>575</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4168.1451183999998</v>
      </c>
      <c r="AN16" s="240">
        <v>3606.0084179</v>
      </c>
      <c r="AO16" s="240">
        <v>3325.6619439000001</v>
      </c>
      <c r="AP16" s="240">
        <v>3024.1501287000001</v>
      </c>
      <c r="AQ16" s="240">
        <v>3170.3599619000001</v>
      </c>
      <c r="AR16" s="240">
        <v>4084.7723019999999</v>
      </c>
      <c r="AS16" s="240">
        <v>4835.4994122999997</v>
      </c>
      <c r="AT16" s="240">
        <v>4580.8763397000002</v>
      </c>
      <c r="AU16" s="240">
        <v>3959.2927442999999</v>
      </c>
      <c r="AV16" s="240">
        <v>3316.4852587</v>
      </c>
      <c r="AW16" s="240">
        <v>3277.352183</v>
      </c>
      <c r="AX16" s="240">
        <v>3935.6327928999999</v>
      </c>
      <c r="AY16" s="240">
        <v>4805.7418025999996</v>
      </c>
      <c r="AZ16" s="240">
        <v>4049.3879707000001</v>
      </c>
      <c r="BA16" s="240">
        <v>3449.6404567999998</v>
      </c>
      <c r="BB16" s="240">
        <v>3170.9353593000001</v>
      </c>
      <c r="BC16" s="240">
        <v>3337.1790099999998</v>
      </c>
      <c r="BD16" s="240">
        <v>4315.9182773000002</v>
      </c>
      <c r="BE16" s="240">
        <v>4937.7653994000002</v>
      </c>
      <c r="BF16" s="240">
        <v>4923.7550545000004</v>
      </c>
      <c r="BG16" s="240">
        <v>4298.0650100000003</v>
      </c>
      <c r="BH16" s="240">
        <v>3474.4701700000001</v>
      </c>
      <c r="BI16" s="333">
        <v>3402.723</v>
      </c>
      <c r="BJ16" s="333">
        <v>3967.9340000000002</v>
      </c>
      <c r="BK16" s="333">
        <v>4697</v>
      </c>
      <c r="BL16" s="333">
        <v>4118.3230000000003</v>
      </c>
      <c r="BM16" s="333">
        <v>3501.547</v>
      </c>
      <c r="BN16" s="333">
        <v>3040.4209999999998</v>
      </c>
      <c r="BO16" s="333">
        <v>3132.7739999999999</v>
      </c>
      <c r="BP16" s="333">
        <v>4093.393</v>
      </c>
      <c r="BQ16" s="333">
        <v>4790.4040000000005</v>
      </c>
      <c r="BR16" s="333">
        <v>4766.4009999999998</v>
      </c>
      <c r="BS16" s="333">
        <v>4010.6559999999999</v>
      </c>
      <c r="BT16" s="333">
        <v>3242.1039999999998</v>
      </c>
      <c r="BU16" s="333">
        <v>3339.223</v>
      </c>
      <c r="BV16" s="333">
        <v>3972.8490000000002</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372"/>
      <c r="BJ17" s="372"/>
      <c r="BK17" s="372"/>
      <c r="BL17" s="372"/>
      <c r="BM17" s="372"/>
      <c r="BN17" s="372"/>
      <c r="BO17" s="372"/>
      <c r="BP17" s="372"/>
      <c r="BQ17" s="372"/>
      <c r="BR17" s="372"/>
      <c r="BS17" s="372"/>
      <c r="BT17" s="372"/>
      <c r="BU17" s="372"/>
      <c r="BV17" s="372"/>
    </row>
    <row r="18" spans="1:74" ht="11.1" customHeight="1" x14ac:dyDescent="0.2">
      <c r="A18" s="111" t="s">
        <v>805</v>
      </c>
      <c r="B18" s="205" t="s">
        <v>567</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144.9231829</v>
      </c>
      <c r="AN18" s="240">
        <v>143.37022107000001</v>
      </c>
      <c r="AO18" s="240">
        <v>141.48911967999999</v>
      </c>
      <c r="AP18" s="240">
        <v>134.84985133000001</v>
      </c>
      <c r="AQ18" s="240">
        <v>131.26964613000001</v>
      </c>
      <c r="AR18" s="240">
        <v>151.24184367000001</v>
      </c>
      <c r="AS18" s="240">
        <v>158.65842290000001</v>
      </c>
      <c r="AT18" s="240">
        <v>158.21889386999999</v>
      </c>
      <c r="AU18" s="240">
        <v>150.00559267</v>
      </c>
      <c r="AV18" s="240">
        <v>136.16587193999999</v>
      </c>
      <c r="AW18" s="240">
        <v>138.73402200000001</v>
      </c>
      <c r="AX18" s="240">
        <v>142.21003999999999</v>
      </c>
      <c r="AY18" s="240">
        <v>147.52812</v>
      </c>
      <c r="AZ18" s="240">
        <v>144.89080536</v>
      </c>
      <c r="BA18" s="240">
        <v>132.39023419</v>
      </c>
      <c r="BB18" s="240">
        <v>130.742977</v>
      </c>
      <c r="BC18" s="240">
        <v>131.55412870999999</v>
      </c>
      <c r="BD18" s="240">
        <v>146.32053033</v>
      </c>
      <c r="BE18" s="240">
        <v>160.31739418999999</v>
      </c>
      <c r="BF18" s="240">
        <v>167.51981516000001</v>
      </c>
      <c r="BG18" s="240">
        <v>153.98599999999999</v>
      </c>
      <c r="BH18" s="240">
        <v>136.4248</v>
      </c>
      <c r="BI18" s="333">
        <v>139.24449999999999</v>
      </c>
      <c r="BJ18" s="333">
        <v>140.3811</v>
      </c>
      <c r="BK18" s="333">
        <v>146.3065</v>
      </c>
      <c r="BL18" s="333">
        <v>146.15129999999999</v>
      </c>
      <c r="BM18" s="333">
        <v>134.05629999999999</v>
      </c>
      <c r="BN18" s="333">
        <v>129.75710000000001</v>
      </c>
      <c r="BO18" s="333">
        <v>129.42840000000001</v>
      </c>
      <c r="BP18" s="333">
        <v>149.01410000000001</v>
      </c>
      <c r="BQ18" s="333">
        <v>154.19540000000001</v>
      </c>
      <c r="BR18" s="333">
        <v>155.7664</v>
      </c>
      <c r="BS18" s="333">
        <v>149.06489999999999</v>
      </c>
      <c r="BT18" s="333">
        <v>134.1935</v>
      </c>
      <c r="BU18" s="333">
        <v>136.7841</v>
      </c>
      <c r="BV18" s="333">
        <v>137.43260000000001</v>
      </c>
    </row>
    <row r="19" spans="1:74" ht="11.1" customHeight="1" x14ac:dyDescent="0.2">
      <c r="A19" s="111" t="s">
        <v>806</v>
      </c>
      <c r="B19" s="187" t="s">
        <v>600</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428.29315451999997</v>
      </c>
      <c r="AN19" s="240">
        <v>447.36201713999998</v>
      </c>
      <c r="AO19" s="240">
        <v>400.70980451999998</v>
      </c>
      <c r="AP19" s="240">
        <v>392.76602200000002</v>
      </c>
      <c r="AQ19" s="240">
        <v>385.45996031999999</v>
      </c>
      <c r="AR19" s="240">
        <v>440.21316532999998</v>
      </c>
      <c r="AS19" s="240">
        <v>476.63741742000002</v>
      </c>
      <c r="AT19" s="240">
        <v>464.96714580999998</v>
      </c>
      <c r="AU19" s="240">
        <v>451.01616967000001</v>
      </c>
      <c r="AV19" s="240">
        <v>414.10797676999999</v>
      </c>
      <c r="AW19" s="240">
        <v>407.25192900000002</v>
      </c>
      <c r="AX19" s="240">
        <v>418.98257096999998</v>
      </c>
      <c r="AY19" s="240">
        <v>440.73679290000001</v>
      </c>
      <c r="AZ19" s="240">
        <v>448.42066892999998</v>
      </c>
      <c r="BA19" s="240">
        <v>405.88114160999999</v>
      </c>
      <c r="BB19" s="240">
        <v>398.23666166999999</v>
      </c>
      <c r="BC19" s="240">
        <v>395.22252806</v>
      </c>
      <c r="BD19" s="240">
        <v>441.158456</v>
      </c>
      <c r="BE19" s="240">
        <v>476.80976355000001</v>
      </c>
      <c r="BF19" s="240">
        <v>491.51906193999997</v>
      </c>
      <c r="BG19" s="240">
        <v>475.19450000000001</v>
      </c>
      <c r="BH19" s="240">
        <v>409.5754</v>
      </c>
      <c r="BI19" s="333">
        <v>404.95909999999998</v>
      </c>
      <c r="BJ19" s="333">
        <v>414.11739999999998</v>
      </c>
      <c r="BK19" s="333">
        <v>435.07799999999997</v>
      </c>
      <c r="BL19" s="333">
        <v>446.89819999999997</v>
      </c>
      <c r="BM19" s="333">
        <v>405.20280000000002</v>
      </c>
      <c r="BN19" s="333">
        <v>392.77050000000003</v>
      </c>
      <c r="BO19" s="333">
        <v>384.23750000000001</v>
      </c>
      <c r="BP19" s="333">
        <v>441.07060000000001</v>
      </c>
      <c r="BQ19" s="333">
        <v>467.97620000000001</v>
      </c>
      <c r="BR19" s="333">
        <v>467.09730000000002</v>
      </c>
      <c r="BS19" s="333">
        <v>450.99079999999998</v>
      </c>
      <c r="BT19" s="333">
        <v>398.97570000000002</v>
      </c>
      <c r="BU19" s="333">
        <v>402.05349999999999</v>
      </c>
      <c r="BV19" s="333">
        <v>412.44659999999999</v>
      </c>
    </row>
    <row r="20" spans="1:74" ht="11.1" customHeight="1" x14ac:dyDescent="0.2">
      <c r="A20" s="111" t="s">
        <v>808</v>
      </c>
      <c r="B20" s="205" t="s">
        <v>568</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495.53122645000002</v>
      </c>
      <c r="AN20" s="240">
        <v>488.72335679000003</v>
      </c>
      <c r="AO20" s="240">
        <v>480.87139418999999</v>
      </c>
      <c r="AP20" s="240">
        <v>450.17482432999998</v>
      </c>
      <c r="AQ20" s="240">
        <v>473.33375065000001</v>
      </c>
      <c r="AR20" s="240">
        <v>534.54221967000001</v>
      </c>
      <c r="AS20" s="240">
        <v>554.47876289999999</v>
      </c>
      <c r="AT20" s="240">
        <v>533.12975902999995</v>
      </c>
      <c r="AU20" s="240">
        <v>520.85236499999996</v>
      </c>
      <c r="AV20" s="240">
        <v>484.10837613000001</v>
      </c>
      <c r="AW20" s="240">
        <v>473.92813599999999</v>
      </c>
      <c r="AX20" s="240">
        <v>485.01449355</v>
      </c>
      <c r="AY20" s="240">
        <v>516.57942838999998</v>
      </c>
      <c r="AZ20" s="240">
        <v>502.13242571000001</v>
      </c>
      <c r="BA20" s="240">
        <v>477.84342419000001</v>
      </c>
      <c r="BB20" s="240">
        <v>462.06247500000001</v>
      </c>
      <c r="BC20" s="240">
        <v>501.25634516000002</v>
      </c>
      <c r="BD20" s="240">
        <v>540.39632867</v>
      </c>
      <c r="BE20" s="240">
        <v>562.68648934999999</v>
      </c>
      <c r="BF20" s="240">
        <v>575.81705677000002</v>
      </c>
      <c r="BG20" s="240">
        <v>537.05619999999999</v>
      </c>
      <c r="BH20" s="240">
        <v>491.92570000000001</v>
      </c>
      <c r="BI20" s="333">
        <v>474.0213</v>
      </c>
      <c r="BJ20" s="333">
        <v>481.536</v>
      </c>
      <c r="BK20" s="333">
        <v>513.9239</v>
      </c>
      <c r="BL20" s="333">
        <v>505.6585</v>
      </c>
      <c r="BM20" s="333">
        <v>475.48039999999997</v>
      </c>
      <c r="BN20" s="333">
        <v>452.12270000000001</v>
      </c>
      <c r="BO20" s="333">
        <v>482.19810000000001</v>
      </c>
      <c r="BP20" s="333">
        <v>527.73249999999996</v>
      </c>
      <c r="BQ20" s="333">
        <v>558.95280000000002</v>
      </c>
      <c r="BR20" s="333">
        <v>560.05930000000001</v>
      </c>
      <c r="BS20" s="333">
        <v>518.40620000000001</v>
      </c>
      <c r="BT20" s="333">
        <v>478.92739999999998</v>
      </c>
      <c r="BU20" s="333">
        <v>473.1771</v>
      </c>
      <c r="BV20" s="333">
        <v>481.51409999999998</v>
      </c>
    </row>
    <row r="21" spans="1:74" ht="11.1" customHeight="1" x14ac:dyDescent="0.2">
      <c r="A21" s="111" t="s">
        <v>809</v>
      </c>
      <c r="B21" s="205" t="s">
        <v>569</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280.02192031999999</v>
      </c>
      <c r="AN21" s="240">
        <v>274.06624070999999</v>
      </c>
      <c r="AO21" s="240">
        <v>262.92216194000002</v>
      </c>
      <c r="AP21" s="240">
        <v>255.76354567000001</v>
      </c>
      <c r="AQ21" s="240">
        <v>259.92131870999998</v>
      </c>
      <c r="AR21" s="240">
        <v>295.95645999999999</v>
      </c>
      <c r="AS21" s="240">
        <v>317.77573645000001</v>
      </c>
      <c r="AT21" s="240">
        <v>298.88977548000003</v>
      </c>
      <c r="AU21" s="240">
        <v>292.55032767</v>
      </c>
      <c r="AV21" s="240">
        <v>265.58504419000002</v>
      </c>
      <c r="AW21" s="240">
        <v>266.12176367000001</v>
      </c>
      <c r="AX21" s="240">
        <v>278.93392516</v>
      </c>
      <c r="AY21" s="240">
        <v>288.42020000000002</v>
      </c>
      <c r="AZ21" s="240">
        <v>290.59721357000001</v>
      </c>
      <c r="BA21" s="240">
        <v>268.60564065</v>
      </c>
      <c r="BB21" s="240">
        <v>262.75880899999999</v>
      </c>
      <c r="BC21" s="240">
        <v>277.74554452000001</v>
      </c>
      <c r="BD21" s="240">
        <v>306.44795766999999</v>
      </c>
      <c r="BE21" s="240">
        <v>314.72905838999998</v>
      </c>
      <c r="BF21" s="240">
        <v>318.13658644999998</v>
      </c>
      <c r="BG21" s="240">
        <v>292.68110000000001</v>
      </c>
      <c r="BH21" s="240">
        <v>260.10230000000001</v>
      </c>
      <c r="BI21" s="333">
        <v>261.5915</v>
      </c>
      <c r="BJ21" s="333">
        <v>277.7011</v>
      </c>
      <c r="BK21" s="333">
        <v>287.65050000000002</v>
      </c>
      <c r="BL21" s="333">
        <v>288.78820000000002</v>
      </c>
      <c r="BM21" s="333">
        <v>270.08150000000001</v>
      </c>
      <c r="BN21" s="333">
        <v>258.87650000000002</v>
      </c>
      <c r="BO21" s="333">
        <v>267.37599999999998</v>
      </c>
      <c r="BP21" s="333">
        <v>295.3623</v>
      </c>
      <c r="BQ21" s="333">
        <v>317.63760000000002</v>
      </c>
      <c r="BR21" s="333">
        <v>321.19970000000001</v>
      </c>
      <c r="BS21" s="333">
        <v>290.07350000000002</v>
      </c>
      <c r="BT21" s="333">
        <v>258.27420000000001</v>
      </c>
      <c r="BU21" s="333">
        <v>263.6816</v>
      </c>
      <c r="BV21" s="333">
        <v>279.72899999999998</v>
      </c>
    </row>
    <row r="22" spans="1:74" ht="11.1" customHeight="1" x14ac:dyDescent="0.2">
      <c r="A22" s="111" t="s">
        <v>810</v>
      </c>
      <c r="B22" s="205" t="s">
        <v>570</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776.41752418999999</v>
      </c>
      <c r="AN22" s="240">
        <v>792.82976857000006</v>
      </c>
      <c r="AO22" s="240">
        <v>788.61847709999995</v>
      </c>
      <c r="AP22" s="240">
        <v>797.13577733</v>
      </c>
      <c r="AQ22" s="240">
        <v>837.26958677000005</v>
      </c>
      <c r="AR22" s="240">
        <v>926.05102899999997</v>
      </c>
      <c r="AS22" s="240">
        <v>968.34150806000002</v>
      </c>
      <c r="AT22" s="240">
        <v>962.00740515999996</v>
      </c>
      <c r="AU22" s="240">
        <v>897.62726433</v>
      </c>
      <c r="AV22" s="240">
        <v>830.39659839000001</v>
      </c>
      <c r="AW22" s="240">
        <v>804.95344967000005</v>
      </c>
      <c r="AX22" s="240">
        <v>797.57083096999997</v>
      </c>
      <c r="AY22" s="240">
        <v>830.90316676999998</v>
      </c>
      <c r="AZ22" s="240">
        <v>804.50881820999996</v>
      </c>
      <c r="BA22" s="240">
        <v>795.87791000000004</v>
      </c>
      <c r="BB22" s="240">
        <v>775.52929167000002</v>
      </c>
      <c r="BC22" s="240">
        <v>860.26794613000004</v>
      </c>
      <c r="BD22" s="240">
        <v>950.10711733000005</v>
      </c>
      <c r="BE22" s="240">
        <v>965.56835225999998</v>
      </c>
      <c r="BF22" s="240">
        <v>979.99314934999995</v>
      </c>
      <c r="BG22" s="240">
        <v>942.0829</v>
      </c>
      <c r="BH22" s="240">
        <v>812.48869999999999</v>
      </c>
      <c r="BI22" s="333">
        <v>808.09199999999998</v>
      </c>
      <c r="BJ22" s="333">
        <v>799.37210000000005</v>
      </c>
      <c r="BK22" s="333">
        <v>818.65890000000002</v>
      </c>
      <c r="BL22" s="333">
        <v>828.16809999999998</v>
      </c>
      <c r="BM22" s="333">
        <v>778.63930000000005</v>
      </c>
      <c r="BN22" s="333">
        <v>769.70389999999998</v>
      </c>
      <c r="BO22" s="333">
        <v>846.79489999999998</v>
      </c>
      <c r="BP22" s="333">
        <v>935.48479999999995</v>
      </c>
      <c r="BQ22" s="333">
        <v>972.51610000000005</v>
      </c>
      <c r="BR22" s="333">
        <v>975.90549999999996</v>
      </c>
      <c r="BS22" s="333">
        <v>886.13480000000004</v>
      </c>
      <c r="BT22" s="333">
        <v>769.73770000000002</v>
      </c>
      <c r="BU22" s="333">
        <v>801.94600000000003</v>
      </c>
      <c r="BV22" s="333">
        <v>800.12639999999999</v>
      </c>
    </row>
    <row r="23" spans="1:74" ht="11.1" customHeight="1" x14ac:dyDescent="0.2">
      <c r="A23" s="111" t="s">
        <v>811</v>
      </c>
      <c r="B23" s="205" t="s">
        <v>571</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232.20381355000001</v>
      </c>
      <c r="AN23" s="240">
        <v>234.47349249999999</v>
      </c>
      <c r="AO23" s="240">
        <v>219.90109709999999</v>
      </c>
      <c r="AP23" s="240">
        <v>229.93597133</v>
      </c>
      <c r="AQ23" s="240">
        <v>238.50264935000001</v>
      </c>
      <c r="AR23" s="240">
        <v>265.58908300000002</v>
      </c>
      <c r="AS23" s="240">
        <v>284.23944839000001</v>
      </c>
      <c r="AT23" s="240">
        <v>286.83575160999999</v>
      </c>
      <c r="AU23" s="240">
        <v>267.85651066999998</v>
      </c>
      <c r="AV23" s="240">
        <v>244.59369838999999</v>
      </c>
      <c r="AW23" s="240">
        <v>229.15531933</v>
      </c>
      <c r="AX23" s="240">
        <v>225.28262806000001</v>
      </c>
      <c r="AY23" s="240">
        <v>254.02050903</v>
      </c>
      <c r="AZ23" s="240">
        <v>249.26821071000001</v>
      </c>
      <c r="BA23" s="240">
        <v>222.31841581</v>
      </c>
      <c r="BB23" s="240">
        <v>225.01322500000001</v>
      </c>
      <c r="BC23" s="240">
        <v>247.90900676999999</v>
      </c>
      <c r="BD23" s="240">
        <v>286.240319</v>
      </c>
      <c r="BE23" s="240">
        <v>294.86599065000001</v>
      </c>
      <c r="BF23" s="240">
        <v>298.31883839</v>
      </c>
      <c r="BG23" s="240">
        <v>284.35019999999997</v>
      </c>
      <c r="BH23" s="240">
        <v>248.61850000000001</v>
      </c>
      <c r="BI23" s="333">
        <v>226.80950000000001</v>
      </c>
      <c r="BJ23" s="333">
        <v>221.55109999999999</v>
      </c>
      <c r="BK23" s="333">
        <v>249.6155</v>
      </c>
      <c r="BL23" s="333">
        <v>251.36689999999999</v>
      </c>
      <c r="BM23" s="333">
        <v>223.12819999999999</v>
      </c>
      <c r="BN23" s="333">
        <v>224.0599</v>
      </c>
      <c r="BO23" s="333">
        <v>238.30930000000001</v>
      </c>
      <c r="BP23" s="333">
        <v>275.55529999999999</v>
      </c>
      <c r="BQ23" s="333">
        <v>291.84449999999998</v>
      </c>
      <c r="BR23" s="333">
        <v>299.97000000000003</v>
      </c>
      <c r="BS23" s="333">
        <v>271.75299999999999</v>
      </c>
      <c r="BT23" s="333">
        <v>236.51820000000001</v>
      </c>
      <c r="BU23" s="333">
        <v>224.82810000000001</v>
      </c>
      <c r="BV23" s="333">
        <v>222.5506</v>
      </c>
    </row>
    <row r="24" spans="1:74" ht="11.1" customHeight="1" x14ac:dyDescent="0.2">
      <c r="A24" s="111" t="s">
        <v>812</v>
      </c>
      <c r="B24" s="205" t="s">
        <v>572</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483.24440032000001</v>
      </c>
      <c r="AN24" s="240">
        <v>478.38802679000003</v>
      </c>
      <c r="AO24" s="240">
        <v>477.19750097000002</v>
      </c>
      <c r="AP24" s="240">
        <v>475.14128599999998</v>
      </c>
      <c r="AQ24" s="240">
        <v>524.69899452000004</v>
      </c>
      <c r="AR24" s="240">
        <v>592.36516099999994</v>
      </c>
      <c r="AS24" s="240">
        <v>607.55310194000003</v>
      </c>
      <c r="AT24" s="240">
        <v>617.65646516000004</v>
      </c>
      <c r="AU24" s="240">
        <v>600.12274933000003</v>
      </c>
      <c r="AV24" s="240">
        <v>557.48777902999996</v>
      </c>
      <c r="AW24" s="240">
        <v>490.57421933000001</v>
      </c>
      <c r="AX24" s="240">
        <v>482.37468676999998</v>
      </c>
      <c r="AY24" s="240">
        <v>534.01794773999995</v>
      </c>
      <c r="AZ24" s="240">
        <v>497.68587821</v>
      </c>
      <c r="BA24" s="240">
        <v>470.93836355000002</v>
      </c>
      <c r="BB24" s="240">
        <v>484.72190599999999</v>
      </c>
      <c r="BC24" s="240">
        <v>536.98128419</v>
      </c>
      <c r="BD24" s="240">
        <v>626.78928067000004</v>
      </c>
      <c r="BE24" s="240">
        <v>640.52927193999994</v>
      </c>
      <c r="BF24" s="240">
        <v>649.59471968000003</v>
      </c>
      <c r="BG24" s="240">
        <v>611.46320000000003</v>
      </c>
      <c r="BH24" s="240">
        <v>549.72140000000002</v>
      </c>
      <c r="BI24" s="333">
        <v>503.96699999999998</v>
      </c>
      <c r="BJ24" s="333">
        <v>495.75549999999998</v>
      </c>
      <c r="BK24" s="333">
        <v>540.84720000000004</v>
      </c>
      <c r="BL24" s="333">
        <v>510.97460000000001</v>
      </c>
      <c r="BM24" s="333">
        <v>488.78210000000001</v>
      </c>
      <c r="BN24" s="333">
        <v>504.98320000000001</v>
      </c>
      <c r="BO24" s="333">
        <v>533.03859999999997</v>
      </c>
      <c r="BP24" s="333">
        <v>613.39160000000004</v>
      </c>
      <c r="BQ24" s="333">
        <v>642.10410000000002</v>
      </c>
      <c r="BR24" s="333">
        <v>668.32680000000005</v>
      </c>
      <c r="BS24" s="333">
        <v>626.20460000000003</v>
      </c>
      <c r="BT24" s="333">
        <v>550.72919999999999</v>
      </c>
      <c r="BU24" s="333">
        <v>509.68680000000001</v>
      </c>
      <c r="BV24" s="333">
        <v>503.64359999999999</v>
      </c>
    </row>
    <row r="25" spans="1:74" ht="11.1" customHeight="1" x14ac:dyDescent="0.2">
      <c r="A25" s="111" t="s">
        <v>813</v>
      </c>
      <c r="B25" s="205" t="s">
        <v>573</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247.07076806000001</v>
      </c>
      <c r="AN25" s="240">
        <v>249.58665285999999</v>
      </c>
      <c r="AO25" s="240">
        <v>243.15085483999999</v>
      </c>
      <c r="AP25" s="240">
        <v>244.50242867</v>
      </c>
      <c r="AQ25" s="240">
        <v>255.98450806</v>
      </c>
      <c r="AR25" s="240">
        <v>297.07103000000001</v>
      </c>
      <c r="AS25" s="240">
        <v>310.44194709999999</v>
      </c>
      <c r="AT25" s="240">
        <v>307.87069258000002</v>
      </c>
      <c r="AU25" s="240">
        <v>286.00727667000001</v>
      </c>
      <c r="AV25" s="240">
        <v>256.59433999999999</v>
      </c>
      <c r="AW25" s="240">
        <v>245.114913</v>
      </c>
      <c r="AX25" s="240">
        <v>248.31696257999999</v>
      </c>
      <c r="AY25" s="240">
        <v>246.09410129</v>
      </c>
      <c r="AZ25" s="240">
        <v>254.86061357</v>
      </c>
      <c r="BA25" s="240">
        <v>246.39759871000001</v>
      </c>
      <c r="BB25" s="240">
        <v>251.45972399999999</v>
      </c>
      <c r="BC25" s="240">
        <v>264.08400031999997</v>
      </c>
      <c r="BD25" s="240">
        <v>294.51193267000002</v>
      </c>
      <c r="BE25" s="240">
        <v>315.85465065</v>
      </c>
      <c r="BF25" s="240">
        <v>317.85655967999998</v>
      </c>
      <c r="BG25" s="240">
        <v>291.02260000000001</v>
      </c>
      <c r="BH25" s="240">
        <v>254.3604</v>
      </c>
      <c r="BI25" s="333">
        <v>246.61699999999999</v>
      </c>
      <c r="BJ25" s="333">
        <v>250.9254</v>
      </c>
      <c r="BK25" s="333">
        <v>248.97989999999999</v>
      </c>
      <c r="BL25" s="333">
        <v>255.21899999999999</v>
      </c>
      <c r="BM25" s="333">
        <v>248.6891</v>
      </c>
      <c r="BN25" s="333">
        <v>249.01679999999999</v>
      </c>
      <c r="BO25" s="333">
        <v>263.68470000000002</v>
      </c>
      <c r="BP25" s="333">
        <v>289.02319999999997</v>
      </c>
      <c r="BQ25" s="333">
        <v>311.65620000000001</v>
      </c>
      <c r="BR25" s="333">
        <v>319.55489999999998</v>
      </c>
      <c r="BS25" s="333">
        <v>287.05169999999998</v>
      </c>
      <c r="BT25" s="333">
        <v>258.81490000000002</v>
      </c>
      <c r="BU25" s="333">
        <v>249.1086</v>
      </c>
      <c r="BV25" s="333">
        <v>253.04130000000001</v>
      </c>
    </row>
    <row r="26" spans="1:74" ht="11.1" customHeight="1" x14ac:dyDescent="0.2">
      <c r="A26" s="111" t="s">
        <v>814</v>
      </c>
      <c r="B26" s="205" t="s">
        <v>256</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429.66797193999997</v>
      </c>
      <c r="AN26" s="240">
        <v>434.45353785999998</v>
      </c>
      <c r="AO26" s="240">
        <v>427.58651580999998</v>
      </c>
      <c r="AP26" s="240">
        <v>424.64739932999998</v>
      </c>
      <c r="AQ26" s="240">
        <v>423.79260290000002</v>
      </c>
      <c r="AR26" s="240">
        <v>483.28377067000002</v>
      </c>
      <c r="AS26" s="240">
        <v>477.86177580999998</v>
      </c>
      <c r="AT26" s="240">
        <v>500.17181355000002</v>
      </c>
      <c r="AU26" s="240">
        <v>478.85785033000002</v>
      </c>
      <c r="AV26" s="240">
        <v>450.77783226000003</v>
      </c>
      <c r="AW26" s="240">
        <v>428.52572366999999</v>
      </c>
      <c r="AX26" s="240">
        <v>432.99625097000001</v>
      </c>
      <c r="AY26" s="240">
        <v>423.81038805999998</v>
      </c>
      <c r="AZ26" s="240">
        <v>434.61469</v>
      </c>
      <c r="BA26" s="240">
        <v>445.26304580999999</v>
      </c>
      <c r="BB26" s="240">
        <v>425.19980833</v>
      </c>
      <c r="BC26" s="240">
        <v>402.98654644999999</v>
      </c>
      <c r="BD26" s="240">
        <v>445.86771933</v>
      </c>
      <c r="BE26" s="240">
        <v>477.27251452000002</v>
      </c>
      <c r="BF26" s="240">
        <v>518.65365515999997</v>
      </c>
      <c r="BG26" s="240">
        <v>467.358</v>
      </c>
      <c r="BH26" s="240">
        <v>448.6814</v>
      </c>
      <c r="BI26" s="333">
        <v>425.59410000000003</v>
      </c>
      <c r="BJ26" s="333">
        <v>433.31049999999999</v>
      </c>
      <c r="BK26" s="333">
        <v>423.76769999999999</v>
      </c>
      <c r="BL26" s="333">
        <v>430.91649999999998</v>
      </c>
      <c r="BM26" s="333">
        <v>445.483</v>
      </c>
      <c r="BN26" s="333">
        <v>427.6465</v>
      </c>
      <c r="BO26" s="333">
        <v>403.55689999999998</v>
      </c>
      <c r="BP26" s="333">
        <v>446.62479999999999</v>
      </c>
      <c r="BQ26" s="333">
        <v>466.68400000000003</v>
      </c>
      <c r="BR26" s="333">
        <v>502.35550000000001</v>
      </c>
      <c r="BS26" s="333">
        <v>461.75670000000002</v>
      </c>
      <c r="BT26" s="333">
        <v>451.43869999999998</v>
      </c>
      <c r="BU26" s="333">
        <v>426.7174</v>
      </c>
      <c r="BV26" s="333">
        <v>434.77519999999998</v>
      </c>
    </row>
    <row r="27" spans="1:74" ht="11.1" customHeight="1" x14ac:dyDescent="0.2">
      <c r="A27" s="111" t="s">
        <v>826</v>
      </c>
      <c r="B27" s="205" t="s">
        <v>257</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15.739446128999999</v>
      </c>
      <c r="AN27" s="240">
        <v>16.581651429000001</v>
      </c>
      <c r="AO27" s="240">
        <v>15.895484516</v>
      </c>
      <c r="AP27" s="240">
        <v>15.919900332999999</v>
      </c>
      <c r="AQ27" s="240">
        <v>15.252305806000001</v>
      </c>
      <c r="AR27" s="240">
        <v>15.499307333000001</v>
      </c>
      <c r="AS27" s="240">
        <v>15.719406451999999</v>
      </c>
      <c r="AT27" s="240">
        <v>16.298407096999998</v>
      </c>
      <c r="AU27" s="240">
        <v>16.136530666999999</v>
      </c>
      <c r="AV27" s="240">
        <v>15.857260323</v>
      </c>
      <c r="AW27" s="240">
        <v>15.942984333</v>
      </c>
      <c r="AX27" s="240">
        <v>15.472337097</v>
      </c>
      <c r="AY27" s="240">
        <v>15.767417096999999</v>
      </c>
      <c r="AZ27" s="240">
        <v>16.518837142999999</v>
      </c>
      <c r="BA27" s="240">
        <v>15.190683548000001</v>
      </c>
      <c r="BB27" s="240">
        <v>15.615451667</v>
      </c>
      <c r="BC27" s="240">
        <v>14.955290645</v>
      </c>
      <c r="BD27" s="240">
        <v>15.404712333000001</v>
      </c>
      <c r="BE27" s="240">
        <v>15.706203548</v>
      </c>
      <c r="BF27" s="240">
        <v>15.914675484</v>
      </c>
      <c r="BG27" s="240">
        <v>16.02017</v>
      </c>
      <c r="BH27" s="240">
        <v>15.74527</v>
      </c>
      <c r="BI27" s="333">
        <v>15.84046</v>
      </c>
      <c r="BJ27" s="333">
        <v>15.375400000000001</v>
      </c>
      <c r="BK27" s="333">
        <v>15.68802</v>
      </c>
      <c r="BL27" s="333">
        <v>16.430070000000001</v>
      </c>
      <c r="BM27" s="333">
        <v>15.10009</v>
      </c>
      <c r="BN27" s="333">
        <v>15.51032</v>
      </c>
      <c r="BO27" s="333">
        <v>14.844810000000001</v>
      </c>
      <c r="BP27" s="333">
        <v>15.281370000000001</v>
      </c>
      <c r="BQ27" s="333">
        <v>15.57508</v>
      </c>
      <c r="BR27" s="333">
        <v>15.779960000000001</v>
      </c>
      <c r="BS27" s="333">
        <v>15.886100000000001</v>
      </c>
      <c r="BT27" s="333">
        <v>15.61125</v>
      </c>
      <c r="BU27" s="333">
        <v>15.70215</v>
      </c>
      <c r="BV27" s="333">
        <v>15.24066</v>
      </c>
    </row>
    <row r="28" spans="1:74" ht="11.1" customHeight="1" x14ac:dyDescent="0.2">
      <c r="A28" s="111" t="s">
        <v>827</v>
      </c>
      <c r="B28" s="205" t="s">
        <v>575</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3533.1134081</v>
      </c>
      <c r="AN28" s="240">
        <v>3559.834965</v>
      </c>
      <c r="AO28" s="240">
        <v>3458.3424100000002</v>
      </c>
      <c r="AP28" s="240">
        <v>3420.8370060000002</v>
      </c>
      <c r="AQ28" s="240">
        <v>3545.4853229</v>
      </c>
      <c r="AR28" s="240">
        <v>4001.8130692999998</v>
      </c>
      <c r="AS28" s="240">
        <v>4171.7075273999999</v>
      </c>
      <c r="AT28" s="240">
        <v>4146.0461094000002</v>
      </c>
      <c r="AU28" s="240">
        <v>3961.0326372999998</v>
      </c>
      <c r="AV28" s="240">
        <v>3655.6747774</v>
      </c>
      <c r="AW28" s="240">
        <v>3500.3024593</v>
      </c>
      <c r="AX28" s="240">
        <v>3527.1547264999999</v>
      </c>
      <c r="AY28" s="240">
        <v>3697.8780710000001</v>
      </c>
      <c r="AZ28" s="240">
        <v>3643.4981613999998</v>
      </c>
      <c r="BA28" s="240">
        <v>3480.7064584</v>
      </c>
      <c r="BB28" s="240">
        <v>3431.3403290000001</v>
      </c>
      <c r="BC28" s="240">
        <v>3632.9626210000001</v>
      </c>
      <c r="BD28" s="240">
        <v>4053.2443539999999</v>
      </c>
      <c r="BE28" s="240">
        <v>4224.3396890000004</v>
      </c>
      <c r="BF28" s="240">
        <v>4333.3241181000003</v>
      </c>
      <c r="BG28" s="240">
        <v>4071.2148699999998</v>
      </c>
      <c r="BH28" s="240">
        <v>3627.6438699999999</v>
      </c>
      <c r="BI28" s="333">
        <v>3506.7359999999999</v>
      </c>
      <c r="BJ28" s="333">
        <v>3530.0259999999998</v>
      </c>
      <c r="BK28" s="333">
        <v>3680.5160000000001</v>
      </c>
      <c r="BL28" s="333">
        <v>3680.5709999999999</v>
      </c>
      <c r="BM28" s="333">
        <v>3484.643</v>
      </c>
      <c r="BN28" s="333">
        <v>3424.4470000000001</v>
      </c>
      <c r="BO28" s="333">
        <v>3563.4690000000001</v>
      </c>
      <c r="BP28" s="333">
        <v>3988.54</v>
      </c>
      <c r="BQ28" s="333">
        <v>4199.1419999999998</v>
      </c>
      <c r="BR28" s="333">
        <v>4286.0150000000003</v>
      </c>
      <c r="BS28" s="333">
        <v>3957.3220000000001</v>
      </c>
      <c r="BT28" s="333">
        <v>3553.221</v>
      </c>
      <c r="BU28" s="333">
        <v>3503.6849999999999</v>
      </c>
      <c r="BV28" s="333">
        <v>3540.5</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372"/>
      <c r="BJ29" s="372"/>
      <c r="BK29" s="372"/>
      <c r="BL29" s="372"/>
      <c r="BM29" s="372"/>
      <c r="BN29" s="372"/>
      <c r="BO29" s="372"/>
      <c r="BP29" s="372"/>
      <c r="BQ29" s="372"/>
      <c r="BR29" s="372"/>
      <c r="BS29" s="372"/>
      <c r="BT29" s="372"/>
      <c r="BU29" s="372"/>
      <c r="BV29" s="372"/>
    </row>
    <row r="30" spans="1:74" ht="11.1" customHeight="1" x14ac:dyDescent="0.2">
      <c r="A30" s="111" t="s">
        <v>815</v>
      </c>
      <c r="B30" s="205" t="s">
        <v>567</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44.260183548000001</v>
      </c>
      <c r="AN30" s="240">
        <v>46.111639285999999</v>
      </c>
      <c r="AO30" s="240">
        <v>45.049870323</v>
      </c>
      <c r="AP30" s="240">
        <v>43.760809000000002</v>
      </c>
      <c r="AQ30" s="240">
        <v>44.498966451999998</v>
      </c>
      <c r="AR30" s="240">
        <v>47.991850667000001</v>
      </c>
      <c r="AS30" s="240">
        <v>48.774317742000001</v>
      </c>
      <c r="AT30" s="240">
        <v>48.423384839000001</v>
      </c>
      <c r="AU30" s="240">
        <v>49.206998333000001</v>
      </c>
      <c r="AV30" s="240">
        <v>47.248996773999998</v>
      </c>
      <c r="AW30" s="240">
        <v>45.409510333</v>
      </c>
      <c r="AX30" s="240">
        <v>43.819088387000001</v>
      </c>
      <c r="AY30" s="240">
        <v>41.319230967999999</v>
      </c>
      <c r="AZ30" s="240">
        <v>43.987982856999999</v>
      </c>
      <c r="BA30" s="240">
        <v>41.086396452000002</v>
      </c>
      <c r="BB30" s="240">
        <v>41.815467333000001</v>
      </c>
      <c r="BC30" s="240">
        <v>44.609194838999997</v>
      </c>
      <c r="BD30" s="240">
        <v>43.737351332999999</v>
      </c>
      <c r="BE30" s="240">
        <v>44.906674193999997</v>
      </c>
      <c r="BF30" s="240">
        <v>50.416424515999999</v>
      </c>
      <c r="BG30" s="240">
        <v>49.348869999999998</v>
      </c>
      <c r="BH30" s="240">
        <v>44.798349999999999</v>
      </c>
      <c r="BI30" s="333">
        <v>43.514220000000002</v>
      </c>
      <c r="BJ30" s="333">
        <v>42.120730000000002</v>
      </c>
      <c r="BK30" s="333">
        <v>39.770240000000001</v>
      </c>
      <c r="BL30" s="333">
        <v>43.086880000000001</v>
      </c>
      <c r="BM30" s="333">
        <v>40.412529999999997</v>
      </c>
      <c r="BN30" s="333">
        <v>41.645029999999998</v>
      </c>
      <c r="BO30" s="333">
        <v>43.824120000000001</v>
      </c>
      <c r="BP30" s="333">
        <v>42.296169999999996</v>
      </c>
      <c r="BQ30" s="333">
        <v>43.152239999999999</v>
      </c>
      <c r="BR30" s="333">
        <v>48.684310000000004</v>
      </c>
      <c r="BS30" s="333">
        <v>47.695140000000002</v>
      </c>
      <c r="BT30" s="333">
        <v>43.520679999999999</v>
      </c>
      <c r="BU30" s="333">
        <v>42.45288</v>
      </c>
      <c r="BV30" s="333">
        <v>41.200189999999999</v>
      </c>
    </row>
    <row r="31" spans="1:74" ht="11.1" customHeight="1" x14ac:dyDescent="0.2">
      <c r="A31" s="111" t="s">
        <v>816</v>
      </c>
      <c r="B31" s="187" t="s">
        <v>600</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190.21954774</v>
      </c>
      <c r="AN31" s="240">
        <v>208.11393036000001</v>
      </c>
      <c r="AO31" s="240">
        <v>190.52067323</v>
      </c>
      <c r="AP31" s="240">
        <v>199.12693766999999</v>
      </c>
      <c r="AQ31" s="240">
        <v>192.06492355</v>
      </c>
      <c r="AR31" s="240">
        <v>203.56078567</v>
      </c>
      <c r="AS31" s="240">
        <v>206.64633226000001</v>
      </c>
      <c r="AT31" s="240">
        <v>212.05519387000001</v>
      </c>
      <c r="AU31" s="240">
        <v>205.63755433</v>
      </c>
      <c r="AV31" s="240">
        <v>197.46234580999999</v>
      </c>
      <c r="AW31" s="240">
        <v>201.65950167</v>
      </c>
      <c r="AX31" s="240">
        <v>195.44551806000001</v>
      </c>
      <c r="AY31" s="240">
        <v>191.31228290000001</v>
      </c>
      <c r="AZ31" s="240">
        <v>210.87502036000001</v>
      </c>
      <c r="BA31" s="240">
        <v>188.13582226</v>
      </c>
      <c r="BB31" s="240">
        <v>194.58393100000001</v>
      </c>
      <c r="BC31" s="240">
        <v>194.33799128999999</v>
      </c>
      <c r="BD31" s="240">
        <v>194.54687533000001</v>
      </c>
      <c r="BE31" s="240">
        <v>207.98129645</v>
      </c>
      <c r="BF31" s="240">
        <v>217.46264547999999</v>
      </c>
      <c r="BG31" s="240">
        <v>212.7501</v>
      </c>
      <c r="BH31" s="240">
        <v>195.15129999999999</v>
      </c>
      <c r="BI31" s="333">
        <v>201.89019999999999</v>
      </c>
      <c r="BJ31" s="333">
        <v>197.22749999999999</v>
      </c>
      <c r="BK31" s="333">
        <v>194.5087</v>
      </c>
      <c r="BL31" s="333">
        <v>213.27109999999999</v>
      </c>
      <c r="BM31" s="333">
        <v>190.13220000000001</v>
      </c>
      <c r="BN31" s="333">
        <v>196.578</v>
      </c>
      <c r="BO31" s="333">
        <v>197.1284</v>
      </c>
      <c r="BP31" s="333">
        <v>196.69970000000001</v>
      </c>
      <c r="BQ31" s="333">
        <v>210.7277</v>
      </c>
      <c r="BR31" s="333">
        <v>219.78030000000001</v>
      </c>
      <c r="BS31" s="333">
        <v>214.83250000000001</v>
      </c>
      <c r="BT31" s="333">
        <v>196.63939999999999</v>
      </c>
      <c r="BU31" s="333">
        <v>203.21850000000001</v>
      </c>
      <c r="BV31" s="333">
        <v>198.33009999999999</v>
      </c>
    </row>
    <row r="32" spans="1:74" ht="11.1" customHeight="1" x14ac:dyDescent="0.2">
      <c r="A32" s="111" t="s">
        <v>817</v>
      </c>
      <c r="B32" s="205" t="s">
        <v>568</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506.06591838999998</v>
      </c>
      <c r="AN32" s="240">
        <v>527.44542178999995</v>
      </c>
      <c r="AO32" s="240">
        <v>523.12704452000003</v>
      </c>
      <c r="AP32" s="240">
        <v>512.24161067</v>
      </c>
      <c r="AQ32" s="240">
        <v>523.14686613000003</v>
      </c>
      <c r="AR32" s="240">
        <v>549.29824099999996</v>
      </c>
      <c r="AS32" s="240">
        <v>543.82894548000002</v>
      </c>
      <c r="AT32" s="240">
        <v>552.83923580999999</v>
      </c>
      <c r="AU32" s="240">
        <v>545.259997</v>
      </c>
      <c r="AV32" s="240">
        <v>518.77208160999999</v>
      </c>
      <c r="AW32" s="240">
        <v>513.91328667000005</v>
      </c>
      <c r="AX32" s="240">
        <v>502.02920194000001</v>
      </c>
      <c r="AY32" s="240">
        <v>483.26623999999998</v>
      </c>
      <c r="AZ32" s="240">
        <v>513.80544107000003</v>
      </c>
      <c r="BA32" s="240">
        <v>501.03493677</v>
      </c>
      <c r="BB32" s="240">
        <v>489.53737367000002</v>
      </c>
      <c r="BC32" s="240">
        <v>521.52936161000002</v>
      </c>
      <c r="BD32" s="240">
        <v>539.95056266999995</v>
      </c>
      <c r="BE32" s="240">
        <v>522.00130419000004</v>
      </c>
      <c r="BF32" s="240">
        <v>554.01798097000005</v>
      </c>
      <c r="BG32" s="240">
        <v>553.2183</v>
      </c>
      <c r="BH32" s="240">
        <v>513.41959999999995</v>
      </c>
      <c r="BI32" s="333">
        <v>511.25139999999999</v>
      </c>
      <c r="BJ32" s="333">
        <v>503.96600000000001</v>
      </c>
      <c r="BK32" s="333">
        <v>489.7552</v>
      </c>
      <c r="BL32" s="333">
        <v>517.06209999999999</v>
      </c>
      <c r="BM32" s="333">
        <v>506.24239999999998</v>
      </c>
      <c r="BN32" s="333">
        <v>495.23230000000001</v>
      </c>
      <c r="BO32" s="333">
        <v>528.4855</v>
      </c>
      <c r="BP32" s="333">
        <v>544.99630000000002</v>
      </c>
      <c r="BQ32" s="333">
        <v>527.63599999999997</v>
      </c>
      <c r="BR32" s="333">
        <v>558.42340000000002</v>
      </c>
      <c r="BS32" s="333">
        <v>555.66399999999999</v>
      </c>
      <c r="BT32" s="333">
        <v>513.98739999999998</v>
      </c>
      <c r="BU32" s="333">
        <v>510.71460000000002</v>
      </c>
      <c r="BV32" s="333">
        <v>502.71789999999999</v>
      </c>
    </row>
    <row r="33" spans="1:74" ht="11.1" customHeight="1" x14ac:dyDescent="0.2">
      <c r="A33" s="111" t="s">
        <v>818</v>
      </c>
      <c r="B33" s="205" t="s">
        <v>569</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236.41975644999999</v>
      </c>
      <c r="AN33" s="240">
        <v>250.77695499999999</v>
      </c>
      <c r="AO33" s="240">
        <v>246.15103870999999</v>
      </c>
      <c r="AP33" s="240">
        <v>246.87641467</v>
      </c>
      <c r="AQ33" s="240">
        <v>251.25460032000001</v>
      </c>
      <c r="AR33" s="240">
        <v>268.09153067</v>
      </c>
      <c r="AS33" s="240">
        <v>276.33899934999999</v>
      </c>
      <c r="AT33" s="240">
        <v>269.47209548000001</v>
      </c>
      <c r="AU33" s="240">
        <v>264.92617567000002</v>
      </c>
      <c r="AV33" s="240">
        <v>251.28510516</v>
      </c>
      <c r="AW33" s="240">
        <v>255.42992867000001</v>
      </c>
      <c r="AX33" s="240">
        <v>246.75868742</v>
      </c>
      <c r="AY33" s="240">
        <v>227.40686676999999</v>
      </c>
      <c r="AZ33" s="240">
        <v>240.64880428999999</v>
      </c>
      <c r="BA33" s="240">
        <v>229.82885418999999</v>
      </c>
      <c r="BB33" s="240">
        <v>233.48692833000001</v>
      </c>
      <c r="BC33" s="240">
        <v>242.32746194000001</v>
      </c>
      <c r="BD33" s="240">
        <v>248.68161900000001</v>
      </c>
      <c r="BE33" s="240">
        <v>257.25851516</v>
      </c>
      <c r="BF33" s="240">
        <v>265.48411226000002</v>
      </c>
      <c r="BG33" s="240">
        <v>271.47129999999999</v>
      </c>
      <c r="BH33" s="240">
        <v>246.2542</v>
      </c>
      <c r="BI33" s="333">
        <v>254.89060000000001</v>
      </c>
      <c r="BJ33" s="333">
        <v>249.61410000000001</v>
      </c>
      <c r="BK33" s="333">
        <v>233.56309999999999</v>
      </c>
      <c r="BL33" s="333">
        <v>246.35300000000001</v>
      </c>
      <c r="BM33" s="333">
        <v>236.49610000000001</v>
      </c>
      <c r="BN33" s="333">
        <v>240.41130000000001</v>
      </c>
      <c r="BO33" s="333">
        <v>250.20410000000001</v>
      </c>
      <c r="BP33" s="333">
        <v>256.72620000000001</v>
      </c>
      <c r="BQ33" s="333">
        <v>265.56400000000002</v>
      </c>
      <c r="BR33" s="333">
        <v>273.34230000000002</v>
      </c>
      <c r="BS33" s="333">
        <v>279.11180000000002</v>
      </c>
      <c r="BT33" s="333">
        <v>252.5498</v>
      </c>
      <c r="BU33" s="333">
        <v>260.81670000000003</v>
      </c>
      <c r="BV33" s="333">
        <v>255.03030000000001</v>
      </c>
    </row>
    <row r="34" spans="1:74" ht="11.1" customHeight="1" x14ac:dyDescent="0.2">
      <c r="A34" s="111" t="s">
        <v>819</v>
      </c>
      <c r="B34" s="205" t="s">
        <v>570</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355.4862771</v>
      </c>
      <c r="AN34" s="240">
        <v>374.62872499999997</v>
      </c>
      <c r="AO34" s="240">
        <v>376.95265289999998</v>
      </c>
      <c r="AP34" s="240">
        <v>382.39286966999998</v>
      </c>
      <c r="AQ34" s="240">
        <v>397.75271515999998</v>
      </c>
      <c r="AR34" s="240">
        <v>399.02574933</v>
      </c>
      <c r="AS34" s="240">
        <v>395.82415871000001</v>
      </c>
      <c r="AT34" s="240">
        <v>407.89863484</v>
      </c>
      <c r="AU34" s="240">
        <v>386.13631466999999</v>
      </c>
      <c r="AV34" s="240">
        <v>386.28221323000002</v>
      </c>
      <c r="AW34" s="240">
        <v>381.70868867000002</v>
      </c>
      <c r="AX34" s="240">
        <v>370.33480064999998</v>
      </c>
      <c r="AY34" s="240">
        <v>357.02407065</v>
      </c>
      <c r="AZ34" s="240">
        <v>367.31813036</v>
      </c>
      <c r="BA34" s="240">
        <v>374.67243805999999</v>
      </c>
      <c r="BB34" s="240">
        <v>368.08834667000002</v>
      </c>
      <c r="BC34" s="240">
        <v>396.80641419</v>
      </c>
      <c r="BD34" s="240">
        <v>398.72134299999999</v>
      </c>
      <c r="BE34" s="240">
        <v>404.17356483999998</v>
      </c>
      <c r="BF34" s="240">
        <v>410.48465644999999</v>
      </c>
      <c r="BG34" s="240">
        <v>381.83240000000001</v>
      </c>
      <c r="BH34" s="240">
        <v>354.50850000000003</v>
      </c>
      <c r="BI34" s="333">
        <v>378.03640000000001</v>
      </c>
      <c r="BJ34" s="333">
        <v>367.97620000000001</v>
      </c>
      <c r="BK34" s="333">
        <v>357.44810000000001</v>
      </c>
      <c r="BL34" s="333">
        <v>365.04309999999998</v>
      </c>
      <c r="BM34" s="333">
        <v>372.4359</v>
      </c>
      <c r="BN34" s="333">
        <v>365.25549999999998</v>
      </c>
      <c r="BO34" s="333">
        <v>395.78750000000002</v>
      </c>
      <c r="BP34" s="333">
        <v>397.29480000000001</v>
      </c>
      <c r="BQ34" s="333">
        <v>402.47399999999999</v>
      </c>
      <c r="BR34" s="333">
        <v>407.78469999999999</v>
      </c>
      <c r="BS34" s="333">
        <v>378.60149999999999</v>
      </c>
      <c r="BT34" s="333">
        <v>350.61059999999998</v>
      </c>
      <c r="BU34" s="333">
        <v>373.40870000000001</v>
      </c>
      <c r="BV34" s="333">
        <v>363.00330000000002</v>
      </c>
    </row>
    <row r="35" spans="1:74" ht="11.1" customHeight="1" x14ac:dyDescent="0.2">
      <c r="A35" s="111" t="s">
        <v>820</v>
      </c>
      <c r="B35" s="205" t="s">
        <v>571</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271.47166386999999</v>
      </c>
      <c r="AN35" s="240">
        <v>280.84548107000001</v>
      </c>
      <c r="AO35" s="240">
        <v>275.29899452000001</v>
      </c>
      <c r="AP35" s="240">
        <v>277.92699699999997</v>
      </c>
      <c r="AQ35" s="240">
        <v>283.95358484000002</v>
      </c>
      <c r="AR35" s="240">
        <v>290.24408533000002</v>
      </c>
      <c r="AS35" s="240">
        <v>288.90523710000002</v>
      </c>
      <c r="AT35" s="240">
        <v>296.08640129000003</v>
      </c>
      <c r="AU35" s="240">
        <v>283.59271432999998</v>
      </c>
      <c r="AV35" s="240">
        <v>270.15714580999997</v>
      </c>
      <c r="AW35" s="240">
        <v>273.65262999999999</v>
      </c>
      <c r="AX35" s="240">
        <v>265.69973806000002</v>
      </c>
      <c r="AY35" s="240">
        <v>251.99001580999999</v>
      </c>
      <c r="AZ35" s="240">
        <v>261.10224392999999</v>
      </c>
      <c r="BA35" s="240">
        <v>258.93445451999997</v>
      </c>
      <c r="BB35" s="240">
        <v>256.76605633000003</v>
      </c>
      <c r="BC35" s="240">
        <v>259.86794128999998</v>
      </c>
      <c r="BD35" s="240">
        <v>266.46773232999999</v>
      </c>
      <c r="BE35" s="240">
        <v>267.42542484000001</v>
      </c>
      <c r="BF35" s="240">
        <v>319.96540871000002</v>
      </c>
      <c r="BG35" s="240">
        <v>282.50569999999999</v>
      </c>
      <c r="BH35" s="240">
        <v>257.17720000000003</v>
      </c>
      <c r="BI35" s="333">
        <v>261.58550000000002</v>
      </c>
      <c r="BJ35" s="333">
        <v>256.60610000000003</v>
      </c>
      <c r="BK35" s="333">
        <v>246.9357</v>
      </c>
      <c r="BL35" s="333">
        <v>255.2389</v>
      </c>
      <c r="BM35" s="333">
        <v>253.4726</v>
      </c>
      <c r="BN35" s="333">
        <v>251.90430000000001</v>
      </c>
      <c r="BO35" s="333">
        <v>256.79809999999998</v>
      </c>
      <c r="BP35" s="333">
        <v>263.35329999999999</v>
      </c>
      <c r="BQ35" s="333">
        <v>264.87</v>
      </c>
      <c r="BR35" s="333">
        <v>316.3109</v>
      </c>
      <c r="BS35" s="333">
        <v>279.42090000000002</v>
      </c>
      <c r="BT35" s="333">
        <v>254.0694</v>
      </c>
      <c r="BU35" s="333">
        <v>258.29950000000002</v>
      </c>
      <c r="BV35" s="333">
        <v>253.1961</v>
      </c>
    </row>
    <row r="36" spans="1:74" ht="11.1" customHeight="1" x14ac:dyDescent="0.2">
      <c r="A36" s="111" t="s">
        <v>821</v>
      </c>
      <c r="B36" s="205" t="s">
        <v>572</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501.54354483999998</v>
      </c>
      <c r="AN36" s="240">
        <v>517.51593320999996</v>
      </c>
      <c r="AO36" s="240">
        <v>498.34451516000001</v>
      </c>
      <c r="AP36" s="240">
        <v>510.29355700000002</v>
      </c>
      <c r="AQ36" s="240">
        <v>521.34873418999996</v>
      </c>
      <c r="AR36" s="240">
        <v>564.07234532999996</v>
      </c>
      <c r="AS36" s="240">
        <v>544.79779097000005</v>
      </c>
      <c r="AT36" s="240">
        <v>552.68143483999995</v>
      </c>
      <c r="AU36" s="240">
        <v>539.31605100000002</v>
      </c>
      <c r="AV36" s="240">
        <v>528.88372387000004</v>
      </c>
      <c r="AW36" s="240">
        <v>525.27937767000003</v>
      </c>
      <c r="AX36" s="240">
        <v>522.51247999999998</v>
      </c>
      <c r="AY36" s="240">
        <v>466.15278031999998</v>
      </c>
      <c r="AZ36" s="240">
        <v>484.33696786000002</v>
      </c>
      <c r="BA36" s="240">
        <v>452.23630871</v>
      </c>
      <c r="BB36" s="240">
        <v>481.76031332999997</v>
      </c>
      <c r="BC36" s="240">
        <v>501.66194870999999</v>
      </c>
      <c r="BD36" s="240">
        <v>515.69594267000002</v>
      </c>
      <c r="BE36" s="240">
        <v>511.67994484000002</v>
      </c>
      <c r="BF36" s="240">
        <v>504.29845805999997</v>
      </c>
      <c r="BG36" s="240">
        <v>542.62869999999998</v>
      </c>
      <c r="BH36" s="240">
        <v>507.32339999999999</v>
      </c>
      <c r="BI36" s="333">
        <v>517.95439999999996</v>
      </c>
      <c r="BJ36" s="333">
        <v>524.47649999999999</v>
      </c>
      <c r="BK36" s="333">
        <v>475.03579999999999</v>
      </c>
      <c r="BL36" s="333">
        <v>491.41379999999998</v>
      </c>
      <c r="BM36" s="333">
        <v>463.24680000000001</v>
      </c>
      <c r="BN36" s="333">
        <v>492.81979999999999</v>
      </c>
      <c r="BO36" s="333">
        <v>514.98869999999999</v>
      </c>
      <c r="BP36" s="333">
        <v>528.72699999999998</v>
      </c>
      <c r="BQ36" s="333">
        <v>525.40920000000006</v>
      </c>
      <c r="BR36" s="333">
        <v>517.94500000000005</v>
      </c>
      <c r="BS36" s="333">
        <v>554.52679999999998</v>
      </c>
      <c r="BT36" s="333">
        <v>517.65089999999998</v>
      </c>
      <c r="BU36" s="333">
        <v>527.16</v>
      </c>
      <c r="BV36" s="333">
        <v>534.10559999999998</v>
      </c>
    </row>
    <row r="37" spans="1:74" s="116" customFormat="1" ht="11.1" customHeight="1" x14ac:dyDescent="0.2">
      <c r="A37" s="111" t="s">
        <v>822</v>
      </c>
      <c r="B37" s="205" t="s">
        <v>573</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209.74457097000001</v>
      </c>
      <c r="AN37" s="240">
        <v>215.65827536</v>
      </c>
      <c r="AO37" s="240">
        <v>209.73843355</v>
      </c>
      <c r="AP37" s="240">
        <v>214.57168367</v>
      </c>
      <c r="AQ37" s="240">
        <v>225.28224419</v>
      </c>
      <c r="AR37" s="240">
        <v>248.51617232999999</v>
      </c>
      <c r="AS37" s="240">
        <v>253.24018484000001</v>
      </c>
      <c r="AT37" s="240">
        <v>248.73163097</v>
      </c>
      <c r="AU37" s="240">
        <v>239.655125</v>
      </c>
      <c r="AV37" s="240">
        <v>214.76701742</v>
      </c>
      <c r="AW37" s="240">
        <v>210.56854533000001</v>
      </c>
      <c r="AX37" s="240">
        <v>211.83780612999999</v>
      </c>
      <c r="AY37" s="240">
        <v>208.75783709999999</v>
      </c>
      <c r="AZ37" s="240">
        <v>211.17656392999999</v>
      </c>
      <c r="BA37" s="240">
        <v>205.75082839000001</v>
      </c>
      <c r="BB37" s="240">
        <v>215.11048966999999</v>
      </c>
      <c r="BC37" s="240">
        <v>226.00142516</v>
      </c>
      <c r="BD37" s="240">
        <v>245.49512267</v>
      </c>
      <c r="BE37" s="240">
        <v>257.97440934999997</v>
      </c>
      <c r="BF37" s="240">
        <v>254.28531871000001</v>
      </c>
      <c r="BG37" s="240">
        <v>236.07589999999999</v>
      </c>
      <c r="BH37" s="240">
        <v>218.0446</v>
      </c>
      <c r="BI37" s="333">
        <v>214.36259999999999</v>
      </c>
      <c r="BJ37" s="333">
        <v>216.178</v>
      </c>
      <c r="BK37" s="333">
        <v>214.05539999999999</v>
      </c>
      <c r="BL37" s="333">
        <v>215.88210000000001</v>
      </c>
      <c r="BM37" s="333">
        <v>210.36060000000001</v>
      </c>
      <c r="BN37" s="333">
        <v>219.90280000000001</v>
      </c>
      <c r="BO37" s="333">
        <v>230.7373</v>
      </c>
      <c r="BP37" s="333">
        <v>250.1097</v>
      </c>
      <c r="BQ37" s="333">
        <v>263.46210000000002</v>
      </c>
      <c r="BR37" s="333">
        <v>259.94040000000001</v>
      </c>
      <c r="BS37" s="333">
        <v>240.78620000000001</v>
      </c>
      <c r="BT37" s="333">
        <v>221.83600000000001</v>
      </c>
      <c r="BU37" s="333">
        <v>217.6935</v>
      </c>
      <c r="BV37" s="333">
        <v>219.2216</v>
      </c>
    </row>
    <row r="38" spans="1:74" s="116" customFormat="1" ht="11.1" customHeight="1" x14ac:dyDescent="0.2">
      <c r="A38" s="111" t="s">
        <v>823</v>
      </c>
      <c r="B38" s="205" t="s">
        <v>256</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213.98386289999999</v>
      </c>
      <c r="AN38" s="240">
        <v>227.20900642999999</v>
      </c>
      <c r="AO38" s="240">
        <v>218.99531805999999</v>
      </c>
      <c r="AP38" s="240">
        <v>229.08494132999999</v>
      </c>
      <c r="AQ38" s="240">
        <v>228.84873805999999</v>
      </c>
      <c r="AR38" s="240">
        <v>261.826661</v>
      </c>
      <c r="AS38" s="240">
        <v>259.77677387</v>
      </c>
      <c r="AT38" s="240">
        <v>272.58786257999998</v>
      </c>
      <c r="AU38" s="240">
        <v>256.35703066999997</v>
      </c>
      <c r="AV38" s="240">
        <v>242.40394645000001</v>
      </c>
      <c r="AW38" s="240">
        <v>227.23558967</v>
      </c>
      <c r="AX38" s="240">
        <v>217.30163193999999</v>
      </c>
      <c r="AY38" s="240">
        <v>213.5837429</v>
      </c>
      <c r="AZ38" s="240">
        <v>222.77173285999999</v>
      </c>
      <c r="BA38" s="240">
        <v>213.37382065</v>
      </c>
      <c r="BB38" s="240">
        <v>213.85866100000001</v>
      </c>
      <c r="BC38" s="240">
        <v>227.64557902999999</v>
      </c>
      <c r="BD38" s="240">
        <v>250.57883333000001</v>
      </c>
      <c r="BE38" s="240">
        <v>257.56858097000003</v>
      </c>
      <c r="BF38" s="240">
        <v>272.70816323000003</v>
      </c>
      <c r="BG38" s="240">
        <v>253.71119999999999</v>
      </c>
      <c r="BH38" s="240">
        <v>245.70249999999999</v>
      </c>
      <c r="BI38" s="333">
        <v>229.85570000000001</v>
      </c>
      <c r="BJ38" s="333">
        <v>219.4984</v>
      </c>
      <c r="BK38" s="333">
        <v>216.06120000000001</v>
      </c>
      <c r="BL38" s="333">
        <v>224.4973</v>
      </c>
      <c r="BM38" s="333">
        <v>214.62559999999999</v>
      </c>
      <c r="BN38" s="333">
        <v>215.52010000000001</v>
      </c>
      <c r="BO38" s="333">
        <v>229.6747</v>
      </c>
      <c r="BP38" s="333">
        <v>253.1215</v>
      </c>
      <c r="BQ38" s="333">
        <v>259.02409999999998</v>
      </c>
      <c r="BR38" s="333">
        <v>272.3304</v>
      </c>
      <c r="BS38" s="333">
        <v>253.9187</v>
      </c>
      <c r="BT38" s="333">
        <v>245.8536</v>
      </c>
      <c r="BU38" s="333">
        <v>230.05430000000001</v>
      </c>
      <c r="BV38" s="333">
        <v>219.75129999999999</v>
      </c>
    </row>
    <row r="39" spans="1:74" s="116" customFormat="1" ht="11.1" customHeight="1" x14ac:dyDescent="0.2">
      <c r="A39" s="111" t="s">
        <v>828</v>
      </c>
      <c r="B39" s="205" t="s">
        <v>257</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13.034137742</v>
      </c>
      <c r="AN39" s="240">
        <v>13.615847499999999</v>
      </c>
      <c r="AO39" s="240">
        <v>13.570644516</v>
      </c>
      <c r="AP39" s="240">
        <v>13.676104667000001</v>
      </c>
      <c r="AQ39" s="240">
        <v>13.605732581</v>
      </c>
      <c r="AR39" s="240">
        <v>13.990521666999999</v>
      </c>
      <c r="AS39" s="240">
        <v>14.323127097</v>
      </c>
      <c r="AT39" s="240">
        <v>14.528733871</v>
      </c>
      <c r="AU39" s="240">
        <v>14.583379667000001</v>
      </c>
      <c r="AV39" s="240">
        <v>14.193251289999999</v>
      </c>
      <c r="AW39" s="240">
        <v>13.662668667</v>
      </c>
      <c r="AX39" s="240">
        <v>12.706502903000001</v>
      </c>
      <c r="AY39" s="240">
        <v>12.692574516000001</v>
      </c>
      <c r="AZ39" s="240">
        <v>13.471406429</v>
      </c>
      <c r="BA39" s="240">
        <v>12.689895161000001</v>
      </c>
      <c r="BB39" s="240">
        <v>13.011232667</v>
      </c>
      <c r="BC39" s="240">
        <v>12.975356452</v>
      </c>
      <c r="BD39" s="240">
        <v>13.719762666999999</v>
      </c>
      <c r="BE39" s="240">
        <v>13.991679677</v>
      </c>
      <c r="BF39" s="240">
        <v>14.138909354999999</v>
      </c>
      <c r="BG39" s="240">
        <v>14.62116</v>
      </c>
      <c r="BH39" s="240">
        <v>14.22044</v>
      </c>
      <c r="BI39" s="333">
        <v>13.67361</v>
      </c>
      <c r="BJ39" s="333">
        <v>12.716290000000001</v>
      </c>
      <c r="BK39" s="333">
        <v>12.70933</v>
      </c>
      <c r="BL39" s="333">
        <v>13.48227</v>
      </c>
      <c r="BM39" s="333">
        <v>12.69955</v>
      </c>
      <c r="BN39" s="333">
        <v>13.02186</v>
      </c>
      <c r="BO39" s="333">
        <v>12.98922</v>
      </c>
      <c r="BP39" s="333">
        <v>13.73509</v>
      </c>
      <c r="BQ39" s="333">
        <v>14.009</v>
      </c>
      <c r="BR39" s="333">
        <v>14.155570000000001</v>
      </c>
      <c r="BS39" s="333">
        <v>14.64015</v>
      </c>
      <c r="BT39" s="333">
        <v>14.24</v>
      </c>
      <c r="BU39" s="333">
        <v>13.6913</v>
      </c>
      <c r="BV39" s="333">
        <v>12.732200000000001</v>
      </c>
    </row>
    <row r="40" spans="1:74" s="116" customFormat="1" ht="11.1" customHeight="1" x14ac:dyDescent="0.2">
      <c r="A40" s="111" t="s">
        <v>829</v>
      </c>
      <c r="B40" s="205" t="s">
        <v>575</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2542.2294639000002</v>
      </c>
      <c r="AN40" s="240">
        <v>2661.9212146</v>
      </c>
      <c r="AO40" s="240">
        <v>2597.7491857999999</v>
      </c>
      <c r="AP40" s="240">
        <v>2629.9519249999998</v>
      </c>
      <c r="AQ40" s="240">
        <v>2681.7571051999998</v>
      </c>
      <c r="AR40" s="240">
        <v>2846.6179430000002</v>
      </c>
      <c r="AS40" s="240">
        <v>2832.4558674</v>
      </c>
      <c r="AT40" s="240">
        <v>2875.3046086999998</v>
      </c>
      <c r="AU40" s="240">
        <v>2784.6713407000002</v>
      </c>
      <c r="AV40" s="240">
        <v>2671.4558268000001</v>
      </c>
      <c r="AW40" s="240">
        <v>2648.5197269999999</v>
      </c>
      <c r="AX40" s="240">
        <v>2588.4454555000002</v>
      </c>
      <c r="AY40" s="240">
        <v>2453.5056413000002</v>
      </c>
      <c r="AZ40" s="240">
        <v>2569.4942936000002</v>
      </c>
      <c r="BA40" s="240">
        <v>2477.7437552000001</v>
      </c>
      <c r="BB40" s="240">
        <v>2508.0187996999998</v>
      </c>
      <c r="BC40" s="240">
        <v>2627.7626752000001</v>
      </c>
      <c r="BD40" s="240">
        <v>2717.5951449999998</v>
      </c>
      <c r="BE40" s="240">
        <v>2744.9613948000001</v>
      </c>
      <c r="BF40" s="240">
        <v>2863.2620774000002</v>
      </c>
      <c r="BG40" s="240">
        <v>2798.16363</v>
      </c>
      <c r="BH40" s="240">
        <v>2596.6000899999999</v>
      </c>
      <c r="BI40" s="333">
        <v>2627.0149999999999</v>
      </c>
      <c r="BJ40" s="333">
        <v>2590.38</v>
      </c>
      <c r="BK40" s="333">
        <v>2479.8429999999998</v>
      </c>
      <c r="BL40" s="333">
        <v>2585.3310000000001</v>
      </c>
      <c r="BM40" s="333">
        <v>2500.1239999999998</v>
      </c>
      <c r="BN40" s="333">
        <v>2532.2910000000002</v>
      </c>
      <c r="BO40" s="333">
        <v>2660.6179999999999</v>
      </c>
      <c r="BP40" s="333">
        <v>2747.06</v>
      </c>
      <c r="BQ40" s="333">
        <v>2776.328</v>
      </c>
      <c r="BR40" s="333">
        <v>2888.6970000000001</v>
      </c>
      <c r="BS40" s="333">
        <v>2819.1979999999999</v>
      </c>
      <c r="BT40" s="333">
        <v>2610.9580000000001</v>
      </c>
      <c r="BU40" s="333">
        <v>2637.51</v>
      </c>
      <c r="BV40" s="333">
        <v>2599.2890000000002</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373"/>
      <c r="BJ41" s="373"/>
      <c r="BK41" s="373"/>
      <c r="BL41" s="373"/>
      <c r="BM41" s="373"/>
      <c r="BN41" s="373"/>
      <c r="BO41" s="373"/>
      <c r="BP41" s="373"/>
      <c r="BQ41" s="373"/>
      <c r="BR41" s="373"/>
      <c r="BS41" s="373"/>
      <c r="BT41" s="373"/>
      <c r="BU41" s="373"/>
      <c r="BV41" s="373"/>
    </row>
    <row r="42" spans="1:74" s="116" customFormat="1" ht="11.1" customHeight="1" x14ac:dyDescent="0.2">
      <c r="A42" s="111" t="s">
        <v>830</v>
      </c>
      <c r="B42" s="205" t="s">
        <v>567</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333.14886774000001</v>
      </c>
      <c r="AN42" s="259">
        <v>325.60459714000001</v>
      </c>
      <c r="AO42" s="259">
        <v>314.03171806</v>
      </c>
      <c r="AP42" s="259">
        <v>293.81434400000001</v>
      </c>
      <c r="AQ42" s="259">
        <v>278.24738129000002</v>
      </c>
      <c r="AR42" s="259">
        <v>323.86163133000002</v>
      </c>
      <c r="AS42" s="259">
        <v>355.37357742</v>
      </c>
      <c r="AT42" s="259">
        <v>348.53486032000001</v>
      </c>
      <c r="AU42" s="259">
        <v>320.17953967</v>
      </c>
      <c r="AV42" s="259">
        <v>287.99214289999998</v>
      </c>
      <c r="AW42" s="259">
        <v>300.26672432999999</v>
      </c>
      <c r="AX42" s="259">
        <v>330.02816483999999</v>
      </c>
      <c r="AY42" s="259">
        <v>352.73019935000002</v>
      </c>
      <c r="AZ42" s="259">
        <v>325.97815250000002</v>
      </c>
      <c r="BA42" s="259">
        <v>296.98811387000001</v>
      </c>
      <c r="BB42" s="259">
        <v>287.57861066999999</v>
      </c>
      <c r="BC42" s="259">
        <v>279.40679354999997</v>
      </c>
      <c r="BD42" s="259">
        <v>309.597465</v>
      </c>
      <c r="BE42" s="259">
        <v>365.36970031999999</v>
      </c>
      <c r="BF42" s="259">
        <v>383.11411613000001</v>
      </c>
      <c r="BG42" s="259">
        <v>337.000001</v>
      </c>
      <c r="BH42" s="259">
        <v>291.000046</v>
      </c>
      <c r="BI42" s="374">
        <v>302.42189999999999</v>
      </c>
      <c r="BJ42" s="374">
        <v>320.69580000000002</v>
      </c>
      <c r="BK42" s="374">
        <v>343.90010000000001</v>
      </c>
      <c r="BL42" s="374">
        <v>330.66180000000003</v>
      </c>
      <c r="BM42" s="374">
        <v>301.60140000000001</v>
      </c>
      <c r="BN42" s="374">
        <v>283.20920000000001</v>
      </c>
      <c r="BO42" s="374">
        <v>273.74149999999997</v>
      </c>
      <c r="BP42" s="374">
        <v>316.09309999999999</v>
      </c>
      <c r="BQ42" s="374">
        <v>348.286</v>
      </c>
      <c r="BR42" s="374">
        <v>346.27640000000002</v>
      </c>
      <c r="BS42" s="374">
        <v>320.0872</v>
      </c>
      <c r="BT42" s="374">
        <v>284.83620000000002</v>
      </c>
      <c r="BU42" s="374">
        <v>297.25970000000001</v>
      </c>
      <c r="BV42" s="374">
        <v>315.04129999999998</v>
      </c>
    </row>
    <row r="43" spans="1:74" s="116" customFormat="1" ht="11.1" customHeight="1" x14ac:dyDescent="0.2">
      <c r="A43" s="111" t="s">
        <v>831</v>
      </c>
      <c r="B43" s="187" t="s">
        <v>600</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1025.6183034999999</v>
      </c>
      <c r="AN43" s="259">
        <v>1035.5563792999999</v>
      </c>
      <c r="AO43" s="259">
        <v>946.23912613000005</v>
      </c>
      <c r="AP43" s="259">
        <v>894.77163332999999</v>
      </c>
      <c r="AQ43" s="259">
        <v>861.60187613000005</v>
      </c>
      <c r="AR43" s="259">
        <v>1011.7727619999999</v>
      </c>
      <c r="AS43" s="259">
        <v>1137.178729</v>
      </c>
      <c r="AT43" s="259">
        <v>1101.9196073999999</v>
      </c>
      <c r="AU43" s="259">
        <v>1018.553848</v>
      </c>
      <c r="AV43" s="259">
        <v>920.09343290000004</v>
      </c>
      <c r="AW43" s="259">
        <v>925.20552199999997</v>
      </c>
      <c r="AX43" s="259">
        <v>1002.8836803</v>
      </c>
      <c r="AY43" s="259">
        <v>1089.6015789999999</v>
      </c>
      <c r="AZ43" s="259">
        <v>1061.2216414</v>
      </c>
      <c r="BA43" s="259">
        <v>951.85406677000003</v>
      </c>
      <c r="BB43" s="259">
        <v>921.22312466999995</v>
      </c>
      <c r="BC43" s="259">
        <v>892.15890806000004</v>
      </c>
      <c r="BD43" s="259">
        <v>1004.7765553</v>
      </c>
      <c r="BE43" s="259">
        <v>1155.2154631999999</v>
      </c>
      <c r="BF43" s="259">
        <v>1192.1493628999999</v>
      </c>
      <c r="BG43" s="259">
        <v>1104.0000299999999</v>
      </c>
      <c r="BH43" s="259">
        <v>927.00012400000003</v>
      </c>
      <c r="BI43" s="374">
        <v>928.45150000000001</v>
      </c>
      <c r="BJ43" s="374">
        <v>986.48360000000002</v>
      </c>
      <c r="BK43" s="374">
        <v>1067.5319999999999</v>
      </c>
      <c r="BL43" s="374">
        <v>1074.4659999999999</v>
      </c>
      <c r="BM43" s="374">
        <v>956.33839999999998</v>
      </c>
      <c r="BN43" s="374">
        <v>900.54420000000005</v>
      </c>
      <c r="BO43" s="374">
        <v>869.28909999999996</v>
      </c>
      <c r="BP43" s="374">
        <v>1010.274</v>
      </c>
      <c r="BQ43" s="374">
        <v>1136.4179999999999</v>
      </c>
      <c r="BR43" s="374">
        <v>1117.0239999999999</v>
      </c>
      <c r="BS43" s="374">
        <v>1033.701</v>
      </c>
      <c r="BT43" s="374">
        <v>898.20719999999994</v>
      </c>
      <c r="BU43" s="374">
        <v>920.77760000000001</v>
      </c>
      <c r="BV43" s="374">
        <v>982.08889999999997</v>
      </c>
    </row>
    <row r="44" spans="1:74" s="116" customFormat="1" ht="11.1" customHeight="1" x14ac:dyDescent="0.2">
      <c r="A44" s="111" t="s">
        <v>832</v>
      </c>
      <c r="B44" s="205" t="s">
        <v>568</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1575.4734435</v>
      </c>
      <c r="AN44" s="259">
        <v>1506.2221611</v>
      </c>
      <c r="AO44" s="259">
        <v>1465.2484674</v>
      </c>
      <c r="AP44" s="259">
        <v>1350.2819973000001</v>
      </c>
      <c r="AQ44" s="259">
        <v>1388.7305383999999</v>
      </c>
      <c r="AR44" s="259">
        <v>1614.139615</v>
      </c>
      <c r="AS44" s="259">
        <v>1719.6314560999999</v>
      </c>
      <c r="AT44" s="259">
        <v>1628.6405026</v>
      </c>
      <c r="AU44" s="259">
        <v>1544.571692</v>
      </c>
      <c r="AV44" s="259">
        <v>1402.1712560999999</v>
      </c>
      <c r="AW44" s="259">
        <v>1447.5539412999999</v>
      </c>
      <c r="AX44" s="259">
        <v>1559.2537268000001</v>
      </c>
      <c r="AY44" s="259">
        <v>1633.8610229000001</v>
      </c>
      <c r="AZ44" s="259">
        <v>1566.9088621000001</v>
      </c>
      <c r="BA44" s="259">
        <v>1455.7475706</v>
      </c>
      <c r="BB44" s="259">
        <v>1391.1987263000001</v>
      </c>
      <c r="BC44" s="259">
        <v>1470.1224623000001</v>
      </c>
      <c r="BD44" s="259">
        <v>1639.9290953</v>
      </c>
      <c r="BE44" s="259">
        <v>1741.4777839000001</v>
      </c>
      <c r="BF44" s="259">
        <v>1760.5903948</v>
      </c>
      <c r="BG44" s="259">
        <v>1612.9999560000001</v>
      </c>
      <c r="BH44" s="259">
        <v>1435.0000050000001</v>
      </c>
      <c r="BI44" s="374">
        <v>1451.8789999999999</v>
      </c>
      <c r="BJ44" s="374">
        <v>1541.0930000000001</v>
      </c>
      <c r="BK44" s="374">
        <v>1621.4760000000001</v>
      </c>
      <c r="BL44" s="374">
        <v>1579.433</v>
      </c>
      <c r="BM44" s="374">
        <v>1452.701</v>
      </c>
      <c r="BN44" s="374">
        <v>1354.7339999999999</v>
      </c>
      <c r="BO44" s="374">
        <v>1408.6189999999999</v>
      </c>
      <c r="BP44" s="374">
        <v>1598.566</v>
      </c>
      <c r="BQ44" s="374">
        <v>1727.1079999999999</v>
      </c>
      <c r="BR44" s="374">
        <v>1705.0909999999999</v>
      </c>
      <c r="BS44" s="374">
        <v>1550.2439999999999</v>
      </c>
      <c r="BT44" s="374">
        <v>1391.3530000000001</v>
      </c>
      <c r="BU44" s="374">
        <v>1441.806</v>
      </c>
      <c r="BV44" s="374">
        <v>1537.6610000000001</v>
      </c>
    </row>
    <row r="45" spans="1:74" s="116" customFormat="1" ht="11.1" customHeight="1" x14ac:dyDescent="0.2">
      <c r="A45" s="111" t="s">
        <v>833</v>
      </c>
      <c r="B45" s="205" t="s">
        <v>569</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863.99932806000004</v>
      </c>
      <c r="AN45" s="259">
        <v>812.52803892999998</v>
      </c>
      <c r="AO45" s="259">
        <v>762.84137839000005</v>
      </c>
      <c r="AP45" s="259">
        <v>720.58498267000004</v>
      </c>
      <c r="AQ45" s="259">
        <v>725.81890386999999</v>
      </c>
      <c r="AR45" s="259">
        <v>854.77662667000004</v>
      </c>
      <c r="AS45" s="259">
        <v>945.45502999999997</v>
      </c>
      <c r="AT45" s="259">
        <v>860.34391547999996</v>
      </c>
      <c r="AU45" s="259">
        <v>822.13374533000001</v>
      </c>
      <c r="AV45" s="259">
        <v>739.59797193999998</v>
      </c>
      <c r="AW45" s="259">
        <v>769.36535266999999</v>
      </c>
      <c r="AX45" s="259">
        <v>840.01717065000003</v>
      </c>
      <c r="AY45" s="259">
        <v>889.20639645000006</v>
      </c>
      <c r="AZ45" s="259">
        <v>865.79396393000002</v>
      </c>
      <c r="BA45" s="259">
        <v>771.31202968000002</v>
      </c>
      <c r="BB45" s="259">
        <v>743.54529166999998</v>
      </c>
      <c r="BC45" s="259">
        <v>768.26781774000005</v>
      </c>
      <c r="BD45" s="259">
        <v>882.67060167</v>
      </c>
      <c r="BE45" s="259">
        <v>920.09395805999998</v>
      </c>
      <c r="BF45" s="259">
        <v>914.08506483999997</v>
      </c>
      <c r="BG45" s="259">
        <v>843.00003660000004</v>
      </c>
      <c r="BH45" s="259">
        <v>735.99999949999994</v>
      </c>
      <c r="BI45" s="374">
        <v>769.86850000000004</v>
      </c>
      <c r="BJ45" s="374">
        <v>843.18340000000001</v>
      </c>
      <c r="BK45" s="374">
        <v>890.5421</v>
      </c>
      <c r="BL45" s="374">
        <v>857.54139999999995</v>
      </c>
      <c r="BM45" s="374">
        <v>775.65120000000002</v>
      </c>
      <c r="BN45" s="374">
        <v>731.5489</v>
      </c>
      <c r="BO45" s="374">
        <v>734.52930000000003</v>
      </c>
      <c r="BP45" s="374">
        <v>842.42560000000003</v>
      </c>
      <c r="BQ45" s="374">
        <v>926.91949999999997</v>
      </c>
      <c r="BR45" s="374">
        <v>931.71500000000003</v>
      </c>
      <c r="BS45" s="374">
        <v>841.64930000000004</v>
      </c>
      <c r="BT45" s="374">
        <v>731.73479999999995</v>
      </c>
      <c r="BU45" s="374">
        <v>776.34900000000005</v>
      </c>
      <c r="BV45" s="374">
        <v>854.62490000000003</v>
      </c>
    </row>
    <row r="46" spans="1:74" s="116" customFormat="1" ht="11.1" customHeight="1" x14ac:dyDescent="0.2">
      <c r="A46" s="111" t="s">
        <v>834</v>
      </c>
      <c r="B46" s="205" t="s">
        <v>570</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2129.0004081000002</v>
      </c>
      <c r="AN46" s="259">
        <v>2035.8014082</v>
      </c>
      <c r="AO46" s="259">
        <v>1994.7389071</v>
      </c>
      <c r="AP46" s="259">
        <v>1957.5250897000001</v>
      </c>
      <c r="AQ46" s="259">
        <v>2091.9839505999998</v>
      </c>
      <c r="AR46" s="259">
        <v>2382.3202962999999</v>
      </c>
      <c r="AS46" s="259">
        <v>2600.7347232000002</v>
      </c>
      <c r="AT46" s="259">
        <v>2549.4776845000001</v>
      </c>
      <c r="AU46" s="259">
        <v>2290.8533277000001</v>
      </c>
      <c r="AV46" s="259">
        <v>2092.7675089999998</v>
      </c>
      <c r="AW46" s="259">
        <v>2021.7995559999999</v>
      </c>
      <c r="AX46" s="259">
        <v>2158.7014138999998</v>
      </c>
      <c r="AY46" s="259">
        <v>2465.5468406</v>
      </c>
      <c r="AZ46" s="259">
        <v>2157.5271564</v>
      </c>
      <c r="BA46" s="259">
        <v>2031.4271042</v>
      </c>
      <c r="BB46" s="259">
        <v>1943.484866</v>
      </c>
      <c r="BC46" s="259">
        <v>2115.3584176999998</v>
      </c>
      <c r="BD46" s="259">
        <v>2464.0457053</v>
      </c>
      <c r="BE46" s="259">
        <v>2592.7042087</v>
      </c>
      <c r="BF46" s="259">
        <v>2591.2840983999999</v>
      </c>
      <c r="BG46" s="259">
        <v>2460.9997370000001</v>
      </c>
      <c r="BH46" s="259">
        <v>2110.0000329999998</v>
      </c>
      <c r="BI46" s="374">
        <v>2068.654</v>
      </c>
      <c r="BJ46" s="374">
        <v>2170.8270000000002</v>
      </c>
      <c r="BK46" s="374">
        <v>2413.4110000000001</v>
      </c>
      <c r="BL46" s="374">
        <v>2227.4670000000001</v>
      </c>
      <c r="BM46" s="374">
        <v>2039.8510000000001</v>
      </c>
      <c r="BN46" s="374">
        <v>1885.5260000000001</v>
      </c>
      <c r="BO46" s="374">
        <v>2053.6309999999999</v>
      </c>
      <c r="BP46" s="374">
        <v>2415.8380000000002</v>
      </c>
      <c r="BQ46" s="374">
        <v>2607.444</v>
      </c>
      <c r="BR46" s="374">
        <v>2580.5279999999998</v>
      </c>
      <c r="BS46" s="374">
        <v>2273.453</v>
      </c>
      <c r="BT46" s="374">
        <v>1945.183</v>
      </c>
      <c r="BU46" s="374">
        <v>2027.049</v>
      </c>
      <c r="BV46" s="374">
        <v>2169.1909999999998</v>
      </c>
    </row>
    <row r="47" spans="1:74" s="116" customFormat="1" ht="11.1" customHeight="1" x14ac:dyDescent="0.2">
      <c r="A47" s="111" t="s">
        <v>835</v>
      </c>
      <c r="B47" s="205" t="s">
        <v>571</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848.35837097000001</v>
      </c>
      <c r="AN47" s="259">
        <v>815.40805250000005</v>
      </c>
      <c r="AO47" s="259">
        <v>755.82296871000005</v>
      </c>
      <c r="AP47" s="259">
        <v>753.74732967</v>
      </c>
      <c r="AQ47" s="259">
        <v>774.81391160999999</v>
      </c>
      <c r="AR47" s="259">
        <v>878.47895000000005</v>
      </c>
      <c r="AS47" s="259">
        <v>962.52176581000003</v>
      </c>
      <c r="AT47" s="259">
        <v>964.76698452000005</v>
      </c>
      <c r="AU47" s="259">
        <v>873.06402132999995</v>
      </c>
      <c r="AV47" s="259">
        <v>782.59850355000003</v>
      </c>
      <c r="AW47" s="259">
        <v>761.45168166999997</v>
      </c>
      <c r="AX47" s="259">
        <v>817.92730226000003</v>
      </c>
      <c r="AY47" s="259">
        <v>969.73753515999999</v>
      </c>
      <c r="AZ47" s="259">
        <v>880.63837570999999</v>
      </c>
      <c r="BA47" s="259">
        <v>750.82911935000004</v>
      </c>
      <c r="BB47" s="259">
        <v>738.87408232999996</v>
      </c>
      <c r="BC47" s="259">
        <v>782.35380452000004</v>
      </c>
      <c r="BD47" s="259">
        <v>924.19115033000003</v>
      </c>
      <c r="BE47" s="259">
        <v>973.07378323</v>
      </c>
      <c r="BF47" s="259">
        <v>1016.0325455</v>
      </c>
      <c r="BG47" s="259">
        <v>931</v>
      </c>
      <c r="BH47" s="259">
        <v>808</v>
      </c>
      <c r="BI47" s="374">
        <v>769.73249999999996</v>
      </c>
      <c r="BJ47" s="374">
        <v>810.93140000000005</v>
      </c>
      <c r="BK47" s="374">
        <v>933.09169999999995</v>
      </c>
      <c r="BL47" s="374">
        <v>891.96469999999999</v>
      </c>
      <c r="BM47" s="374">
        <v>765.21</v>
      </c>
      <c r="BN47" s="374">
        <v>718.66740000000004</v>
      </c>
      <c r="BO47" s="374">
        <v>745.32500000000005</v>
      </c>
      <c r="BP47" s="374">
        <v>878.63120000000004</v>
      </c>
      <c r="BQ47" s="374">
        <v>950.71990000000005</v>
      </c>
      <c r="BR47" s="374">
        <v>1013.327</v>
      </c>
      <c r="BS47" s="374">
        <v>887.26260000000002</v>
      </c>
      <c r="BT47" s="374">
        <v>754.72940000000006</v>
      </c>
      <c r="BU47" s="374">
        <v>750.19820000000004</v>
      </c>
      <c r="BV47" s="374">
        <v>808.38329999999996</v>
      </c>
    </row>
    <row r="48" spans="1:74" s="116" customFormat="1" ht="11.1" customHeight="1" x14ac:dyDescent="0.2">
      <c r="A48" s="111" t="s">
        <v>836</v>
      </c>
      <c r="B48" s="205" t="s">
        <v>572</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1574.5709981</v>
      </c>
      <c r="AN48" s="259">
        <v>1483.0628592999999</v>
      </c>
      <c r="AO48" s="259">
        <v>1414.6927115999999</v>
      </c>
      <c r="AP48" s="259">
        <v>1428.8568557000001</v>
      </c>
      <c r="AQ48" s="259">
        <v>1544.3124952000001</v>
      </c>
      <c r="AR48" s="259">
        <v>1836.515103</v>
      </c>
      <c r="AS48" s="259">
        <v>1949.2058474</v>
      </c>
      <c r="AT48" s="259">
        <v>1970.2331752</v>
      </c>
      <c r="AU48" s="259">
        <v>1835.0875713</v>
      </c>
      <c r="AV48" s="259">
        <v>1664.0728667999999</v>
      </c>
      <c r="AW48" s="259">
        <v>1472.3883760000001</v>
      </c>
      <c r="AX48" s="259">
        <v>1526.5632210000001</v>
      </c>
      <c r="AY48" s="259">
        <v>1750.0663171000001</v>
      </c>
      <c r="AZ48" s="259">
        <v>1609.9192289</v>
      </c>
      <c r="BA48" s="259">
        <v>1373.9866535000001</v>
      </c>
      <c r="BB48" s="259">
        <v>1403.1244803</v>
      </c>
      <c r="BC48" s="259">
        <v>1569.3671752</v>
      </c>
      <c r="BD48" s="259">
        <v>1925.5072772999999</v>
      </c>
      <c r="BE48" s="259">
        <v>1989.6458325999999</v>
      </c>
      <c r="BF48" s="259">
        <v>1986.7758874000001</v>
      </c>
      <c r="BG48" s="259">
        <v>1877.9999660999999</v>
      </c>
      <c r="BH48" s="259">
        <v>1645.0000362999999</v>
      </c>
      <c r="BI48" s="374">
        <v>1517.8979999999999</v>
      </c>
      <c r="BJ48" s="374">
        <v>1563.7270000000001</v>
      </c>
      <c r="BK48" s="374">
        <v>1735.2090000000001</v>
      </c>
      <c r="BL48" s="374">
        <v>1618.3810000000001</v>
      </c>
      <c r="BM48" s="374">
        <v>1417.5719999999999</v>
      </c>
      <c r="BN48" s="374">
        <v>1443.4870000000001</v>
      </c>
      <c r="BO48" s="374">
        <v>1542.6369999999999</v>
      </c>
      <c r="BP48" s="374">
        <v>1839.529</v>
      </c>
      <c r="BQ48" s="374">
        <v>1951.1189999999999</v>
      </c>
      <c r="BR48" s="374">
        <v>2017.0740000000001</v>
      </c>
      <c r="BS48" s="374">
        <v>1907.893</v>
      </c>
      <c r="BT48" s="374">
        <v>1630.4449999999999</v>
      </c>
      <c r="BU48" s="374">
        <v>1518.222</v>
      </c>
      <c r="BV48" s="374">
        <v>1578.412</v>
      </c>
    </row>
    <row r="49" spans="1:74" s="116" customFormat="1" ht="11.1" customHeight="1" x14ac:dyDescent="0.2">
      <c r="A49" s="111" t="s">
        <v>837</v>
      </c>
      <c r="B49" s="205" t="s">
        <v>573</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734.19037097</v>
      </c>
      <c r="AN49" s="259">
        <v>703.31626392999999</v>
      </c>
      <c r="AO49" s="259">
        <v>669.75844676999998</v>
      </c>
      <c r="AP49" s="259">
        <v>669.81368799999996</v>
      </c>
      <c r="AQ49" s="259">
        <v>715.99305258000004</v>
      </c>
      <c r="AR49" s="259">
        <v>877.43907300000001</v>
      </c>
      <c r="AS49" s="259">
        <v>953.14505612999994</v>
      </c>
      <c r="AT49" s="259">
        <v>912.81866322999997</v>
      </c>
      <c r="AU49" s="259">
        <v>816.05215999999996</v>
      </c>
      <c r="AV49" s="259">
        <v>696.82348516000002</v>
      </c>
      <c r="AW49" s="259">
        <v>669.73139900000001</v>
      </c>
      <c r="AX49" s="259">
        <v>715.02599065000004</v>
      </c>
      <c r="AY49" s="259">
        <v>709.84269289999997</v>
      </c>
      <c r="AZ49" s="259">
        <v>709.95406643000001</v>
      </c>
      <c r="BA49" s="259">
        <v>672.60272323000004</v>
      </c>
      <c r="BB49" s="259">
        <v>686.02385632999994</v>
      </c>
      <c r="BC49" s="259">
        <v>733.93476999999996</v>
      </c>
      <c r="BD49" s="259">
        <v>867.63737200000003</v>
      </c>
      <c r="BE49" s="259">
        <v>966.26279032000002</v>
      </c>
      <c r="BF49" s="259">
        <v>948.11376484000004</v>
      </c>
      <c r="BG49" s="259">
        <v>835.99998370000003</v>
      </c>
      <c r="BH49" s="259">
        <v>693.99997410000003</v>
      </c>
      <c r="BI49" s="374">
        <v>676.43460000000005</v>
      </c>
      <c r="BJ49" s="374">
        <v>732.08050000000003</v>
      </c>
      <c r="BK49" s="374">
        <v>729.63289999999995</v>
      </c>
      <c r="BL49" s="374">
        <v>717.48080000000004</v>
      </c>
      <c r="BM49" s="374">
        <v>680.69669999999996</v>
      </c>
      <c r="BN49" s="374">
        <v>683.43169999999998</v>
      </c>
      <c r="BO49" s="374">
        <v>736.72649999999999</v>
      </c>
      <c r="BP49" s="374">
        <v>855.50149999999996</v>
      </c>
      <c r="BQ49" s="374">
        <v>952.96489999999994</v>
      </c>
      <c r="BR49" s="374">
        <v>954.94590000000005</v>
      </c>
      <c r="BS49" s="374">
        <v>827.88779999999997</v>
      </c>
      <c r="BT49" s="374">
        <v>706.90030000000002</v>
      </c>
      <c r="BU49" s="374">
        <v>686.0575</v>
      </c>
      <c r="BV49" s="374">
        <v>740.10090000000002</v>
      </c>
    </row>
    <row r="50" spans="1:74" s="116" customFormat="1" ht="11.1" customHeight="1" x14ac:dyDescent="0.2">
      <c r="A50" s="111" t="s">
        <v>838</v>
      </c>
      <c r="B50" s="205" t="s">
        <v>256</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1137.1456068</v>
      </c>
      <c r="AN50" s="259">
        <v>1089.1803136000001</v>
      </c>
      <c r="AO50" s="259">
        <v>1036.4445734999999</v>
      </c>
      <c r="AP50" s="259">
        <v>983.46492566999996</v>
      </c>
      <c r="AQ50" s="259">
        <v>994.41412548000005</v>
      </c>
      <c r="AR50" s="259">
        <v>1133.5885567</v>
      </c>
      <c r="AS50" s="259">
        <v>1194.4034852</v>
      </c>
      <c r="AT50" s="259">
        <v>1242.7932519000001</v>
      </c>
      <c r="AU50" s="259">
        <v>1161.9183562999999</v>
      </c>
      <c r="AV50" s="259">
        <v>1034.9911413</v>
      </c>
      <c r="AW50" s="259">
        <v>1035.2845652999999</v>
      </c>
      <c r="AX50" s="259">
        <v>1080.2976271</v>
      </c>
      <c r="AY50" s="259">
        <v>1078.1287594</v>
      </c>
      <c r="AZ50" s="259">
        <v>1063.4979846000001</v>
      </c>
      <c r="BA50" s="259">
        <v>1082.5039999999999</v>
      </c>
      <c r="BB50" s="259">
        <v>974.34945966999999</v>
      </c>
      <c r="BC50" s="259">
        <v>966.48441097</v>
      </c>
      <c r="BD50" s="259">
        <v>1048.3899532999999</v>
      </c>
      <c r="BE50" s="259">
        <v>1181.8909722999999</v>
      </c>
      <c r="BF50" s="259">
        <v>1307.56799</v>
      </c>
      <c r="BG50" s="259">
        <v>1142.0000010000001</v>
      </c>
      <c r="BH50" s="259">
        <v>1029.000029</v>
      </c>
      <c r="BI50" s="374">
        <v>1027.673</v>
      </c>
      <c r="BJ50" s="374">
        <v>1098.232</v>
      </c>
      <c r="BK50" s="374">
        <v>1101.854</v>
      </c>
      <c r="BL50" s="374">
        <v>1065.8610000000001</v>
      </c>
      <c r="BM50" s="374">
        <v>1076.0940000000001</v>
      </c>
      <c r="BN50" s="374">
        <v>974.86829999999998</v>
      </c>
      <c r="BO50" s="374">
        <v>971.98130000000003</v>
      </c>
      <c r="BP50" s="374">
        <v>1051.605</v>
      </c>
      <c r="BQ50" s="374">
        <v>1143.421</v>
      </c>
      <c r="BR50" s="374">
        <v>1252.5129999999999</v>
      </c>
      <c r="BS50" s="374">
        <v>1122.6030000000001</v>
      </c>
      <c r="BT50" s="374">
        <v>1039.828</v>
      </c>
      <c r="BU50" s="374">
        <v>1039.3979999999999</v>
      </c>
      <c r="BV50" s="374">
        <v>1106.1780000000001</v>
      </c>
    </row>
    <row r="51" spans="1:74" s="116" customFormat="1" ht="11.1" customHeight="1" x14ac:dyDescent="0.2">
      <c r="A51" s="111" t="s">
        <v>839</v>
      </c>
      <c r="B51" s="205" t="s">
        <v>257</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43.504242257999998</v>
      </c>
      <c r="AN51" s="259">
        <v>43.769174999999997</v>
      </c>
      <c r="AO51" s="259">
        <v>42.742587741999998</v>
      </c>
      <c r="AP51" s="259">
        <v>41.713096667000002</v>
      </c>
      <c r="AQ51" s="259">
        <v>40.486437418999998</v>
      </c>
      <c r="AR51" s="259">
        <v>41.235765333000003</v>
      </c>
      <c r="AS51" s="259">
        <v>42.328779032</v>
      </c>
      <c r="AT51" s="259">
        <v>43.343634839000003</v>
      </c>
      <c r="AU51" s="259">
        <v>43.186745666999997</v>
      </c>
      <c r="AV51" s="259">
        <v>42.704768710000003</v>
      </c>
      <c r="AW51" s="259">
        <v>43.052025</v>
      </c>
      <c r="AX51" s="259">
        <v>41.948715161000003</v>
      </c>
      <c r="AY51" s="259">
        <v>42.625079999999997</v>
      </c>
      <c r="AZ51" s="259">
        <v>43.901036785999999</v>
      </c>
      <c r="BA51" s="259">
        <v>41.011468387000001</v>
      </c>
      <c r="BB51" s="259">
        <v>41.154263999999998</v>
      </c>
      <c r="BC51" s="259">
        <v>39.521450323000003</v>
      </c>
      <c r="BD51" s="259">
        <v>40.950809</v>
      </c>
      <c r="BE51" s="259">
        <v>41.976480967999997</v>
      </c>
      <c r="BF51" s="259">
        <v>42.752100644999999</v>
      </c>
      <c r="BG51" s="259">
        <v>42.93994</v>
      </c>
      <c r="BH51" s="259">
        <v>42.446280000000002</v>
      </c>
      <c r="BI51" s="374">
        <v>42.769300000000001</v>
      </c>
      <c r="BJ51" s="374">
        <v>41.678289999999997</v>
      </c>
      <c r="BK51" s="374">
        <v>42.389180000000003</v>
      </c>
      <c r="BL51" s="374">
        <v>43.655540000000002</v>
      </c>
      <c r="BM51" s="374">
        <v>40.77713</v>
      </c>
      <c r="BN51" s="374">
        <v>40.91478</v>
      </c>
      <c r="BO51" s="374">
        <v>39.29654</v>
      </c>
      <c r="BP51" s="374">
        <v>40.718670000000003</v>
      </c>
      <c r="BQ51" s="374">
        <v>41.740729999999999</v>
      </c>
      <c r="BR51" s="374">
        <v>42.514119999999998</v>
      </c>
      <c r="BS51" s="374">
        <v>42.713099999999997</v>
      </c>
      <c r="BT51" s="374">
        <v>42.224679999999999</v>
      </c>
      <c r="BU51" s="374">
        <v>42.544139999999999</v>
      </c>
      <c r="BV51" s="374">
        <v>41.458570000000002</v>
      </c>
    </row>
    <row r="52" spans="1:74" s="116" customFormat="1" ht="11.1" customHeight="1" x14ac:dyDescent="0.2">
      <c r="A52" s="111" t="s">
        <v>840</v>
      </c>
      <c r="B52" s="206" t="s">
        <v>575</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10265.00994</v>
      </c>
      <c r="AN52" s="270">
        <v>9850.4492485999999</v>
      </c>
      <c r="AO52" s="270">
        <v>9402.5608852000005</v>
      </c>
      <c r="AP52" s="270">
        <v>9094.5739427000008</v>
      </c>
      <c r="AQ52" s="270">
        <v>9416.4026728999997</v>
      </c>
      <c r="AR52" s="270">
        <v>10954.128379</v>
      </c>
      <c r="AS52" s="270">
        <v>11859.978449</v>
      </c>
      <c r="AT52" s="270">
        <v>11622.87228</v>
      </c>
      <c r="AU52" s="270">
        <v>10725.601006999999</v>
      </c>
      <c r="AV52" s="270">
        <v>9663.8130781</v>
      </c>
      <c r="AW52" s="270">
        <v>9446.0991436999993</v>
      </c>
      <c r="AX52" s="270">
        <v>10072.647013</v>
      </c>
      <c r="AY52" s="270">
        <v>10981.346423000001</v>
      </c>
      <c r="AZ52" s="270">
        <v>10285.340469000001</v>
      </c>
      <c r="BA52" s="270">
        <v>9428.2628494000001</v>
      </c>
      <c r="BB52" s="270">
        <v>9130.5567620000002</v>
      </c>
      <c r="BC52" s="270">
        <v>9616.9760100000003</v>
      </c>
      <c r="BD52" s="270">
        <v>11107.695985</v>
      </c>
      <c r="BE52" s="270">
        <v>11927.710972999999</v>
      </c>
      <c r="BF52" s="270">
        <v>12142.465324999999</v>
      </c>
      <c r="BG52" s="270">
        <v>11187.939651000001</v>
      </c>
      <c r="BH52" s="270">
        <v>9717.4465268999993</v>
      </c>
      <c r="BI52" s="335">
        <v>9555.7819999999992</v>
      </c>
      <c r="BJ52" s="335">
        <v>10108.93</v>
      </c>
      <c r="BK52" s="335">
        <v>10879.04</v>
      </c>
      <c r="BL52" s="335">
        <v>10406.91</v>
      </c>
      <c r="BM52" s="335">
        <v>9506.4930000000004</v>
      </c>
      <c r="BN52" s="335">
        <v>9016.9320000000007</v>
      </c>
      <c r="BO52" s="335">
        <v>9375.7759999999998</v>
      </c>
      <c r="BP52" s="335">
        <v>10849.18</v>
      </c>
      <c r="BQ52" s="335">
        <v>11786.14</v>
      </c>
      <c r="BR52" s="335">
        <v>11961.01</v>
      </c>
      <c r="BS52" s="335">
        <v>10807.49</v>
      </c>
      <c r="BT52" s="335">
        <v>9425.4419999999991</v>
      </c>
      <c r="BU52" s="335">
        <v>9499.6610000000001</v>
      </c>
      <c r="BV52" s="335">
        <v>10133.14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4" t="s">
        <v>1013</v>
      </c>
      <c r="C54" s="785"/>
      <c r="D54" s="785"/>
      <c r="E54" s="785"/>
      <c r="F54" s="785"/>
      <c r="G54" s="785"/>
      <c r="H54" s="785"/>
      <c r="I54" s="785"/>
      <c r="J54" s="785"/>
      <c r="K54" s="785"/>
      <c r="L54" s="785"/>
      <c r="M54" s="785"/>
      <c r="N54" s="785"/>
      <c r="O54" s="785"/>
      <c r="P54" s="785"/>
      <c r="Q54" s="785"/>
      <c r="AY54" s="516"/>
      <c r="AZ54" s="516"/>
      <c r="BA54" s="516"/>
      <c r="BB54" s="516"/>
      <c r="BC54" s="516"/>
      <c r="BD54" s="689"/>
      <c r="BE54" s="689"/>
      <c r="BF54" s="689"/>
      <c r="BG54" s="516"/>
      <c r="BH54" s="259"/>
      <c r="BI54" s="516"/>
      <c r="BJ54" s="516"/>
    </row>
    <row r="55" spans="1:74" s="463" customFormat="1" ht="12" customHeight="1" x14ac:dyDescent="0.2">
      <c r="A55" s="462"/>
      <c r="B55" s="845" t="s">
        <v>1084</v>
      </c>
      <c r="C55" s="803"/>
      <c r="D55" s="803"/>
      <c r="E55" s="803"/>
      <c r="F55" s="803"/>
      <c r="G55" s="803"/>
      <c r="H55" s="803"/>
      <c r="I55" s="803"/>
      <c r="J55" s="803"/>
      <c r="K55" s="803"/>
      <c r="L55" s="803"/>
      <c r="M55" s="803"/>
      <c r="N55" s="803"/>
      <c r="O55" s="803"/>
      <c r="P55" s="803"/>
      <c r="Q55" s="803"/>
      <c r="AY55" s="517"/>
      <c r="AZ55" s="517"/>
      <c r="BA55" s="517"/>
      <c r="BB55" s="517"/>
      <c r="BC55" s="517"/>
      <c r="BD55" s="690"/>
      <c r="BE55" s="690"/>
      <c r="BF55" s="690"/>
      <c r="BG55" s="517"/>
      <c r="BH55" s="259"/>
      <c r="BI55" s="517"/>
      <c r="BJ55" s="517"/>
    </row>
    <row r="56" spans="1:74" s="463" customFormat="1" ht="12" customHeight="1" x14ac:dyDescent="0.2">
      <c r="A56" s="462"/>
      <c r="B56" s="806" t="s">
        <v>1038</v>
      </c>
      <c r="C56" s="807"/>
      <c r="D56" s="807"/>
      <c r="E56" s="807"/>
      <c r="F56" s="807"/>
      <c r="G56" s="807"/>
      <c r="H56" s="807"/>
      <c r="I56" s="807"/>
      <c r="J56" s="807"/>
      <c r="K56" s="807"/>
      <c r="L56" s="807"/>
      <c r="M56" s="807"/>
      <c r="N56" s="807"/>
      <c r="O56" s="807"/>
      <c r="P56" s="807"/>
      <c r="Q56" s="803"/>
      <c r="AY56" s="517"/>
      <c r="AZ56" s="517"/>
      <c r="BA56" s="517"/>
      <c r="BB56" s="517"/>
      <c r="BC56" s="517"/>
      <c r="BD56" s="690"/>
      <c r="BE56" s="690"/>
      <c r="BF56" s="690"/>
      <c r="BG56" s="517"/>
      <c r="BH56" s="259"/>
      <c r="BI56" s="517"/>
      <c r="BJ56" s="517"/>
    </row>
    <row r="57" spans="1:74" s="463" customFormat="1" ht="12" customHeight="1" x14ac:dyDescent="0.2">
      <c r="A57" s="462"/>
      <c r="B57" s="801" t="s">
        <v>1085</v>
      </c>
      <c r="C57" s="807"/>
      <c r="D57" s="807"/>
      <c r="E57" s="807"/>
      <c r="F57" s="807"/>
      <c r="G57" s="807"/>
      <c r="H57" s="807"/>
      <c r="I57" s="807"/>
      <c r="J57" s="807"/>
      <c r="K57" s="807"/>
      <c r="L57" s="807"/>
      <c r="M57" s="807"/>
      <c r="N57" s="807"/>
      <c r="O57" s="807"/>
      <c r="P57" s="807"/>
      <c r="Q57" s="803"/>
      <c r="AY57" s="517"/>
      <c r="AZ57" s="517"/>
      <c r="BA57" s="517"/>
      <c r="BB57" s="517"/>
      <c r="BC57" s="517"/>
      <c r="BD57" s="690"/>
      <c r="BE57" s="690"/>
      <c r="BF57" s="690"/>
      <c r="BG57" s="517"/>
      <c r="BH57" s="259"/>
      <c r="BI57" s="517"/>
      <c r="BJ57" s="517"/>
    </row>
    <row r="58" spans="1:74" s="463" customFormat="1" ht="12" customHeight="1" x14ac:dyDescent="0.2">
      <c r="A58" s="462"/>
      <c r="B58" s="801" t="s">
        <v>1075</v>
      </c>
      <c r="C58" s="807"/>
      <c r="D58" s="807"/>
      <c r="E58" s="807"/>
      <c r="F58" s="807"/>
      <c r="G58" s="807"/>
      <c r="H58" s="807"/>
      <c r="I58" s="807"/>
      <c r="J58" s="807"/>
      <c r="K58" s="807"/>
      <c r="L58" s="807"/>
      <c r="M58" s="807"/>
      <c r="N58" s="807"/>
      <c r="O58" s="807"/>
      <c r="P58" s="807"/>
      <c r="Q58" s="803"/>
      <c r="AY58" s="517"/>
      <c r="AZ58" s="517"/>
      <c r="BA58" s="517"/>
      <c r="BB58" s="517"/>
      <c r="BC58" s="517"/>
      <c r="BD58" s="690"/>
      <c r="BE58" s="690"/>
      <c r="BF58" s="690"/>
      <c r="BG58" s="517"/>
      <c r="BH58" s="259"/>
      <c r="BI58" s="517"/>
      <c r="BJ58" s="517"/>
    </row>
    <row r="59" spans="1:74" s="463" customFormat="1" ht="12" customHeight="1" x14ac:dyDescent="0.2">
      <c r="A59" s="462"/>
      <c r="B59" s="832" t="s">
        <v>1076</v>
      </c>
      <c r="C59" s="803"/>
      <c r="D59" s="803"/>
      <c r="E59" s="803"/>
      <c r="F59" s="803"/>
      <c r="G59" s="803"/>
      <c r="H59" s="803"/>
      <c r="I59" s="803"/>
      <c r="J59" s="803"/>
      <c r="K59" s="803"/>
      <c r="L59" s="803"/>
      <c r="M59" s="803"/>
      <c r="N59" s="803"/>
      <c r="O59" s="803"/>
      <c r="P59" s="803"/>
      <c r="Q59" s="803"/>
      <c r="AY59" s="517"/>
      <c r="AZ59" s="517"/>
      <c r="BA59" s="517"/>
      <c r="BB59" s="517"/>
      <c r="BC59" s="517"/>
      <c r="BD59" s="690"/>
      <c r="BE59" s="690"/>
      <c r="BF59" s="690"/>
      <c r="BG59" s="517"/>
      <c r="BH59" s="259"/>
      <c r="BI59" s="517"/>
      <c r="BJ59" s="517"/>
    </row>
    <row r="60" spans="1:74" s="463" customFormat="1" ht="22.35" customHeight="1" x14ac:dyDescent="0.2">
      <c r="A60" s="462"/>
      <c r="B60" s="806" t="s">
        <v>1086</v>
      </c>
      <c r="C60" s="807"/>
      <c r="D60" s="807"/>
      <c r="E60" s="807"/>
      <c r="F60" s="807"/>
      <c r="G60" s="807"/>
      <c r="H60" s="807"/>
      <c r="I60" s="807"/>
      <c r="J60" s="807"/>
      <c r="K60" s="807"/>
      <c r="L60" s="807"/>
      <c r="M60" s="807"/>
      <c r="N60" s="807"/>
      <c r="O60" s="807"/>
      <c r="P60" s="807"/>
      <c r="Q60" s="803"/>
      <c r="AY60" s="517"/>
      <c r="AZ60" s="517"/>
      <c r="BA60" s="517"/>
      <c r="BB60" s="517"/>
      <c r="BC60" s="517"/>
      <c r="BD60" s="690"/>
      <c r="BE60" s="690"/>
      <c r="BF60" s="690"/>
      <c r="BG60" s="517"/>
      <c r="BH60" s="259"/>
      <c r="BI60" s="517"/>
      <c r="BJ60" s="517"/>
    </row>
    <row r="61" spans="1:74" s="463" customFormat="1" ht="12" customHeight="1" x14ac:dyDescent="0.2">
      <c r="A61" s="462"/>
      <c r="B61" s="801" t="s">
        <v>1042</v>
      </c>
      <c r="C61" s="802"/>
      <c r="D61" s="802"/>
      <c r="E61" s="802"/>
      <c r="F61" s="802"/>
      <c r="G61" s="802"/>
      <c r="H61" s="802"/>
      <c r="I61" s="802"/>
      <c r="J61" s="802"/>
      <c r="K61" s="802"/>
      <c r="L61" s="802"/>
      <c r="M61" s="802"/>
      <c r="N61" s="802"/>
      <c r="O61" s="802"/>
      <c r="P61" s="802"/>
      <c r="Q61" s="803"/>
      <c r="AY61" s="517"/>
      <c r="AZ61" s="517"/>
      <c r="BA61" s="517"/>
      <c r="BB61" s="517"/>
      <c r="BC61" s="517"/>
      <c r="BD61" s="690"/>
      <c r="BE61" s="690"/>
      <c r="BF61" s="690"/>
      <c r="BG61" s="517"/>
      <c r="BH61" s="259"/>
      <c r="BI61" s="517"/>
      <c r="BJ61" s="517"/>
    </row>
    <row r="62" spans="1:74" s="461" customFormat="1" ht="12" customHeight="1" x14ac:dyDescent="0.2">
      <c r="A62" s="436"/>
      <c r="B62" s="815" t="s">
        <v>1140</v>
      </c>
      <c r="C62" s="803"/>
      <c r="D62" s="803"/>
      <c r="E62" s="803"/>
      <c r="F62" s="803"/>
      <c r="G62" s="803"/>
      <c r="H62" s="803"/>
      <c r="I62" s="803"/>
      <c r="J62" s="803"/>
      <c r="K62" s="803"/>
      <c r="L62" s="803"/>
      <c r="M62" s="803"/>
      <c r="N62" s="803"/>
      <c r="O62" s="803"/>
      <c r="P62" s="803"/>
      <c r="Q62" s="803"/>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H6" sqref="BH6:BH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4" t="s">
        <v>992</v>
      </c>
      <c r="B1" s="846" t="s">
        <v>1238</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120"/>
    </row>
    <row r="2" spans="1:74" s="112" customFormat="1" ht="13.35" customHeight="1"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766</v>
      </c>
      <c r="B6" s="205" t="s">
        <v>567</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18.920000000000002</v>
      </c>
      <c r="AN6" s="214">
        <v>19.47</v>
      </c>
      <c r="AO6" s="214">
        <v>19.010000000000002</v>
      </c>
      <c r="AP6" s="214">
        <v>19.75</v>
      </c>
      <c r="AQ6" s="214">
        <v>19.36</v>
      </c>
      <c r="AR6" s="214">
        <v>19.2</v>
      </c>
      <c r="AS6" s="214">
        <v>19.22</v>
      </c>
      <c r="AT6" s="214">
        <v>19.32</v>
      </c>
      <c r="AU6" s="214">
        <v>20</v>
      </c>
      <c r="AV6" s="214">
        <v>20</v>
      </c>
      <c r="AW6" s="214">
        <v>19.8</v>
      </c>
      <c r="AX6" s="214">
        <v>19.18</v>
      </c>
      <c r="AY6" s="214">
        <v>20.190000000000001</v>
      </c>
      <c r="AZ6" s="214">
        <v>20.92</v>
      </c>
      <c r="BA6" s="214">
        <v>20.7</v>
      </c>
      <c r="BB6" s="214">
        <v>20.78</v>
      </c>
      <c r="BC6" s="214">
        <v>20.62</v>
      </c>
      <c r="BD6" s="214">
        <v>20.36</v>
      </c>
      <c r="BE6" s="214">
        <v>19.93</v>
      </c>
      <c r="BF6" s="214">
        <v>20.190000000000001</v>
      </c>
      <c r="BG6" s="214">
        <v>21.14282</v>
      </c>
      <c r="BH6" s="214">
        <v>21.21988</v>
      </c>
      <c r="BI6" s="355">
        <v>20.99559</v>
      </c>
      <c r="BJ6" s="355">
        <v>20.5181</v>
      </c>
      <c r="BK6" s="355">
        <v>21.53708</v>
      </c>
      <c r="BL6" s="355">
        <v>21.952729999999999</v>
      </c>
      <c r="BM6" s="355">
        <v>21.69566</v>
      </c>
      <c r="BN6" s="355">
        <v>21.997199999999999</v>
      </c>
      <c r="BO6" s="355">
        <v>21.822759999999999</v>
      </c>
      <c r="BP6" s="355">
        <v>21.289570000000001</v>
      </c>
      <c r="BQ6" s="355">
        <v>21.20036</v>
      </c>
      <c r="BR6" s="355">
        <v>21.777629999999998</v>
      </c>
      <c r="BS6" s="355">
        <v>22.463200000000001</v>
      </c>
      <c r="BT6" s="355">
        <v>22.258040000000001</v>
      </c>
      <c r="BU6" s="355">
        <v>21.89048</v>
      </c>
      <c r="BV6" s="355">
        <v>21.323060000000002</v>
      </c>
    </row>
    <row r="7" spans="1:74" ht="11.1" customHeight="1" x14ac:dyDescent="0.2">
      <c r="A7" s="119" t="s">
        <v>767</v>
      </c>
      <c r="B7" s="187" t="s">
        <v>600</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v>
      </c>
      <c r="AN7" s="214">
        <v>15.7</v>
      </c>
      <c r="AO7" s="214">
        <v>15.41</v>
      </c>
      <c r="AP7" s="214">
        <v>15.75</v>
      </c>
      <c r="AQ7" s="214">
        <v>16.46</v>
      </c>
      <c r="AR7" s="214">
        <v>16.43</v>
      </c>
      <c r="AS7" s="214">
        <v>16.399999999999999</v>
      </c>
      <c r="AT7" s="214">
        <v>16.34</v>
      </c>
      <c r="AU7" s="214">
        <v>16.39</v>
      </c>
      <c r="AV7" s="214">
        <v>16.27</v>
      </c>
      <c r="AW7" s="214">
        <v>15.91</v>
      </c>
      <c r="AX7" s="214">
        <v>15.39</v>
      </c>
      <c r="AY7" s="214">
        <v>15.47</v>
      </c>
      <c r="AZ7" s="214">
        <v>15.9</v>
      </c>
      <c r="BA7" s="214">
        <v>15.53</v>
      </c>
      <c r="BB7" s="214">
        <v>15.84</v>
      </c>
      <c r="BC7" s="214">
        <v>16.23</v>
      </c>
      <c r="BD7" s="214">
        <v>16.53</v>
      </c>
      <c r="BE7" s="214">
        <v>16.41</v>
      </c>
      <c r="BF7" s="214">
        <v>16.23</v>
      </c>
      <c r="BG7" s="214">
        <v>16.32432</v>
      </c>
      <c r="BH7" s="214">
        <v>16.351089999999999</v>
      </c>
      <c r="BI7" s="355">
        <v>16.070119999999999</v>
      </c>
      <c r="BJ7" s="355">
        <v>15.673539999999999</v>
      </c>
      <c r="BK7" s="355">
        <v>15.763299999999999</v>
      </c>
      <c r="BL7" s="355">
        <v>16.165659999999999</v>
      </c>
      <c r="BM7" s="355">
        <v>15.851319999999999</v>
      </c>
      <c r="BN7" s="355">
        <v>16.277069999999998</v>
      </c>
      <c r="BO7" s="355">
        <v>16.682099999999998</v>
      </c>
      <c r="BP7" s="355">
        <v>16.88579</v>
      </c>
      <c r="BQ7" s="355">
        <v>16.802669999999999</v>
      </c>
      <c r="BR7" s="355">
        <v>16.736319999999999</v>
      </c>
      <c r="BS7" s="355">
        <v>16.836819999999999</v>
      </c>
      <c r="BT7" s="355">
        <v>16.747869999999999</v>
      </c>
      <c r="BU7" s="355">
        <v>16.39312</v>
      </c>
      <c r="BV7" s="355">
        <v>15.975479999999999</v>
      </c>
    </row>
    <row r="8" spans="1:74" ht="11.1" customHeight="1" x14ac:dyDescent="0.2">
      <c r="A8" s="119" t="s">
        <v>768</v>
      </c>
      <c r="B8" s="205" t="s">
        <v>568</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12.54</v>
      </c>
      <c r="AN8" s="214">
        <v>13.12</v>
      </c>
      <c r="AO8" s="214">
        <v>13.57</v>
      </c>
      <c r="AP8" s="214">
        <v>13.7</v>
      </c>
      <c r="AQ8" s="214">
        <v>13.96</v>
      </c>
      <c r="AR8" s="214">
        <v>13.61</v>
      </c>
      <c r="AS8" s="214">
        <v>13.25</v>
      </c>
      <c r="AT8" s="214">
        <v>13.45</v>
      </c>
      <c r="AU8" s="214">
        <v>13.58</v>
      </c>
      <c r="AV8" s="214">
        <v>13.55</v>
      </c>
      <c r="AW8" s="214">
        <v>13.57</v>
      </c>
      <c r="AX8" s="214">
        <v>12.9</v>
      </c>
      <c r="AY8" s="214">
        <v>12.68</v>
      </c>
      <c r="AZ8" s="214">
        <v>12.94</v>
      </c>
      <c r="BA8" s="214">
        <v>13.29</v>
      </c>
      <c r="BB8" s="214">
        <v>13.5</v>
      </c>
      <c r="BC8" s="214">
        <v>13.68</v>
      </c>
      <c r="BD8" s="214">
        <v>13.3</v>
      </c>
      <c r="BE8" s="214">
        <v>13.16</v>
      </c>
      <c r="BF8" s="214">
        <v>13.22</v>
      </c>
      <c r="BG8" s="214">
        <v>13.638999999999999</v>
      </c>
      <c r="BH8" s="214">
        <v>13.72841</v>
      </c>
      <c r="BI8" s="355">
        <v>13.917770000000001</v>
      </c>
      <c r="BJ8" s="355">
        <v>13.34775</v>
      </c>
      <c r="BK8" s="355">
        <v>13.14719</v>
      </c>
      <c r="BL8" s="355">
        <v>13.41089</v>
      </c>
      <c r="BM8" s="355">
        <v>13.83616</v>
      </c>
      <c r="BN8" s="355">
        <v>14.145949999999999</v>
      </c>
      <c r="BO8" s="355">
        <v>14.39479</v>
      </c>
      <c r="BP8" s="355">
        <v>13.91142</v>
      </c>
      <c r="BQ8" s="355">
        <v>13.69697</v>
      </c>
      <c r="BR8" s="355">
        <v>13.79086</v>
      </c>
      <c r="BS8" s="355">
        <v>14.215730000000001</v>
      </c>
      <c r="BT8" s="355">
        <v>14.26097</v>
      </c>
      <c r="BU8" s="355">
        <v>14.37872</v>
      </c>
      <c r="BV8" s="355">
        <v>13.758929999999999</v>
      </c>
    </row>
    <row r="9" spans="1:74" ht="11.1" customHeight="1" x14ac:dyDescent="0.2">
      <c r="A9" s="119" t="s">
        <v>769</v>
      </c>
      <c r="B9" s="205" t="s">
        <v>569</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10.51</v>
      </c>
      <c r="AN9" s="214">
        <v>11.14</v>
      </c>
      <c r="AO9" s="214">
        <v>11.44</v>
      </c>
      <c r="AP9" s="214">
        <v>11.98</v>
      </c>
      <c r="AQ9" s="214">
        <v>12.81</v>
      </c>
      <c r="AR9" s="214">
        <v>13.41</v>
      </c>
      <c r="AS9" s="214">
        <v>13.44</v>
      </c>
      <c r="AT9" s="214">
        <v>13.37</v>
      </c>
      <c r="AU9" s="214">
        <v>12.73</v>
      </c>
      <c r="AV9" s="214">
        <v>12.03</v>
      </c>
      <c r="AW9" s="214">
        <v>11.62</v>
      </c>
      <c r="AX9" s="214">
        <v>11.1</v>
      </c>
      <c r="AY9" s="214">
        <v>10.48</v>
      </c>
      <c r="AZ9" s="214">
        <v>10.93</v>
      </c>
      <c r="BA9" s="214">
        <v>11.46</v>
      </c>
      <c r="BB9" s="214">
        <v>11.58</v>
      </c>
      <c r="BC9" s="214">
        <v>12.83</v>
      </c>
      <c r="BD9" s="214">
        <v>13.26</v>
      </c>
      <c r="BE9" s="214">
        <v>13.41</v>
      </c>
      <c r="BF9" s="214">
        <v>13.28</v>
      </c>
      <c r="BG9" s="214">
        <v>12.87365</v>
      </c>
      <c r="BH9" s="214">
        <v>12.16398</v>
      </c>
      <c r="BI9" s="355">
        <v>11.84474</v>
      </c>
      <c r="BJ9" s="355">
        <v>11.39315</v>
      </c>
      <c r="BK9" s="355">
        <v>10.79974</v>
      </c>
      <c r="BL9" s="355">
        <v>11.33788</v>
      </c>
      <c r="BM9" s="355">
        <v>11.862869999999999</v>
      </c>
      <c r="BN9" s="355">
        <v>12.086819999999999</v>
      </c>
      <c r="BO9" s="355">
        <v>13.55308</v>
      </c>
      <c r="BP9" s="355">
        <v>13.951269999999999</v>
      </c>
      <c r="BQ9" s="355">
        <v>13.832319999999999</v>
      </c>
      <c r="BR9" s="355">
        <v>13.60261</v>
      </c>
      <c r="BS9" s="355">
        <v>13.254490000000001</v>
      </c>
      <c r="BT9" s="355">
        <v>12.54621</v>
      </c>
      <c r="BU9" s="355">
        <v>12.157439999999999</v>
      </c>
      <c r="BV9" s="355">
        <v>11.65648</v>
      </c>
    </row>
    <row r="10" spans="1:74" ht="11.1" customHeight="1" x14ac:dyDescent="0.2">
      <c r="A10" s="119" t="s">
        <v>770</v>
      </c>
      <c r="B10" s="205" t="s">
        <v>570</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11.33</v>
      </c>
      <c r="AN10" s="214">
        <v>11.81</v>
      </c>
      <c r="AO10" s="214">
        <v>11.82</v>
      </c>
      <c r="AP10" s="214">
        <v>11.9</v>
      </c>
      <c r="AQ10" s="214">
        <v>11.88</v>
      </c>
      <c r="AR10" s="214">
        <v>12.12</v>
      </c>
      <c r="AS10" s="214">
        <v>12.04</v>
      </c>
      <c r="AT10" s="214">
        <v>12.1</v>
      </c>
      <c r="AU10" s="214">
        <v>12.23</v>
      </c>
      <c r="AV10" s="214">
        <v>12.03</v>
      </c>
      <c r="AW10" s="214">
        <v>11.7</v>
      </c>
      <c r="AX10" s="214">
        <v>11.29</v>
      </c>
      <c r="AY10" s="214">
        <v>11.4</v>
      </c>
      <c r="AZ10" s="214">
        <v>11.89</v>
      </c>
      <c r="BA10" s="214">
        <v>11.79</v>
      </c>
      <c r="BB10" s="214">
        <v>11.83</v>
      </c>
      <c r="BC10" s="214">
        <v>11.91</v>
      </c>
      <c r="BD10" s="214">
        <v>11.96</v>
      </c>
      <c r="BE10" s="214">
        <v>11.93</v>
      </c>
      <c r="BF10" s="214">
        <v>11.71</v>
      </c>
      <c r="BG10" s="214">
        <v>11.77538</v>
      </c>
      <c r="BH10" s="214">
        <v>11.65471</v>
      </c>
      <c r="BI10" s="355">
        <v>11.505039999999999</v>
      </c>
      <c r="BJ10" s="355">
        <v>11.270709999999999</v>
      </c>
      <c r="BK10" s="355">
        <v>11.53448</v>
      </c>
      <c r="BL10" s="355">
        <v>11.939069999999999</v>
      </c>
      <c r="BM10" s="355">
        <v>11.91292</v>
      </c>
      <c r="BN10" s="355">
        <v>12.16151</v>
      </c>
      <c r="BO10" s="355">
        <v>12.263170000000001</v>
      </c>
      <c r="BP10" s="355">
        <v>12.291550000000001</v>
      </c>
      <c r="BQ10" s="355">
        <v>12.20665</v>
      </c>
      <c r="BR10" s="355">
        <v>12.00085</v>
      </c>
      <c r="BS10" s="355">
        <v>12.26455</v>
      </c>
      <c r="BT10" s="355">
        <v>12.14101</v>
      </c>
      <c r="BU10" s="355">
        <v>11.78431</v>
      </c>
      <c r="BV10" s="355">
        <v>11.45862</v>
      </c>
    </row>
    <row r="11" spans="1:74" ht="11.1" customHeight="1" x14ac:dyDescent="0.2">
      <c r="A11" s="119" t="s">
        <v>771</v>
      </c>
      <c r="B11" s="205" t="s">
        <v>571</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10.87</v>
      </c>
      <c r="AN11" s="214">
        <v>11.27</v>
      </c>
      <c r="AO11" s="214">
        <v>11.33</v>
      </c>
      <c r="AP11" s="214">
        <v>11.43</v>
      </c>
      <c r="AQ11" s="214">
        <v>11.53</v>
      </c>
      <c r="AR11" s="214">
        <v>11.49</v>
      </c>
      <c r="AS11" s="214">
        <v>11.33</v>
      </c>
      <c r="AT11" s="214">
        <v>11.28</v>
      </c>
      <c r="AU11" s="214">
        <v>11.43</v>
      </c>
      <c r="AV11" s="214">
        <v>11.37</v>
      </c>
      <c r="AW11" s="214">
        <v>11.48</v>
      </c>
      <c r="AX11" s="214">
        <v>10.96</v>
      </c>
      <c r="AY11" s="214">
        <v>10.43</v>
      </c>
      <c r="AZ11" s="214">
        <v>10.93</v>
      </c>
      <c r="BA11" s="214">
        <v>11.51</v>
      </c>
      <c r="BB11" s="214">
        <v>11.46</v>
      </c>
      <c r="BC11" s="214">
        <v>11.46</v>
      </c>
      <c r="BD11" s="214">
        <v>11.32</v>
      </c>
      <c r="BE11" s="214">
        <v>11.09</v>
      </c>
      <c r="BF11" s="214">
        <v>11.21</v>
      </c>
      <c r="BG11" s="214">
        <v>11.25812</v>
      </c>
      <c r="BH11" s="214">
        <v>11.160349999999999</v>
      </c>
      <c r="BI11" s="355">
        <v>11.445510000000001</v>
      </c>
      <c r="BJ11" s="355">
        <v>11.136710000000001</v>
      </c>
      <c r="BK11" s="355">
        <v>10.790789999999999</v>
      </c>
      <c r="BL11" s="355">
        <v>11.175610000000001</v>
      </c>
      <c r="BM11" s="355">
        <v>11.795669999999999</v>
      </c>
      <c r="BN11" s="355">
        <v>12.01751</v>
      </c>
      <c r="BO11" s="355">
        <v>12.109310000000001</v>
      </c>
      <c r="BP11" s="355">
        <v>11.90113</v>
      </c>
      <c r="BQ11" s="355">
        <v>11.49544</v>
      </c>
      <c r="BR11" s="355">
        <v>11.47147</v>
      </c>
      <c r="BS11" s="355">
        <v>11.58034</v>
      </c>
      <c r="BT11" s="355">
        <v>11.57615</v>
      </c>
      <c r="BU11" s="355">
        <v>11.73692</v>
      </c>
      <c r="BV11" s="355">
        <v>11.31748</v>
      </c>
    </row>
    <row r="12" spans="1:74" ht="11.1" customHeight="1" x14ac:dyDescent="0.2">
      <c r="A12" s="119" t="s">
        <v>772</v>
      </c>
      <c r="B12" s="205" t="s">
        <v>572</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10.02</v>
      </c>
      <c r="AN12" s="214">
        <v>10.84</v>
      </c>
      <c r="AO12" s="214">
        <v>10.76</v>
      </c>
      <c r="AP12" s="214">
        <v>10.91</v>
      </c>
      <c r="AQ12" s="214">
        <v>10.87</v>
      </c>
      <c r="AR12" s="214">
        <v>10.9</v>
      </c>
      <c r="AS12" s="214">
        <v>10.73</v>
      </c>
      <c r="AT12" s="214">
        <v>10.79</v>
      </c>
      <c r="AU12" s="214">
        <v>10.94</v>
      </c>
      <c r="AV12" s="214">
        <v>10.86</v>
      </c>
      <c r="AW12" s="214">
        <v>10.87</v>
      </c>
      <c r="AX12" s="214">
        <v>10.38</v>
      </c>
      <c r="AY12" s="214">
        <v>10.17</v>
      </c>
      <c r="AZ12" s="214">
        <v>10.51</v>
      </c>
      <c r="BA12" s="214">
        <v>11.14</v>
      </c>
      <c r="BB12" s="214">
        <v>11.15</v>
      </c>
      <c r="BC12" s="214">
        <v>11.02</v>
      </c>
      <c r="BD12" s="214">
        <v>10.92</v>
      </c>
      <c r="BE12" s="214">
        <v>10.84</v>
      </c>
      <c r="BF12" s="214">
        <v>11.03</v>
      </c>
      <c r="BG12" s="214">
        <v>11.10628</v>
      </c>
      <c r="BH12" s="214">
        <v>10.9443</v>
      </c>
      <c r="BI12" s="355">
        <v>10.86689</v>
      </c>
      <c r="BJ12" s="355">
        <v>10.47791</v>
      </c>
      <c r="BK12" s="355">
        <v>10.36838</v>
      </c>
      <c r="BL12" s="355">
        <v>10.72626</v>
      </c>
      <c r="BM12" s="355">
        <v>11.317299999999999</v>
      </c>
      <c r="BN12" s="355">
        <v>11.364940000000001</v>
      </c>
      <c r="BO12" s="355">
        <v>11.38537</v>
      </c>
      <c r="BP12" s="355">
        <v>11.332269999999999</v>
      </c>
      <c r="BQ12" s="355">
        <v>11.141579999999999</v>
      </c>
      <c r="BR12" s="355">
        <v>11.20966</v>
      </c>
      <c r="BS12" s="355">
        <v>11.251620000000001</v>
      </c>
      <c r="BT12" s="355">
        <v>11.12106</v>
      </c>
      <c r="BU12" s="355">
        <v>11.00371</v>
      </c>
      <c r="BV12" s="355">
        <v>10.563750000000001</v>
      </c>
    </row>
    <row r="13" spans="1:74" ht="11.1" customHeight="1" x14ac:dyDescent="0.2">
      <c r="A13" s="119" t="s">
        <v>773</v>
      </c>
      <c r="B13" s="205" t="s">
        <v>573</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10.99</v>
      </c>
      <c r="AN13" s="214">
        <v>11.34</v>
      </c>
      <c r="AO13" s="214">
        <v>11.46</v>
      </c>
      <c r="AP13" s="214">
        <v>11.77</v>
      </c>
      <c r="AQ13" s="214">
        <v>12.13</v>
      </c>
      <c r="AR13" s="214">
        <v>12.29</v>
      </c>
      <c r="AS13" s="214">
        <v>12.24</v>
      </c>
      <c r="AT13" s="214">
        <v>12.21</v>
      </c>
      <c r="AU13" s="214">
        <v>12.34</v>
      </c>
      <c r="AV13" s="214">
        <v>12.11</v>
      </c>
      <c r="AW13" s="214">
        <v>11.73</v>
      </c>
      <c r="AX13" s="214">
        <v>11.54</v>
      </c>
      <c r="AY13" s="214">
        <v>11.51</v>
      </c>
      <c r="AZ13" s="214">
        <v>11.56</v>
      </c>
      <c r="BA13" s="214">
        <v>11.68</v>
      </c>
      <c r="BB13" s="214">
        <v>12.08</v>
      </c>
      <c r="BC13" s="214">
        <v>12.28</v>
      </c>
      <c r="BD13" s="214">
        <v>12.34</v>
      </c>
      <c r="BE13" s="214">
        <v>12.24</v>
      </c>
      <c r="BF13" s="214">
        <v>12.25</v>
      </c>
      <c r="BG13" s="214">
        <v>12.4678</v>
      </c>
      <c r="BH13" s="214">
        <v>12.291880000000001</v>
      </c>
      <c r="BI13" s="355">
        <v>11.940950000000001</v>
      </c>
      <c r="BJ13" s="355">
        <v>11.780670000000001</v>
      </c>
      <c r="BK13" s="355">
        <v>11.75848</v>
      </c>
      <c r="BL13" s="355">
        <v>11.83691</v>
      </c>
      <c r="BM13" s="355">
        <v>11.97505</v>
      </c>
      <c r="BN13" s="355">
        <v>12.39428</v>
      </c>
      <c r="BO13" s="355">
        <v>12.603669999999999</v>
      </c>
      <c r="BP13" s="355">
        <v>12.65967</v>
      </c>
      <c r="BQ13" s="355">
        <v>12.55081</v>
      </c>
      <c r="BR13" s="355">
        <v>12.55681</v>
      </c>
      <c r="BS13" s="355">
        <v>12.773059999999999</v>
      </c>
      <c r="BT13" s="355">
        <v>12.576370000000001</v>
      </c>
      <c r="BU13" s="355">
        <v>12.212260000000001</v>
      </c>
      <c r="BV13" s="355">
        <v>12.044510000000001</v>
      </c>
    </row>
    <row r="14" spans="1:74" ht="11.1" customHeight="1" x14ac:dyDescent="0.2">
      <c r="A14" s="119" t="s">
        <v>774</v>
      </c>
      <c r="B14" s="207" t="s">
        <v>574</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14.21</v>
      </c>
      <c r="AN14" s="214">
        <v>14.61</v>
      </c>
      <c r="AO14" s="214">
        <v>14.92</v>
      </c>
      <c r="AP14" s="214">
        <v>12.34</v>
      </c>
      <c r="AQ14" s="214">
        <v>15.12</v>
      </c>
      <c r="AR14" s="214">
        <v>16.32</v>
      </c>
      <c r="AS14" s="214">
        <v>16.13</v>
      </c>
      <c r="AT14" s="214">
        <v>16.579999999999998</v>
      </c>
      <c r="AU14" s="214">
        <v>16.77</v>
      </c>
      <c r="AV14" s="214">
        <v>13.6</v>
      </c>
      <c r="AW14" s="214">
        <v>14.96</v>
      </c>
      <c r="AX14" s="214">
        <v>14.45</v>
      </c>
      <c r="AY14" s="214">
        <v>14.88</v>
      </c>
      <c r="AZ14" s="214">
        <v>14.81</v>
      </c>
      <c r="BA14" s="214">
        <v>14.93</v>
      </c>
      <c r="BB14" s="214">
        <v>13.42</v>
      </c>
      <c r="BC14" s="214">
        <v>15.79</v>
      </c>
      <c r="BD14" s="214">
        <v>16.55</v>
      </c>
      <c r="BE14" s="214">
        <v>16.850000000000001</v>
      </c>
      <c r="BF14" s="214">
        <v>17.95</v>
      </c>
      <c r="BG14" s="214">
        <v>17.649989999999999</v>
      </c>
      <c r="BH14" s="214">
        <v>13.71862</v>
      </c>
      <c r="BI14" s="355">
        <v>15.434990000000001</v>
      </c>
      <c r="BJ14" s="355">
        <v>14.857200000000001</v>
      </c>
      <c r="BK14" s="355">
        <v>15.30805</v>
      </c>
      <c r="BL14" s="355">
        <v>15.11406</v>
      </c>
      <c r="BM14" s="355">
        <v>15.14883</v>
      </c>
      <c r="BN14" s="355">
        <v>14.27614</v>
      </c>
      <c r="BO14" s="355">
        <v>16.09083</v>
      </c>
      <c r="BP14" s="355">
        <v>16.974720000000001</v>
      </c>
      <c r="BQ14" s="355">
        <v>17.323329999999999</v>
      </c>
      <c r="BR14" s="355">
        <v>18.53238</v>
      </c>
      <c r="BS14" s="355">
        <v>18.367270000000001</v>
      </c>
      <c r="BT14" s="355">
        <v>13.897019999999999</v>
      </c>
      <c r="BU14" s="355">
        <v>16.052600000000002</v>
      </c>
      <c r="BV14" s="355">
        <v>15.40639</v>
      </c>
    </row>
    <row r="15" spans="1:74" ht="11.1" customHeight="1" x14ac:dyDescent="0.2">
      <c r="A15" s="119" t="s">
        <v>775</v>
      </c>
      <c r="B15" s="207" t="s">
        <v>548</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12.79</v>
      </c>
      <c r="AO15" s="214">
        <v>12.89</v>
      </c>
      <c r="AP15" s="214">
        <v>12.72</v>
      </c>
      <c r="AQ15" s="214">
        <v>13.07</v>
      </c>
      <c r="AR15" s="214">
        <v>13.2</v>
      </c>
      <c r="AS15" s="214">
        <v>13.08</v>
      </c>
      <c r="AT15" s="214">
        <v>13.15</v>
      </c>
      <c r="AU15" s="214">
        <v>13.28</v>
      </c>
      <c r="AV15" s="214">
        <v>12.8</v>
      </c>
      <c r="AW15" s="214">
        <v>12.94</v>
      </c>
      <c r="AX15" s="214">
        <v>12.45</v>
      </c>
      <c r="AY15" s="214">
        <v>12.25</v>
      </c>
      <c r="AZ15" s="214">
        <v>12.66</v>
      </c>
      <c r="BA15" s="214">
        <v>12.99</v>
      </c>
      <c r="BB15" s="214">
        <v>12.88</v>
      </c>
      <c r="BC15" s="214">
        <v>13.15</v>
      </c>
      <c r="BD15" s="214">
        <v>13.05</v>
      </c>
      <c r="BE15" s="214">
        <v>13.13</v>
      </c>
      <c r="BF15" s="214">
        <v>13.3</v>
      </c>
      <c r="BG15" s="214">
        <v>13.27801</v>
      </c>
      <c r="BH15" s="214">
        <v>12.75756</v>
      </c>
      <c r="BI15" s="355">
        <v>13.037100000000001</v>
      </c>
      <c r="BJ15" s="355">
        <v>12.669090000000001</v>
      </c>
      <c r="BK15" s="355">
        <v>12.59329</v>
      </c>
      <c r="BL15" s="355">
        <v>12.956429999999999</v>
      </c>
      <c r="BM15" s="355">
        <v>13.27631</v>
      </c>
      <c r="BN15" s="355">
        <v>13.37527</v>
      </c>
      <c r="BO15" s="355">
        <v>13.670949999999999</v>
      </c>
      <c r="BP15" s="355">
        <v>13.581110000000001</v>
      </c>
      <c r="BQ15" s="355">
        <v>13.520289999999999</v>
      </c>
      <c r="BR15" s="355">
        <v>13.602410000000001</v>
      </c>
      <c r="BS15" s="355">
        <v>13.749510000000001</v>
      </c>
      <c r="BT15" s="355">
        <v>13.237740000000001</v>
      </c>
      <c r="BU15" s="355">
        <v>13.415609999999999</v>
      </c>
      <c r="BV15" s="355">
        <v>12.95387</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1"/>
      <c r="BJ16" s="491"/>
      <c r="BK16" s="491"/>
      <c r="BL16" s="491"/>
      <c r="BM16" s="491"/>
      <c r="BN16" s="491"/>
      <c r="BO16" s="491"/>
      <c r="BP16" s="491"/>
      <c r="BQ16" s="491"/>
      <c r="BR16" s="491"/>
      <c r="BS16" s="491"/>
      <c r="BT16" s="491"/>
      <c r="BU16" s="491"/>
      <c r="BV16" s="491"/>
    </row>
    <row r="17" spans="1:74" ht="11.1" customHeight="1" x14ac:dyDescent="0.2">
      <c r="A17" s="119" t="s">
        <v>776</v>
      </c>
      <c r="B17" s="205" t="s">
        <v>567</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15.07</v>
      </c>
      <c r="AN17" s="214">
        <v>15.46</v>
      </c>
      <c r="AO17" s="214">
        <v>14.89</v>
      </c>
      <c r="AP17" s="214">
        <v>15.04</v>
      </c>
      <c r="AQ17" s="214">
        <v>14.84</v>
      </c>
      <c r="AR17" s="214">
        <v>15.5</v>
      </c>
      <c r="AS17" s="214">
        <v>15.66</v>
      </c>
      <c r="AT17" s="214">
        <v>15.52</v>
      </c>
      <c r="AU17" s="214">
        <v>15.9</v>
      </c>
      <c r="AV17" s="214">
        <v>15.63</v>
      </c>
      <c r="AW17" s="214">
        <v>15.49</v>
      </c>
      <c r="AX17" s="214">
        <v>15.45</v>
      </c>
      <c r="AY17" s="214">
        <v>16.579999999999998</v>
      </c>
      <c r="AZ17" s="214">
        <v>16.97</v>
      </c>
      <c r="BA17" s="214">
        <v>16.29</v>
      </c>
      <c r="BB17" s="214">
        <v>15.98</v>
      </c>
      <c r="BC17" s="214">
        <v>15.89</v>
      </c>
      <c r="BD17" s="214">
        <v>15.87</v>
      </c>
      <c r="BE17" s="214">
        <v>15.91</v>
      </c>
      <c r="BF17" s="214">
        <v>16.010000000000002</v>
      </c>
      <c r="BG17" s="214">
        <v>16.811530000000001</v>
      </c>
      <c r="BH17" s="214">
        <v>16.471039999999999</v>
      </c>
      <c r="BI17" s="355">
        <v>16.262119999999999</v>
      </c>
      <c r="BJ17" s="355">
        <v>16.278970000000001</v>
      </c>
      <c r="BK17" s="355">
        <v>16.995760000000001</v>
      </c>
      <c r="BL17" s="355">
        <v>17.160879999999999</v>
      </c>
      <c r="BM17" s="355">
        <v>15.928459999999999</v>
      </c>
      <c r="BN17" s="355">
        <v>15.648709999999999</v>
      </c>
      <c r="BO17" s="355">
        <v>15.4862</v>
      </c>
      <c r="BP17" s="355">
        <v>15.206480000000001</v>
      </c>
      <c r="BQ17" s="355">
        <v>15.488569999999999</v>
      </c>
      <c r="BR17" s="355">
        <v>15.74208</v>
      </c>
      <c r="BS17" s="355">
        <v>16.342939999999999</v>
      </c>
      <c r="BT17" s="355">
        <v>15.958270000000001</v>
      </c>
      <c r="BU17" s="355">
        <v>15.83128</v>
      </c>
      <c r="BV17" s="355">
        <v>15.921340000000001</v>
      </c>
    </row>
    <row r="18" spans="1:74" ht="11.1" customHeight="1" x14ac:dyDescent="0.2">
      <c r="A18" s="119" t="s">
        <v>777</v>
      </c>
      <c r="B18" s="187" t="s">
        <v>600</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v>
      </c>
      <c r="AN18" s="214">
        <v>11.98</v>
      </c>
      <c r="AO18" s="214">
        <v>12.17</v>
      </c>
      <c r="AP18" s="214">
        <v>12.13</v>
      </c>
      <c r="AQ18" s="214">
        <v>12.63</v>
      </c>
      <c r="AR18" s="214">
        <v>13.4</v>
      </c>
      <c r="AS18" s="214">
        <v>13.36</v>
      </c>
      <c r="AT18" s="214">
        <v>13.36</v>
      </c>
      <c r="AU18" s="214">
        <v>13.27</v>
      </c>
      <c r="AV18" s="214">
        <v>12.49</v>
      </c>
      <c r="AW18" s="214">
        <v>12</v>
      </c>
      <c r="AX18" s="214">
        <v>11.72</v>
      </c>
      <c r="AY18" s="214">
        <v>12.36</v>
      </c>
      <c r="AZ18" s="214">
        <v>12.18</v>
      </c>
      <c r="BA18" s="214">
        <v>11.65</v>
      </c>
      <c r="BB18" s="214">
        <v>11.7</v>
      </c>
      <c r="BC18" s="214">
        <v>12.05</v>
      </c>
      <c r="BD18" s="214">
        <v>12.84</v>
      </c>
      <c r="BE18" s="214">
        <v>13.25</v>
      </c>
      <c r="BF18" s="214">
        <v>12.99</v>
      </c>
      <c r="BG18" s="214">
        <v>13.01829</v>
      </c>
      <c r="BH18" s="214">
        <v>12.325609999999999</v>
      </c>
      <c r="BI18" s="355">
        <v>11.91353</v>
      </c>
      <c r="BJ18" s="355">
        <v>11.69853</v>
      </c>
      <c r="BK18" s="355">
        <v>12.25657</v>
      </c>
      <c r="BL18" s="355">
        <v>12.06715</v>
      </c>
      <c r="BM18" s="355">
        <v>11.585940000000001</v>
      </c>
      <c r="BN18" s="355">
        <v>11.62945</v>
      </c>
      <c r="BO18" s="355">
        <v>11.954599999999999</v>
      </c>
      <c r="BP18" s="355">
        <v>12.75029</v>
      </c>
      <c r="BQ18" s="355">
        <v>13.15199</v>
      </c>
      <c r="BR18" s="355">
        <v>12.89981</v>
      </c>
      <c r="BS18" s="355">
        <v>12.97878</v>
      </c>
      <c r="BT18" s="355">
        <v>12.352169999999999</v>
      </c>
      <c r="BU18" s="355">
        <v>12.0044</v>
      </c>
      <c r="BV18" s="355">
        <v>11.81625</v>
      </c>
    </row>
    <row r="19" spans="1:74" ht="11.1" customHeight="1" x14ac:dyDescent="0.2">
      <c r="A19" s="119" t="s">
        <v>778</v>
      </c>
      <c r="B19" s="205" t="s">
        <v>568</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9.81</v>
      </c>
      <c r="AN19" s="214">
        <v>10.1</v>
      </c>
      <c r="AO19" s="214">
        <v>10.39</v>
      </c>
      <c r="AP19" s="214">
        <v>10.25</v>
      </c>
      <c r="AQ19" s="214">
        <v>10.44</v>
      </c>
      <c r="AR19" s="214">
        <v>10.28</v>
      </c>
      <c r="AS19" s="214">
        <v>10.07</v>
      </c>
      <c r="AT19" s="214">
        <v>10.220000000000001</v>
      </c>
      <c r="AU19" s="214">
        <v>10.16</v>
      </c>
      <c r="AV19" s="214">
        <v>10.130000000000001</v>
      </c>
      <c r="AW19" s="214">
        <v>10.16</v>
      </c>
      <c r="AX19" s="214">
        <v>9.92</v>
      </c>
      <c r="AY19" s="214">
        <v>10.039999999999999</v>
      </c>
      <c r="AZ19" s="214">
        <v>10.15</v>
      </c>
      <c r="BA19" s="214">
        <v>10.1</v>
      </c>
      <c r="BB19" s="214">
        <v>10.18</v>
      </c>
      <c r="BC19" s="214">
        <v>10.199999999999999</v>
      </c>
      <c r="BD19" s="214">
        <v>10.07</v>
      </c>
      <c r="BE19" s="214">
        <v>10.15</v>
      </c>
      <c r="BF19" s="214">
        <v>10.029999999999999</v>
      </c>
      <c r="BG19" s="214">
        <v>10.12232</v>
      </c>
      <c r="BH19" s="214">
        <v>10.17205</v>
      </c>
      <c r="BI19" s="355">
        <v>10.279159999999999</v>
      </c>
      <c r="BJ19" s="355">
        <v>10.08606</v>
      </c>
      <c r="BK19" s="355">
        <v>10.19337</v>
      </c>
      <c r="BL19" s="355">
        <v>10.34844</v>
      </c>
      <c r="BM19" s="355">
        <v>10.330909999999999</v>
      </c>
      <c r="BN19" s="355">
        <v>10.428269999999999</v>
      </c>
      <c r="BO19" s="355">
        <v>10.46102</v>
      </c>
      <c r="BP19" s="355">
        <v>10.311389999999999</v>
      </c>
      <c r="BQ19" s="355">
        <v>10.36542</v>
      </c>
      <c r="BR19" s="355">
        <v>10.206860000000001</v>
      </c>
      <c r="BS19" s="355">
        <v>10.25901</v>
      </c>
      <c r="BT19" s="355">
        <v>10.316660000000001</v>
      </c>
      <c r="BU19" s="355">
        <v>10.41348</v>
      </c>
      <c r="BV19" s="355">
        <v>10.22503</v>
      </c>
    </row>
    <row r="20" spans="1:74" ht="11.1" customHeight="1" x14ac:dyDescent="0.2">
      <c r="A20" s="119" t="s">
        <v>779</v>
      </c>
      <c r="B20" s="205" t="s">
        <v>569</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8.8800000000000008</v>
      </c>
      <c r="AN20" s="214">
        <v>9.44</v>
      </c>
      <c r="AO20" s="214">
        <v>9.15</v>
      </c>
      <c r="AP20" s="214">
        <v>9.49</v>
      </c>
      <c r="AQ20" s="214">
        <v>10.08</v>
      </c>
      <c r="AR20" s="214">
        <v>10.76</v>
      </c>
      <c r="AS20" s="214">
        <v>10.81</v>
      </c>
      <c r="AT20" s="214">
        <v>10.83</v>
      </c>
      <c r="AU20" s="214">
        <v>10.11</v>
      </c>
      <c r="AV20" s="214">
        <v>9.56</v>
      </c>
      <c r="AW20" s="214">
        <v>9.25</v>
      </c>
      <c r="AX20" s="214">
        <v>8.98</v>
      </c>
      <c r="AY20" s="214">
        <v>9</v>
      </c>
      <c r="AZ20" s="214">
        <v>9.23</v>
      </c>
      <c r="BA20" s="214">
        <v>9.3000000000000007</v>
      </c>
      <c r="BB20" s="214">
        <v>9.2899999999999991</v>
      </c>
      <c r="BC20" s="214">
        <v>10.01</v>
      </c>
      <c r="BD20" s="214">
        <v>10.68</v>
      </c>
      <c r="BE20" s="214">
        <v>10.73</v>
      </c>
      <c r="BF20" s="214">
        <v>10.42</v>
      </c>
      <c r="BG20" s="214">
        <v>10.039199999999999</v>
      </c>
      <c r="BH20" s="214">
        <v>9.6024010000000004</v>
      </c>
      <c r="BI20" s="355">
        <v>9.3958589999999997</v>
      </c>
      <c r="BJ20" s="355">
        <v>9.1791199999999993</v>
      </c>
      <c r="BK20" s="355">
        <v>9.0940309999999993</v>
      </c>
      <c r="BL20" s="355">
        <v>9.4229749999999992</v>
      </c>
      <c r="BM20" s="355">
        <v>9.5071300000000001</v>
      </c>
      <c r="BN20" s="355">
        <v>9.5352680000000003</v>
      </c>
      <c r="BO20" s="355">
        <v>10.314260000000001</v>
      </c>
      <c r="BP20" s="355">
        <v>10.999700000000001</v>
      </c>
      <c r="BQ20" s="355">
        <v>10.97015</v>
      </c>
      <c r="BR20" s="355">
        <v>10.659610000000001</v>
      </c>
      <c r="BS20" s="355">
        <v>10.310919999999999</v>
      </c>
      <c r="BT20" s="355">
        <v>9.8871520000000004</v>
      </c>
      <c r="BU20" s="355">
        <v>9.6698920000000008</v>
      </c>
      <c r="BV20" s="355">
        <v>9.452064</v>
      </c>
    </row>
    <row r="21" spans="1:74" ht="11.1" customHeight="1" x14ac:dyDescent="0.2">
      <c r="A21" s="119" t="s">
        <v>780</v>
      </c>
      <c r="B21" s="205" t="s">
        <v>570</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9.3000000000000007</v>
      </c>
      <c r="AN21" s="214">
        <v>9.4600000000000009</v>
      </c>
      <c r="AO21" s="214">
        <v>9.39</v>
      </c>
      <c r="AP21" s="214">
        <v>9.3699999999999992</v>
      </c>
      <c r="AQ21" s="214">
        <v>9.32</v>
      </c>
      <c r="AR21" s="214">
        <v>9.34</v>
      </c>
      <c r="AS21" s="214">
        <v>9.3699999999999992</v>
      </c>
      <c r="AT21" s="214">
        <v>9.4</v>
      </c>
      <c r="AU21" s="214">
        <v>9.52</v>
      </c>
      <c r="AV21" s="214">
        <v>9.51</v>
      </c>
      <c r="AW21" s="214">
        <v>9.36</v>
      </c>
      <c r="AX21" s="214">
        <v>9.36</v>
      </c>
      <c r="AY21" s="214">
        <v>9.7200000000000006</v>
      </c>
      <c r="AZ21" s="214">
        <v>9.75</v>
      </c>
      <c r="BA21" s="214">
        <v>9.3800000000000008</v>
      </c>
      <c r="BB21" s="214">
        <v>9.35</v>
      </c>
      <c r="BC21" s="214">
        <v>9.24</v>
      </c>
      <c r="BD21" s="214">
        <v>9.31</v>
      </c>
      <c r="BE21" s="214">
        <v>9.27</v>
      </c>
      <c r="BF21" s="214">
        <v>9.1</v>
      </c>
      <c r="BG21" s="214">
        <v>9.3864940000000008</v>
      </c>
      <c r="BH21" s="214">
        <v>9.4845900000000007</v>
      </c>
      <c r="BI21" s="355">
        <v>9.4176380000000002</v>
      </c>
      <c r="BJ21" s="355">
        <v>9.4747839999999997</v>
      </c>
      <c r="BK21" s="355">
        <v>10.09079</v>
      </c>
      <c r="BL21" s="355">
        <v>10.064539999999999</v>
      </c>
      <c r="BM21" s="355">
        <v>9.6570959999999992</v>
      </c>
      <c r="BN21" s="355">
        <v>9.5927819999999997</v>
      </c>
      <c r="BO21" s="355">
        <v>9.4621729999999999</v>
      </c>
      <c r="BP21" s="355">
        <v>9.504111</v>
      </c>
      <c r="BQ21" s="355">
        <v>9.4238739999999996</v>
      </c>
      <c r="BR21" s="355">
        <v>9.2183360000000008</v>
      </c>
      <c r="BS21" s="355">
        <v>9.4816190000000002</v>
      </c>
      <c r="BT21" s="355">
        <v>9.565258</v>
      </c>
      <c r="BU21" s="355">
        <v>9.4807600000000001</v>
      </c>
      <c r="BV21" s="355">
        <v>9.5423749999999998</v>
      </c>
    </row>
    <row r="22" spans="1:74" ht="11.1" customHeight="1" x14ac:dyDescent="0.2">
      <c r="A22" s="119" t="s">
        <v>781</v>
      </c>
      <c r="B22" s="205" t="s">
        <v>571</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10.51</v>
      </c>
      <c r="AN22" s="214">
        <v>10.68</v>
      </c>
      <c r="AO22" s="214">
        <v>10.6</v>
      </c>
      <c r="AP22" s="214">
        <v>10.51</v>
      </c>
      <c r="AQ22" s="214">
        <v>10.5</v>
      </c>
      <c r="AR22" s="214">
        <v>10.73</v>
      </c>
      <c r="AS22" s="214">
        <v>10.62</v>
      </c>
      <c r="AT22" s="214">
        <v>10.59</v>
      </c>
      <c r="AU22" s="214">
        <v>10.73</v>
      </c>
      <c r="AV22" s="214">
        <v>10.5</v>
      </c>
      <c r="AW22" s="214">
        <v>10.7</v>
      </c>
      <c r="AX22" s="214">
        <v>10.57</v>
      </c>
      <c r="AY22" s="214">
        <v>10.27</v>
      </c>
      <c r="AZ22" s="214">
        <v>10.56</v>
      </c>
      <c r="BA22" s="214">
        <v>10.73</v>
      </c>
      <c r="BB22" s="214">
        <v>10.58</v>
      </c>
      <c r="BC22" s="214">
        <v>10.41</v>
      </c>
      <c r="BD22" s="214">
        <v>10.48</v>
      </c>
      <c r="BE22" s="214">
        <v>10.31</v>
      </c>
      <c r="BF22" s="214">
        <v>10.34</v>
      </c>
      <c r="BG22" s="214">
        <v>10.546659999999999</v>
      </c>
      <c r="BH22" s="214">
        <v>10.412660000000001</v>
      </c>
      <c r="BI22" s="355">
        <v>10.790940000000001</v>
      </c>
      <c r="BJ22" s="355">
        <v>10.777480000000001</v>
      </c>
      <c r="BK22" s="355">
        <v>10.11828</v>
      </c>
      <c r="BL22" s="355">
        <v>10.553599999999999</v>
      </c>
      <c r="BM22" s="355">
        <v>10.83187</v>
      </c>
      <c r="BN22" s="355">
        <v>10.734360000000001</v>
      </c>
      <c r="BO22" s="355">
        <v>10.657019999999999</v>
      </c>
      <c r="BP22" s="355">
        <v>10.70665</v>
      </c>
      <c r="BQ22" s="355">
        <v>10.447150000000001</v>
      </c>
      <c r="BR22" s="355">
        <v>10.379379999999999</v>
      </c>
      <c r="BS22" s="355">
        <v>10.59437</v>
      </c>
      <c r="BT22" s="355">
        <v>10.51324</v>
      </c>
      <c r="BU22" s="355">
        <v>10.82841</v>
      </c>
      <c r="BV22" s="355">
        <v>10.83578</v>
      </c>
    </row>
    <row r="23" spans="1:74" ht="11.1" customHeight="1" x14ac:dyDescent="0.2">
      <c r="A23" s="119" t="s">
        <v>782</v>
      </c>
      <c r="B23" s="205" t="s">
        <v>572</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8.19</v>
      </c>
      <c r="AN23" s="214">
        <v>8.5299999999999994</v>
      </c>
      <c r="AO23" s="214">
        <v>8.33</v>
      </c>
      <c r="AP23" s="214">
        <v>8.3800000000000008</v>
      </c>
      <c r="AQ23" s="214">
        <v>8.36</v>
      </c>
      <c r="AR23" s="214">
        <v>8.5299999999999994</v>
      </c>
      <c r="AS23" s="214">
        <v>8.41</v>
      </c>
      <c r="AT23" s="214">
        <v>8.33</v>
      </c>
      <c r="AU23" s="214">
        <v>8.34</v>
      </c>
      <c r="AV23" s="214">
        <v>8.26</v>
      </c>
      <c r="AW23" s="214">
        <v>8.35</v>
      </c>
      <c r="AX23" s="214">
        <v>8.1300000000000008</v>
      </c>
      <c r="AY23" s="214">
        <v>8.2200000000000006</v>
      </c>
      <c r="AZ23" s="214">
        <v>8.5</v>
      </c>
      <c r="BA23" s="214">
        <v>8.4</v>
      </c>
      <c r="BB23" s="214">
        <v>8.19</v>
      </c>
      <c r="BC23" s="214">
        <v>8.1</v>
      </c>
      <c r="BD23" s="214">
        <v>8.2200000000000006</v>
      </c>
      <c r="BE23" s="214">
        <v>8.11</v>
      </c>
      <c r="BF23" s="214">
        <v>8.25</v>
      </c>
      <c r="BG23" s="214">
        <v>8.2794779999999992</v>
      </c>
      <c r="BH23" s="214">
        <v>8.1672480000000007</v>
      </c>
      <c r="BI23" s="355">
        <v>8.2229799999999997</v>
      </c>
      <c r="BJ23" s="355">
        <v>8.0731280000000005</v>
      </c>
      <c r="BK23" s="355">
        <v>7.9070210000000003</v>
      </c>
      <c r="BL23" s="355">
        <v>8.1340140000000005</v>
      </c>
      <c r="BM23" s="355">
        <v>7.9637729999999998</v>
      </c>
      <c r="BN23" s="355">
        <v>7.7662719999999998</v>
      </c>
      <c r="BO23" s="355">
        <v>7.737959</v>
      </c>
      <c r="BP23" s="355">
        <v>7.857634</v>
      </c>
      <c r="BQ23" s="355">
        <v>7.7183299999999999</v>
      </c>
      <c r="BR23" s="355">
        <v>7.8455149999999998</v>
      </c>
      <c r="BS23" s="355">
        <v>7.9614180000000001</v>
      </c>
      <c r="BT23" s="355">
        <v>7.9632170000000002</v>
      </c>
      <c r="BU23" s="355">
        <v>8.0927009999999999</v>
      </c>
      <c r="BV23" s="355">
        <v>7.9867850000000002</v>
      </c>
    </row>
    <row r="24" spans="1:74" ht="11.1" customHeight="1" x14ac:dyDescent="0.2">
      <c r="A24" s="119" t="s">
        <v>783</v>
      </c>
      <c r="B24" s="205" t="s">
        <v>573</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8.92</v>
      </c>
      <c r="AN24" s="214">
        <v>9.15</v>
      </c>
      <c r="AO24" s="214">
        <v>9.19</v>
      </c>
      <c r="AP24" s="214">
        <v>9.36</v>
      </c>
      <c r="AQ24" s="214">
        <v>9.9</v>
      </c>
      <c r="AR24" s="214">
        <v>10.19</v>
      </c>
      <c r="AS24" s="214">
        <v>10.14</v>
      </c>
      <c r="AT24" s="214">
        <v>9.92</v>
      </c>
      <c r="AU24" s="214">
        <v>9.84</v>
      </c>
      <c r="AV24" s="214">
        <v>9.8800000000000008</v>
      </c>
      <c r="AW24" s="214">
        <v>9.2799999999999994</v>
      </c>
      <c r="AX24" s="214">
        <v>9.11</v>
      </c>
      <c r="AY24" s="214">
        <v>9.09</v>
      </c>
      <c r="AZ24" s="214">
        <v>9.36</v>
      </c>
      <c r="BA24" s="214">
        <v>9.33</v>
      </c>
      <c r="BB24" s="214">
        <v>9.52</v>
      </c>
      <c r="BC24" s="214">
        <v>9.92</v>
      </c>
      <c r="BD24" s="214">
        <v>10.119999999999999</v>
      </c>
      <c r="BE24" s="214">
        <v>10.050000000000001</v>
      </c>
      <c r="BF24" s="214">
        <v>10.039999999999999</v>
      </c>
      <c r="BG24" s="214">
        <v>9.9744639999999993</v>
      </c>
      <c r="BH24" s="214">
        <v>10.09065</v>
      </c>
      <c r="BI24" s="355">
        <v>9.4851849999999995</v>
      </c>
      <c r="BJ24" s="355">
        <v>9.3262440000000009</v>
      </c>
      <c r="BK24" s="355">
        <v>9.1151739999999997</v>
      </c>
      <c r="BL24" s="355">
        <v>9.3662799999999997</v>
      </c>
      <c r="BM24" s="355">
        <v>9.3480600000000003</v>
      </c>
      <c r="BN24" s="355">
        <v>9.5608789999999999</v>
      </c>
      <c r="BO24" s="355">
        <v>9.9479830000000007</v>
      </c>
      <c r="BP24" s="355">
        <v>10.166829999999999</v>
      </c>
      <c r="BQ24" s="355">
        <v>10.092169999999999</v>
      </c>
      <c r="BR24" s="355">
        <v>10.065519999999999</v>
      </c>
      <c r="BS24" s="355">
        <v>10.03373</v>
      </c>
      <c r="BT24" s="355">
        <v>10.12574</v>
      </c>
      <c r="BU24" s="355">
        <v>9.5387360000000001</v>
      </c>
      <c r="BV24" s="355">
        <v>9.3877959999999998</v>
      </c>
    </row>
    <row r="25" spans="1:74" ht="11.1" customHeight="1" x14ac:dyDescent="0.2">
      <c r="A25" s="119" t="s">
        <v>784</v>
      </c>
      <c r="B25" s="207" t="s">
        <v>574</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12.18</v>
      </c>
      <c r="AN25" s="214">
        <v>12.59</v>
      </c>
      <c r="AO25" s="214">
        <v>12.78</v>
      </c>
      <c r="AP25" s="214">
        <v>12.27</v>
      </c>
      <c r="AQ25" s="214">
        <v>13.17</v>
      </c>
      <c r="AR25" s="214">
        <v>14.83</v>
      </c>
      <c r="AS25" s="214">
        <v>15.01</v>
      </c>
      <c r="AT25" s="214">
        <v>15.23</v>
      </c>
      <c r="AU25" s="214">
        <v>15.59</v>
      </c>
      <c r="AV25" s="214">
        <v>14.78</v>
      </c>
      <c r="AW25" s="214">
        <v>13.26</v>
      </c>
      <c r="AX25" s="214">
        <v>12.56</v>
      </c>
      <c r="AY25" s="214">
        <v>12.78</v>
      </c>
      <c r="AZ25" s="214">
        <v>12.86</v>
      </c>
      <c r="BA25" s="214">
        <v>13.06</v>
      </c>
      <c r="BB25" s="214">
        <v>13.07</v>
      </c>
      <c r="BC25" s="214">
        <v>13.69</v>
      </c>
      <c r="BD25" s="214">
        <v>15.23</v>
      </c>
      <c r="BE25" s="214">
        <v>16</v>
      </c>
      <c r="BF25" s="214">
        <v>16.59</v>
      </c>
      <c r="BG25" s="214">
        <v>17.001460000000002</v>
      </c>
      <c r="BH25" s="214">
        <v>15.7784</v>
      </c>
      <c r="BI25" s="355">
        <v>14.08586</v>
      </c>
      <c r="BJ25" s="355">
        <v>13.244960000000001</v>
      </c>
      <c r="BK25" s="355">
        <v>13.748279999999999</v>
      </c>
      <c r="BL25" s="355">
        <v>13.75286</v>
      </c>
      <c r="BM25" s="355">
        <v>13.755420000000001</v>
      </c>
      <c r="BN25" s="355">
        <v>13.664249999999999</v>
      </c>
      <c r="BO25" s="355">
        <v>14.28171</v>
      </c>
      <c r="BP25" s="355">
        <v>15.79865</v>
      </c>
      <c r="BQ25" s="355">
        <v>16.70448</v>
      </c>
      <c r="BR25" s="355">
        <v>17.280169999999998</v>
      </c>
      <c r="BS25" s="355">
        <v>17.427790000000002</v>
      </c>
      <c r="BT25" s="355">
        <v>15.916729999999999</v>
      </c>
      <c r="BU25" s="355">
        <v>14.186360000000001</v>
      </c>
      <c r="BV25" s="355">
        <v>13.3369</v>
      </c>
    </row>
    <row r="26" spans="1:74" ht="11.1" customHeight="1" x14ac:dyDescent="0.2">
      <c r="A26" s="119" t="s">
        <v>785</v>
      </c>
      <c r="B26" s="207" t="s">
        <v>548</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10.210000000000001</v>
      </c>
      <c r="AN26" s="214">
        <v>10.48</v>
      </c>
      <c r="AO26" s="214">
        <v>10.46</v>
      </c>
      <c r="AP26" s="214">
        <v>10.4</v>
      </c>
      <c r="AQ26" s="214">
        <v>10.59</v>
      </c>
      <c r="AR26" s="214">
        <v>11</v>
      </c>
      <c r="AS26" s="214">
        <v>10.97</v>
      </c>
      <c r="AT26" s="214">
        <v>11</v>
      </c>
      <c r="AU26" s="214">
        <v>11.03</v>
      </c>
      <c r="AV26" s="214">
        <v>10.77</v>
      </c>
      <c r="AW26" s="214">
        <v>10.49</v>
      </c>
      <c r="AX26" s="214">
        <v>10.28</v>
      </c>
      <c r="AY26" s="214">
        <v>10.49</v>
      </c>
      <c r="AZ26" s="214">
        <v>10.64</v>
      </c>
      <c r="BA26" s="214">
        <v>10.49</v>
      </c>
      <c r="BB26" s="214">
        <v>10.44</v>
      </c>
      <c r="BC26" s="214">
        <v>10.49</v>
      </c>
      <c r="BD26" s="214">
        <v>10.82</v>
      </c>
      <c r="BE26" s="214">
        <v>10.97</v>
      </c>
      <c r="BF26" s="214">
        <v>11.01</v>
      </c>
      <c r="BG26" s="214">
        <v>11.099410000000001</v>
      </c>
      <c r="BH26" s="214">
        <v>10.877129999999999</v>
      </c>
      <c r="BI26" s="355">
        <v>10.657080000000001</v>
      </c>
      <c r="BJ26" s="355">
        <v>10.476760000000001</v>
      </c>
      <c r="BK26" s="355">
        <v>10.66939</v>
      </c>
      <c r="BL26" s="355">
        <v>10.80303</v>
      </c>
      <c r="BM26" s="355">
        <v>10.618840000000001</v>
      </c>
      <c r="BN26" s="355">
        <v>10.546889999999999</v>
      </c>
      <c r="BO26" s="355">
        <v>10.620229999999999</v>
      </c>
      <c r="BP26" s="355">
        <v>10.93594</v>
      </c>
      <c r="BQ26" s="355">
        <v>11.033289999999999</v>
      </c>
      <c r="BR26" s="355">
        <v>11.02777</v>
      </c>
      <c r="BS26" s="355">
        <v>11.167680000000001</v>
      </c>
      <c r="BT26" s="355">
        <v>10.976430000000001</v>
      </c>
      <c r="BU26" s="355">
        <v>10.693379999999999</v>
      </c>
      <c r="BV26" s="355">
        <v>10.52533</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1"/>
      <c r="BJ27" s="491"/>
      <c r="BK27" s="491"/>
      <c r="BL27" s="491"/>
      <c r="BM27" s="491"/>
      <c r="BN27" s="491"/>
      <c r="BO27" s="491"/>
      <c r="BP27" s="491"/>
      <c r="BQ27" s="491"/>
      <c r="BR27" s="491"/>
      <c r="BS27" s="491"/>
      <c r="BT27" s="491"/>
      <c r="BU27" s="491"/>
      <c r="BV27" s="491"/>
    </row>
    <row r="28" spans="1:74" ht="11.1" customHeight="1" x14ac:dyDescent="0.2">
      <c r="A28" s="119" t="s">
        <v>786</v>
      </c>
      <c r="B28" s="205" t="s">
        <v>567</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12.57</v>
      </c>
      <c r="AN28" s="214">
        <v>12.43</v>
      </c>
      <c r="AO28" s="214">
        <v>12.44</v>
      </c>
      <c r="AP28" s="214">
        <v>12.28</v>
      </c>
      <c r="AQ28" s="214">
        <v>12.14</v>
      </c>
      <c r="AR28" s="214">
        <v>12.51</v>
      </c>
      <c r="AS28" s="214">
        <v>12.82</v>
      </c>
      <c r="AT28" s="214">
        <v>12.76</v>
      </c>
      <c r="AU28" s="214">
        <v>12.66</v>
      </c>
      <c r="AV28" s="214">
        <v>12.32</v>
      </c>
      <c r="AW28" s="214">
        <v>12.55</v>
      </c>
      <c r="AX28" s="214">
        <v>12.89</v>
      </c>
      <c r="AY28" s="214">
        <v>13.76</v>
      </c>
      <c r="AZ28" s="214">
        <v>13.7</v>
      </c>
      <c r="BA28" s="214">
        <v>12.99</v>
      </c>
      <c r="BB28" s="214">
        <v>12.76</v>
      </c>
      <c r="BC28" s="214">
        <v>12.61</v>
      </c>
      <c r="BD28" s="214">
        <v>12.45</v>
      </c>
      <c r="BE28" s="214">
        <v>12.87</v>
      </c>
      <c r="BF28" s="214">
        <v>12.73</v>
      </c>
      <c r="BG28" s="214">
        <v>12.678520000000001</v>
      </c>
      <c r="BH28" s="214">
        <v>12.392670000000001</v>
      </c>
      <c r="BI28" s="355">
        <v>12.63185</v>
      </c>
      <c r="BJ28" s="355">
        <v>12.98948</v>
      </c>
      <c r="BK28" s="355">
        <v>14.113379999999999</v>
      </c>
      <c r="BL28" s="355">
        <v>14.04054</v>
      </c>
      <c r="BM28" s="355">
        <v>13.264570000000001</v>
      </c>
      <c r="BN28" s="355">
        <v>12.990830000000001</v>
      </c>
      <c r="BO28" s="355">
        <v>12.818619999999999</v>
      </c>
      <c r="BP28" s="355">
        <v>12.62199</v>
      </c>
      <c r="BQ28" s="355">
        <v>13.020820000000001</v>
      </c>
      <c r="BR28" s="355">
        <v>12.85684</v>
      </c>
      <c r="BS28" s="355">
        <v>12.770390000000001</v>
      </c>
      <c r="BT28" s="355">
        <v>12.446400000000001</v>
      </c>
      <c r="BU28" s="355">
        <v>12.686360000000001</v>
      </c>
      <c r="BV28" s="355">
        <v>13.03542</v>
      </c>
    </row>
    <row r="29" spans="1:74" ht="11.1" customHeight="1" x14ac:dyDescent="0.2">
      <c r="A29" s="119" t="s">
        <v>787</v>
      </c>
      <c r="B29" s="187" t="s">
        <v>600</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7.06</v>
      </c>
      <c r="AN29" s="214">
        <v>6.76</v>
      </c>
      <c r="AO29" s="214">
        <v>7.01</v>
      </c>
      <c r="AP29" s="214">
        <v>6.93</v>
      </c>
      <c r="AQ29" s="214">
        <v>6.99</v>
      </c>
      <c r="AR29" s="214">
        <v>6.95</v>
      </c>
      <c r="AS29" s="214">
        <v>6.88</v>
      </c>
      <c r="AT29" s="214">
        <v>6.92</v>
      </c>
      <c r="AU29" s="214">
        <v>6.9</v>
      </c>
      <c r="AV29" s="214">
        <v>6.92</v>
      </c>
      <c r="AW29" s="214">
        <v>6.68</v>
      </c>
      <c r="AX29" s="214">
        <v>6.8</v>
      </c>
      <c r="AY29" s="214">
        <v>7.63</v>
      </c>
      <c r="AZ29" s="214">
        <v>7.39</v>
      </c>
      <c r="BA29" s="214">
        <v>6.57</v>
      </c>
      <c r="BB29" s="214">
        <v>6.63</v>
      </c>
      <c r="BC29" s="214">
        <v>6.89</v>
      </c>
      <c r="BD29" s="214">
        <v>6.88</v>
      </c>
      <c r="BE29" s="214">
        <v>6.9</v>
      </c>
      <c r="BF29" s="214">
        <v>6.85</v>
      </c>
      <c r="BG29" s="214">
        <v>6.8820129999999997</v>
      </c>
      <c r="BH29" s="214">
        <v>7.0428680000000004</v>
      </c>
      <c r="BI29" s="355">
        <v>6.7416999999999998</v>
      </c>
      <c r="BJ29" s="355">
        <v>6.8334910000000004</v>
      </c>
      <c r="BK29" s="355">
        <v>7.2518029999999998</v>
      </c>
      <c r="BL29" s="355">
        <v>7.2631160000000001</v>
      </c>
      <c r="BM29" s="355">
        <v>6.4455850000000003</v>
      </c>
      <c r="BN29" s="355">
        <v>6.5346710000000003</v>
      </c>
      <c r="BO29" s="355">
        <v>6.8075539999999997</v>
      </c>
      <c r="BP29" s="355">
        <v>6.7954020000000002</v>
      </c>
      <c r="BQ29" s="355">
        <v>6.8148350000000004</v>
      </c>
      <c r="BR29" s="355">
        <v>6.7884690000000001</v>
      </c>
      <c r="BS29" s="355">
        <v>6.7953989999999997</v>
      </c>
      <c r="BT29" s="355">
        <v>6.8902279999999996</v>
      </c>
      <c r="BU29" s="355">
        <v>6.6412300000000002</v>
      </c>
      <c r="BV29" s="355">
        <v>6.7592410000000003</v>
      </c>
    </row>
    <row r="30" spans="1:74" ht="11.1" customHeight="1" x14ac:dyDescent="0.2">
      <c r="A30" s="119" t="s">
        <v>788</v>
      </c>
      <c r="B30" s="205" t="s">
        <v>568</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7.13</v>
      </c>
      <c r="AN30" s="214">
        <v>7.06</v>
      </c>
      <c r="AO30" s="214">
        <v>7.16</v>
      </c>
      <c r="AP30" s="214">
        <v>7</v>
      </c>
      <c r="AQ30" s="214">
        <v>7.11</v>
      </c>
      <c r="AR30" s="214">
        <v>7.15</v>
      </c>
      <c r="AS30" s="214">
        <v>7.16</v>
      </c>
      <c r="AT30" s="214">
        <v>7.08</v>
      </c>
      <c r="AU30" s="214">
        <v>7.06</v>
      </c>
      <c r="AV30" s="214">
        <v>7.01</v>
      </c>
      <c r="AW30" s="214">
        <v>7.04</v>
      </c>
      <c r="AX30" s="214">
        <v>6.96</v>
      </c>
      <c r="AY30" s="214">
        <v>7.35</v>
      </c>
      <c r="AZ30" s="214">
        <v>7.08</v>
      </c>
      <c r="BA30" s="214">
        <v>6.89</v>
      </c>
      <c r="BB30" s="214">
        <v>6.97</v>
      </c>
      <c r="BC30" s="214">
        <v>6.94</v>
      </c>
      <c r="BD30" s="214">
        <v>6.98</v>
      </c>
      <c r="BE30" s="214">
        <v>7.06</v>
      </c>
      <c r="BF30" s="214">
        <v>6.96</v>
      </c>
      <c r="BG30" s="214">
        <v>7.0780649999999996</v>
      </c>
      <c r="BH30" s="214">
        <v>7.1098980000000003</v>
      </c>
      <c r="BI30" s="355">
        <v>7.1251550000000003</v>
      </c>
      <c r="BJ30" s="355">
        <v>7.0497889999999996</v>
      </c>
      <c r="BK30" s="355">
        <v>7.2756860000000003</v>
      </c>
      <c r="BL30" s="355">
        <v>7.0997490000000001</v>
      </c>
      <c r="BM30" s="355">
        <v>6.9714299999999998</v>
      </c>
      <c r="BN30" s="355">
        <v>7.0340129999999998</v>
      </c>
      <c r="BO30" s="355">
        <v>7.0291899999999998</v>
      </c>
      <c r="BP30" s="355">
        <v>7.0629609999999996</v>
      </c>
      <c r="BQ30" s="355">
        <v>7.1363729999999999</v>
      </c>
      <c r="BR30" s="355">
        <v>7.0440990000000001</v>
      </c>
      <c r="BS30" s="355">
        <v>7.0937229999999998</v>
      </c>
      <c r="BT30" s="355">
        <v>7.1028950000000002</v>
      </c>
      <c r="BU30" s="355">
        <v>7.1490109999999998</v>
      </c>
      <c r="BV30" s="355">
        <v>7.10128</v>
      </c>
    </row>
    <row r="31" spans="1:74" ht="11.1" customHeight="1" x14ac:dyDescent="0.2">
      <c r="A31" s="119" t="s">
        <v>789</v>
      </c>
      <c r="B31" s="205" t="s">
        <v>569</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6.72</v>
      </c>
      <c r="AN31" s="214">
        <v>6.79</v>
      </c>
      <c r="AO31" s="214">
        <v>6.89</v>
      </c>
      <c r="AP31" s="214">
        <v>6.89</v>
      </c>
      <c r="AQ31" s="214">
        <v>6.98</v>
      </c>
      <c r="AR31" s="214">
        <v>7.76</v>
      </c>
      <c r="AS31" s="214">
        <v>8.15</v>
      </c>
      <c r="AT31" s="214">
        <v>7.95</v>
      </c>
      <c r="AU31" s="214">
        <v>7.64</v>
      </c>
      <c r="AV31" s="214">
        <v>6.84</v>
      </c>
      <c r="AW31" s="214">
        <v>6.77</v>
      </c>
      <c r="AX31" s="214">
        <v>6.42</v>
      </c>
      <c r="AY31" s="214">
        <v>6.94</v>
      </c>
      <c r="AZ31" s="214">
        <v>7.13</v>
      </c>
      <c r="BA31" s="214">
        <v>7.07</v>
      </c>
      <c r="BB31" s="214">
        <v>6.81</v>
      </c>
      <c r="BC31" s="214">
        <v>7.28</v>
      </c>
      <c r="BD31" s="214">
        <v>8.0299999999999994</v>
      </c>
      <c r="BE31" s="214">
        <v>8.23</v>
      </c>
      <c r="BF31" s="214">
        <v>7.94</v>
      </c>
      <c r="BG31" s="214">
        <v>7.741746</v>
      </c>
      <c r="BH31" s="214">
        <v>6.9720139999999997</v>
      </c>
      <c r="BI31" s="355">
        <v>6.905132</v>
      </c>
      <c r="BJ31" s="355">
        <v>6.5577170000000002</v>
      </c>
      <c r="BK31" s="355">
        <v>7.0319050000000001</v>
      </c>
      <c r="BL31" s="355">
        <v>7.2383100000000002</v>
      </c>
      <c r="BM31" s="355">
        <v>7.2064199999999996</v>
      </c>
      <c r="BN31" s="355">
        <v>6.92638</v>
      </c>
      <c r="BO31" s="355">
        <v>7.4163069999999998</v>
      </c>
      <c r="BP31" s="355">
        <v>8.1751660000000008</v>
      </c>
      <c r="BQ31" s="355">
        <v>8.3783750000000001</v>
      </c>
      <c r="BR31" s="355">
        <v>8.0836579999999998</v>
      </c>
      <c r="BS31" s="355">
        <v>7.8348709999999997</v>
      </c>
      <c r="BT31" s="355">
        <v>7.0494500000000002</v>
      </c>
      <c r="BU31" s="355">
        <v>6.9933329999999998</v>
      </c>
      <c r="BV31" s="355">
        <v>6.6526719999999999</v>
      </c>
    </row>
    <row r="32" spans="1:74" ht="11.1" customHeight="1" x14ac:dyDescent="0.2">
      <c r="A32" s="119" t="s">
        <v>790</v>
      </c>
      <c r="B32" s="205" t="s">
        <v>570</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6.36</v>
      </c>
      <c r="AN32" s="214">
        <v>6.38</v>
      </c>
      <c r="AO32" s="214">
        <v>6.39</v>
      </c>
      <c r="AP32" s="214">
        <v>6.39</v>
      </c>
      <c r="AQ32" s="214">
        <v>6.32</v>
      </c>
      <c r="AR32" s="214">
        <v>6.6</v>
      </c>
      <c r="AS32" s="214">
        <v>6.94</v>
      </c>
      <c r="AT32" s="214">
        <v>6.73</v>
      </c>
      <c r="AU32" s="214">
        <v>6.78</v>
      </c>
      <c r="AV32" s="214">
        <v>6.45</v>
      </c>
      <c r="AW32" s="214">
        <v>6.32</v>
      </c>
      <c r="AX32" s="214">
        <v>6.31</v>
      </c>
      <c r="AY32" s="214">
        <v>7</v>
      </c>
      <c r="AZ32" s="214">
        <v>6.41</v>
      </c>
      <c r="BA32" s="214">
        <v>6.22</v>
      </c>
      <c r="BB32" s="214">
        <v>6.29</v>
      </c>
      <c r="BC32" s="214">
        <v>6.26</v>
      </c>
      <c r="BD32" s="214">
        <v>6.64</v>
      </c>
      <c r="BE32" s="214">
        <v>6.73</v>
      </c>
      <c r="BF32" s="214">
        <v>6.42</v>
      </c>
      <c r="BG32" s="214">
        <v>6.8988379999999996</v>
      </c>
      <c r="BH32" s="214">
        <v>6.7160359999999999</v>
      </c>
      <c r="BI32" s="355">
        <v>6.4918480000000001</v>
      </c>
      <c r="BJ32" s="355">
        <v>6.4680780000000002</v>
      </c>
      <c r="BK32" s="355">
        <v>6.8063000000000002</v>
      </c>
      <c r="BL32" s="355">
        <v>6.4639150000000001</v>
      </c>
      <c r="BM32" s="355">
        <v>6.3448560000000001</v>
      </c>
      <c r="BN32" s="355">
        <v>6.377434</v>
      </c>
      <c r="BO32" s="355">
        <v>6.3717069999999998</v>
      </c>
      <c r="BP32" s="355">
        <v>6.7388789999999998</v>
      </c>
      <c r="BQ32" s="355">
        <v>6.8148619999999998</v>
      </c>
      <c r="BR32" s="355">
        <v>6.5141260000000001</v>
      </c>
      <c r="BS32" s="355">
        <v>6.8891780000000002</v>
      </c>
      <c r="BT32" s="355">
        <v>6.6480119999999996</v>
      </c>
      <c r="BU32" s="355">
        <v>6.4791280000000002</v>
      </c>
      <c r="BV32" s="355">
        <v>6.498024</v>
      </c>
    </row>
    <row r="33" spans="1:74" ht="11.1" customHeight="1" x14ac:dyDescent="0.2">
      <c r="A33" s="119" t="s">
        <v>791</v>
      </c>
      <c r="B33" s="205" t="s">
        <v>571</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5.81</v>
      </c>
      <c r="AN33" s="214">
        <v>5.89</v>
      </c>
      <c r="AO33" s="214">
        <v>5.88</v>
      </c>
      <c r="AP33" s="214">
        <v>5.81</v>
      </c>
      <c r="AQ33" s="214">
        <v>5.82</v>
      </c>
      <c r="AR33" s="214">
        <v>6.07</v>
      </c>
      <c r="AS33" s="214">
        <v>6.2</v>
      </c>
      <c r="AT33" s="214">
        <v>6.08</v>
      </c>
      <c r="AU33" s="214">
        <v>6.09</v>
      </c>
      <c r="AV33" s="214">
        <v>5.82</v>
      </c>
      <c r="AW33" s="214">
        <v>5.87</v>
      </c>
      <c r="AX33" s="214">
        <v>5.8</v>
      </c>
      <c r="AY33" s="214">
        <v>5.85</v>
      </c>
      <c r="AZ33" s="214">
        <v>5.73</v>
      </c>
      <c r="BA33" s="214">
        <v>5.65</v>
      </c>
      <c r="BB33" s="214">
        <v>5.7</v>
      </c>
      <c r="BC33" s="214">
        <v>5.92</v>
      </c>
      <c r="BD33" s="214">
        <v>6.14</v>
      </c>
      <c r="BE33" s="214">
        <v>5.96</v>
      </c>
      <c r="BF33" s="214">
        <v>5.74</v>
      </c>
      <c r="BG33" s="214">
        <v>5.9797739999999999</v>
      </c>
      <c r="BH33" s="214">
        <v>5.8732170000000004</v>
      </c>
      <c r="BI33" s="355">
        <v>5.9158850000000003</v>
      </c>
      <c r="BJ33" s="355">
        <v>5.8577450000000004</v>
      </c>
      <c r="BK33" s="355">
        <v>5.7784500000000003</v>
      </c>
      <c r="BL33" s="355">
        <v>5.834746</v>
      </c>
      <c r="BM33" s="355">
        <v>5.8483850000000004</v>
      </c>
      <c r="BN33" s="355">
        <v>5.854819</v>
      </c>
      <c r="BO33" s="355">
        <v>6.1127089999999997</v>
      </c>
      <c r="BP33" s="355">
        <v>6.3193279999999996</v>
      </c>
      <c r="BQ33" s="355">
        <v>6.1129720000000001</v>
      </c>
      <c r="BR33" s="355">
        <v>5.8990220000000004</v>
      </c>
      <c r="BS33" s="355">
        <v>6.0313309999999998</v>
      </c>
      <c r="BT33" s="355">
        <v>5.8754499999999998</v>
      </c>
      <c r="BU33" s="355">
        <v>5.9648060000000003</v>
      </c>
      <c r="BV33" s="355">
        <v>5.9486559999999997</v>
      </c>
    </row>
    <row r="34" spans="1:74" ht="11.1" customHeight="1" x14ac:dyDescent="0.2">
      <c r="A34" s="119" t="s">
        <v>792</v>
      </c>
      <c r="B34" s="205" t="s">
        <v>572</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5.16</v>
      </c>
      <c r="AN34" s="214">
        <v>5.34</v>
      </c>
      <c r="AO34" s="214">
        <v>5.39</v>
      </c>
      <c r="AP34" s="214">
        <v>5.4</v>
      </c>
      <c r="AQ34" s="214">
        <v>5.53</v>
      </c>
      <c r="AR34" s="214">
        <v>5.62</v>
      </c>
      <c r="AS34" s="214">
        <v>5.77</v>
      </c>
      <c r="AT34" s="214">
        <v>5.58</v>
      </c>
      <c r="AU34" s="214">
        <v>5.6</v>
      </c>
      <c r="AV34" s="214">
        <v>5.43</v>
      </c>
      <c r="AW34" s="214">
        <v>5.31</v>
      </c>
      <c r="AX34" s="214">
        <v>5.21</v>
      </c>
      <c r="AY34" s="214">
        <v>5.51</v>
      </c>
      <c r="AZ34" s="214">
        <v>5.37</v>
      </c>
      <c r="BA34" s="214">
        <v>5.36</v>
      </c>
      <c r="BB34" s="214">
        <v>5.19</v>
      </c>
      <c r="BC34" s="214">
        <v>5.41</v>
      </c>
      <c r="BD34" s="214">
        <v>5.62</v>
      </c>
      <c r="BE34" s="214">
        <v>5.95</v>
      </c>
      <c r="BF34" s="214">
        <v>5.73</v>
      </c>
      <c r="BG34" s="214">
        <v>5.8678280000000003</v>
      </c>
      <c r="BH34" s="214">
        <v>5.7804859999999998</v>
      </c>
      <c r="BI34" s="355">
        <v>5.5336049999999997</v>
      </c>
      <c r="BJ34" s="355">
        <v>5.3729709999999997</v>
      </c>
      <c r="BK34" s="355">
        <v>5.3441599999999996</v>
      </c>
      <c r="BL34" s="355">
        <v>5.4088229999999999</v>
      </c>
      <c r="BM34" s="355">
        <v>5.5078950000000004</v>
      </c>
      <c r="BN34" s="355">
        <v>5.3141569999999998</v>
      </c>
      <c r="BO34" s="355">
        <v>5.5813079999999999</v>
      </c>
      <c r="BP34" s="355">
        <v>5.7759559999999999</v>
      </c>
      <c r="BQ34" s="355">
        <v>6.0933929999999998</v>
      </c>
      <c r="BR34" s="355">
        <v>5.889005</v>
      </c>
      <c r="BS34" s="355">
        <v>5.9079430000000004</v>
      </c>
      <c r="BT34" s="355">
        <v>5.7532009999999998</v>
      </c>
      <c r="BU34" s="355">
        <v>5.5751340000000003</v>
      </c>
      <c r="BV34" s="355">
        <v>5.4648830000000004</v>
      </c>
    </row>
    <row r="35" spans="1:74" s="120" customFormat="1" ht="11.1" customHeight="1" x14ac:dyDescent="0.2">
      <c r="A35" s="119" t="s">
        <v>793</v>
      </c>
      <c r="B35" s="205" t="s">
        <v>573</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6.01</v>
      </c>
      <c r="AN35" s="214">
        <v>6.14</v>
      </c>
      <c r="AO35" s="214">
        <v>6.25</v>
      </c>
      <c r="AP35" s="214">
        <v>6.09</v>
      </c>
      <c r="AQ35" s="214">
        <v>6.49</v>
      </c>
      <c r="AR35" s="214">
        <v>7.17</v>
      </c>
      <c r="AS35" s="214">
        <v>7.22</v>
      </c>
      <c r="AT35" s="214">
        <v>7.25</v>
      </c>
      <c r="AU35" s="214">
        <v>7.05</v>
      </c>
      <c r="AV35" s="214">
        <v>6.44</v>
      </c>
      <c r="AW35" s="214">
        <v>6.12</v>
      </c>
      <c r="AX35" s="214">
        <v>5.98</v>
      </c>
      <c r="AY35" s="214">
        <v>6.04</v>
      </c>
      <c r="AZ35" s="214">
        <v>6.18</v>
      </c>
      <c r="BA35" s="214">
        <v>6.1</v>
      </c>
      <c r="BB35" s="214">
        <v>6.07</v>
      </c>
      <c r="BC35" s="214">
        <v>6.44</v>
      </c>
      <c r="BD35" s="214">
        <v>6.86</v>
      </c>
      <c r="BE35" s="214">
        <v>6.97</v>
      </c>
      <c r="BF35" s="214">
        <v>7.12</v>
      </c>
      <c r="BG35" s="214">
        <v>6.9814930000000004</v>
      </c>
      <c r="BH35" s="214">
        <v>6.4221459999999997</v>
      </c>
      <c r="BI35" s="355">
        <v>6.1259420000000002</v>
      </c>
      <c r="BJ35" s="355">
        <v>6.006983</v>
      </c>
      <c r="BK35" s="355">
        <v>6.1301639999999997</v>
      </c>
      <c r="BL35" s="355">
        <v>6.2984020000000003</v>
      </c>
      <c r="BM35" s="355">
        <v>6.23529</v>
      </c>
      <c r="BN35" s="355">
        <v>6.2091000000000003</v>
      </c>
      <c r="BO35" s="355">
        <v>6.5965829999999999</v>
      </c>
      <c r="BP35" s="355">
        <v>7.0294220000000003</v>
      </c>
      <c r="BQ35" s="355">
        <v>7.1456099999999996</v>
      </c>
      <c r="BR35" s="355">
        <v>7.3053400000000002</v>
      </c>
      <c r="BS35" s="355">
        <v>7.1578280000000003</v>
      </c>
      <c r="BT35" s="355">
        <v>6.5818149999999997</v>
      </c>
      <c r="BU35" s="355">
        <v>6.283544</v>
      </c>
      <c r="BV35" s="355">
        <v>6.1662049999999997</v>
      </c>
    </row>
    <row r="36" spans="1:74" s="120" customFormat="1" ht="11.1" customHeight="1" x14ac:dyDescent="0.2">
      <c r="A36" s="119" t="s">
        <v>794</v>
      </c>
      <c r="B36" s="207" t="s">
        <v>574</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7.91</v>
      </c>
      <c r="AN36" s="214">
        <v>8.0299999999999994</v>
      </c>
      <c r="AO36" s="214">
        <v>8.2100000000000009</v>
      </c>
      <c r="AP36" s="214">
        <v>7.68</v>
      </c>
      <c r="AQ36" s="214">
        <v>8.94</v>
      </c>
      <c r="AR36" s="214">
        <v>10.72</v>
      </c>
      <c r="AS36" s="214">
        <v>10.37</v>
      </c>
      <c r="AT36" s="214">
        <v>10.6</v>
      </c>
      <c r="AU36" s="214">
        <v>10.53</v>
      </c>
      <c r="AV36" s="214">
        <v>10.51</v>
      </c>
      <c r="AW36" s="214">
        <v>9.49</v>
      </c>
      <c r="AX36" s="214">
        <v>8.32</v>
      </c>
      <c r="AY36" s="214">
        <v>8.49</v>
      </c>
      <c r="AZ36" s="214">
        <v>8.6</v>
      </c>
      <c r="BA36" s="214">
        <v>8.8000000000000007</v>
      </c>
      <c r="BB36" s="214">
        <v>8.3699999999999992</v>
      </c>
      <c r="BC36" s="214">
        <v>9.36</v>
      </c>
      <c r="BD36" s="214">
        <v>10.67</v>
      </c>
      <c r="BE36" s="214">
        <v>10.99</v>
      </c>
      <c r="BF36" s="214">
        <v>11.48</v>
      </c>
      <c r="BG36" s="214">
        <v>11.153689999999999</v>
      </c>
      <c r="BH36" s="214">
        <v>10.964359999999999</v>
      </c>
      <c r="BI36" s="355">
        <v>9.8482149999999997</v>
      </c>
      <c r="BJ36" s="355">
        <v>8.5925820000000002</v>
      </c>
      <c r="BK36" s="355">
        <v>8.7900980000000004</v>
      </c>
      <c r="BL36" s="355">
        <v>8.8077109999999994</v>
      </c>
      <c r="BM36" s="355">
        <v>8.88795</v>
      </c>
      <c r="BN36" s="355">
        <v>8.4661679999999997</v>
      </c>
      <c r="BO36" s="355">
        <v>9.4393510000000003</v>
      </c>
      <c r="BP36" s="355">
        <v>10.75088</v>
      </c>
      <c r="BQ36" s="355">
        <v>11.07075</v>
      </c>
      <c r="BR36" s="355">
        <v>11.5899</v>
      </c>
      <c r="BS36" s="355">
        <v>11.27666</v>
      </c>
      <c r="BT36" s="355">
        <v>11.091889999999999</v>
      </c>
      <c r="BU36" s="355">
        <v>9.9429859999999994</v>
      </c>
      <c r="BV36" s="355">
        <v>8.6596810000000009</v>
      </c>
    </row>
    <row r="37" spans="1:74" s="120" customFormat="1" ht="11.1" customHeight="1" x14ac:dyDescent="0.2">
      <c r="A37" s="119" t="s">
        <v>795</v>
      </c>
      <c r="B37" s="207" t="s">
        <v>548</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6.59</v>
      </c>
      <c r="AN37" s="214">
        <v>6.63</v>
      </c>
      <c r="AO37" s="214">
        <v>6.71</v>
      </c>
      <c r="AP37" s="214">
        <v>6.6</v>
      </c>
      <c r="AQ37" s="214">
        <v>6.78</v>
      </c>
      <c r="AR37" s="214">
        <v>7.19</v>
      </c>
      <c r="AS37" s="214">
        <v>7.31</v>
      </c>
      <c r="AT37" s="214">
        <v>7.22</v>
      </c>
      <c r="AU37" s="214">
        <v>7.17</v>
      </c>
      <c r="AV37" s="214">
        <v>6.91</v>
      </c>
      <c r="AW37" s="214">
        <v>6.73</v>
      </c>
      <c r="AX37" s="214">
        <v>6.54</v>
      </c>
      <c r="AY37" s="214">
        <v>6.95</v>
      </c>
      <c r="AZ37" s="214">
        <v>6.81</v>
      </c>
      <c r="BA37" s="214">
        <v>6.66</v>
      </c>
      <c r="BB37" s="214">
        <v>6.58</v>
      </c>
      <c r="BC37" s="214">
        <v>6.82</v>
      </c>
      <c r="BD37" s="214">
        <v>7.18</v>
      </c>
      <c r="BE37" s="214">
        <v>7.34</v>
      </c>
      <c r="BF37" s="214">
        <v>7.24</v>
      </c>
      <c r="BG37" s="214">
        <v>7.3103860000000003</v>
      </c>
      <c r="BH37" s="214">
        <v>7.1220039999999996</v>
      </c>
      <c r="BI37" s="355">
        <v>6.891953</v>
      </c>
      <c r="BJ37" s="355">
        <v>6.6773949999999997</v>
      </c>
      <c r="BK37" s="355">
        <v>6.9004519999999996</v>
      </c>
      <c r="BL37" s="355">
        <v>6.8837089999999996</v>
      </c>
      <c r="BM37" s="355">
        <v>6.7786739999999996</v>
      </c>
      <c r="BN37" s="355">
        <v>6.6852159999999996</v>
      </c>
      <c r="BO37" s="355">
        <v>6.943041</v>
      </c>
      <c r="BP37" s="355">
        <v>7.3021580000000004</v>
      </c>
      <c r="BQ37" s="355">
        <v>7.4521769999999998</v>
      </c>
      <c r="BR37" s="355">
        <v>7.3619830000000004</v>
      </c>
      <c r="BS37" s="355">
        <v>7.3567559999999999</v>
      </c>
      <c r="BT37" s="355">
        <v>7.1598300000000004</v>
      </c>
      <c r="BU37" s="355">
        <v>6.9367789999999996</v>
      </c>
      <c r="BV37" s="355">
        <v>6.7473450000000001</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567</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16.36</v>
      </c>
      <c r="AN39" s="261">
        <v>16.649999999999999</v>
      </c>
      <c r="AO39" s="261">
        <v>16.149999999999999</v>
      </c>
      <c r="AP39" s="261">
        <v>16.420000000000002</v>
      </c>
      <c r="AQ39" s="261">
        <v>16.010000000000002</v>
      </c>
      <c r="AR39" s="261">
        <v>16.43</v>
      </c>
      <c r="AS39" s="261">
        <v>16.7</v>
      </c>
      <c r="AT39" s="261">
        <v>16.63</v>
      </c>
      <c r="AU39" s="261">
        <v>16.899999999999999</v>
      </c>
      <c r="AV39" s="261">
        <v>16.61</v>
      </c>
      <c r="AW39" s="261">
        <v>16.66</v>
      </c>
      <c r="AX39" s="261">
        <v>16.690000000000001</v>
      </c>
      <c r="AY39" s="261">
        <v>17.89</v>
      </c>
      <c r="AZ39" s="261">
        <v>18.14</v>
      </c>
      <c r="BA39" s="261">
        <v>17.600000000000001</v>
      </c>
      <c r="BB39" s="261">
        <v>17.37</v>
      </c>
      <c r="BC39" s="261">
        <v>17.04</v>
      </c>
      <c r="BD39" s="261">
        <v>17.059999999999999</v>
      </c>
      <c r="BE39" s="261">
        <v>17.25</v>
      </c>
      <c r="BF39" s="261">
        <v>17.32</v>
      </c>
      <c r="BG39" s="261">
        <v>17.8292</v>
      </c>
      <c r="BH39" s="261">
        <v>17.535229999999999</v>
      </c>
      <c r="BI39" s="384">
        <v>17.549160000000001</v>
      </c>
      <c r="BJ39" s="384">
        <v>17.61083</v>
      </c>
      <c r="BK39" s="384">
        <v>18.686409999999999</v>
      </c>
      <c r="BL39" s="384">
        <v>18.73846</v>
      </c>
      <c r="BM39" s="384">
        <v>17.93488</v>
      </c>
      <c r="BN39" s="384">
        <v>17.694649999999999</v>
      </c>
      <c r="BO39" s="384">
        <v>17.315729999999999</v>
      </c>
      <c r="BP39" s="384">
        <v>17.204979999999999</v>
      </c>
      <c r="BQ39" s="384">
        <v>17.607890000000001</v>
      </c>
      <c r="BR39" s="384">
        <v>17.754110000000001</v>
      </c>
      <c r="BS39" s="384">
        <v>18.107089999999999</v>
      </c>
      <c r="BT39" s="384">
        <v>17.724509999999999</v>
      </c>
      <c r="BU39" s="384">
        <v>17.722899999999999</v>
      </c>
      <c r="BV39" s="384">
        <v>17.81861</v>
      </c>
    </row>
    <row r="40" spans="1:74" ht="11.1" customHeight="1" x14ac:dyDescent="0.2">
      <c r="A40" s="265" t="s">
        <v>202</v>
      </c>
      <c r="B40" s="187" t="s">
        <v>600</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12.38</v>
      </c>
      <c r="AN40" s="261">
        <v>12.24</v>
      </c>
      <c r="AO40" s="261">
        <v>12.29</v>
      </c>
      <c r="AP40" s="261">
        <v>12.14</v>
      </c>
      <c r="AQ40" s="261">
        <v>12.58</v>
      </c>
      <c r="AR40" s="261">
        <v>13.16</v>
      </c>
      <c r="AS40" s="261">
        <v>13.36</v>
      </c>
      <c r="AT40" s="261">
        <v>13.23</v>
      </c>
      <c r="AU40" s="261">
        <v>13.04</v>
      </c>
      <c r="AV40" s="261">
        <v>12.51</v>
      </c>
      <c r="AW40" s="261">
        <v>12.13</v>
      </c>
      <c r="AX40" s="261">
        <v>12.13</v>
      </c>
      <c r="AY40" s="261">
        <v>12.76</v>
      </c>
      <c r="AZ40" s="261">
        <v>12.59</v>
      </c>
      <c r="BA40" s="261">
        <v>12.05</v>
      </c>
      <c r="BB40" s="261">
        <v>12.05</v>
      </c>
      <c r="BC40" s="261">
        <v>12.29</v>
      </c>
      <c r="BD40" s="261">
        <v>13</v>
      </c>
      <c r="BE40" s="261">
        <v>13.35</v>
      </c>
      <c r="BF40" s="261">
        <v>13.14</v>
      </c>
      <c r="BG40" s="261">
        <v>13.03022</v>
      </c>
      <c r="BH40" s="261">
        <v>12.554</v>
      </c>
      <c r="BI40" s="384">
        <v>12.17253</v>
      </c>
      <c r="BJ40" s="384">
        <v>12.18299</v>
      </c>
      <c r="BK40" s="384">
        <v>12.73221</v>
      </c>
      <c r="BL40" s="384">
        <v>12.632</v>
      </c>
      <c r="BM40" s="384">
        <v>12.116339999999999</v>
      </c>
      <c r="BN40" s="384">
        <v>12.061059999999999</v>
      </c>
      <c r="BO40" s="384">
        <v>12.29102</v>
      </c>
      <c r="BP40" s="384">
        <v>13.05875</v>
      </c>
      <c r="BQ40" s="384">
        <v>13.399889999999999</v>
      </c>
      <c r="BR40" s="384">
        <v>13.12778</v>
      </c>
      <c r="BS40" s="384">
        <v>13.011889999999999</v>
      </c>
      <c r="BT40" s="384">
        <v>12.57635</v>
      </c>
      <c r="BU40" s="384">
        <v>12.266590000000001</v>
      </c>
      <c r="BV40" s="384">
        <v>12.311859999999999</v>
      </c>
    </row>
    <row r="41" spans="1:74" ht="11.1" customHeight="1" x14ac:dyDescent="0.2">
      <c r="A41" s="265" t="s">
        <v>203</v>
      </c>
      <c r="B41" s="205" t="s">
        <v>568</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9.94</v>
      </c>
      <c r="AN41" s="261">
        <v>10.01</v>
      </c>
      <c r="AO41" s="261">
        <v>10.23</v>
      </c>
      <c r="AP41" s="261">
        <v>10</v>
      </c>
      <c r="AQ41" s="261">
        <v>10.17</v>
      </c>
      <c r="AR41" s="261">
        <v>10.3</v>
      </c>
      <c r="AS41" s="261">
        <v>10.29</v>
      </c>
      <c r="AT41" s="261">
        <v>10.220000000000001</v>
      </c>
      <c r="AU41" s="261">
        <v>10.119999999999999</v>
      </c>
      <c r="AV41" s="261">
        <v>9.94</v>
      </c>
      <c r="AW41" s="261">
        <v>10.130000000000001</v>
      </c>
      <c r="AX41" s="261">
        <v>10.050000000000001</v>
      </c>
      <c r="AY41" s="261">
        <v>10.26</v>
      </c>
      <c r="AZ41" s="261">
        <v>10.11</v>
      </c>
      <c r="BA41" s="261">
        <v>10.029999999999999</v>
      </c>
      <c r="BB41" s="261">
        <v>10.09</v>
      </c>
      <c r="BC41" s="261">
        <v>10.09</v>
      </c>
      <c r="BD41" s="261">
        <v>10.15</v>
      </c>
      <c r="BE41" s="261">
        <v>10.35</v>
      </c>
      <c r="BF41" s="261">
        <v>10.199999999999999</v>
      </c>
      <c r="BG41" s="261">
        <v>10.217230000000001</v>
      </c>
      <c r="BH41" s="261">
        <v>10.13692</v>
      </c>
      <c r="BI41" s="384">
        <v>10.33107</v>
      </c>
      <c r="BJ41" s="384">
        <v>10.261659999999999</v>
      </c>
      <c r="BK41" s="384">
        <v>10.430020000000001</v>
      </c>
      <c r="BL41" s="384">
        <v>10.355930000000001</v>
      </c>
      <c r="BM41" s="384">
        <v>10.289149999999999</v>
      </c>
      <c r="BN41" s="384">
        <v>10.29753</v>
      </c>
      <c r="BO41" s="384">
        <v>10.277570000000001</v>
      </c>
      <c r="BP41" s="384">
        <v>10.38208</v>
      </c>
      <c r="BQ41" s="384">
        <v>10.60885</v>
      </c>
      <c r="BR41" s="384">
        <v>10.39785</v>
      </c>
      <c r="BS41" s="384">
        <v>10.33277</v>
      </c>
      <c r="BT41" s="384">
        <v>10.25215</v>
      </c>
      <c r="BU41" s="384">
        <v>10.5092</v>
      </c>
      <c r="BV41" s="384">
        <v>10.467890000000001</v>
      </c>
    </row>
    <row r="42" spans="1:74" ht="11.1" customHeight="1" x14ac:dyDescent="0.2">
      <c r="A42" s="265" t="s">
        <v>204</v>
      </c>
      <c r="B42" s="205" t="s">
        <v>569</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8.94</v>
      </c>
      <c r="AN42" s="261">
        <v>9.2200000000000006</v>
      </c>
      <c r="AO42" s="261">
        <v>9.18</v>
      </c>
      <c r="AP42" s="261">
        <v>9.35</v>
      </c>
      <c r="AQ42" s="261">
        <v>9.81</v>
      </c>
      <c r="AR42" s="261">
        <v>10.72</v>
      </c>
      <c r="AS42" s="261">
        <v>11.01</v>
      </c>
      <c r="AT42" s="261">
        <v>10.79</v>
      </c>
      <c r="AU42" s="261">
        <v>10.16</v>
      </c>
      <c r="AV42" s="261">
        <v>9.3800000000000008</v>
      </c>
      <c r="AW42" s="261">
        <v>9.19</v>
      </c>
      <c r="AX42" s="261">
        <v>9.02</v>
      </c>
      <c r="AY42" s="261">
        <v>9.09</v>
      </c>
      <c r="AZ42" s="261">
        <v>9.3000000000000007</v>
      </c>
      <c r="BA42" s="261">
        <v>9.4</v>
      </c>
      <c r="BB42" s="261">
        <v>9.27</v>
      </c>
      <c r="BC42" s="261">
        <v>10.06</v>
      </c>
      <c r="BD42" s="261">
        <v>10.89</v>
      </c>
      <c r="BE42" s="261">
        <v>11.04</v>
      </c>
      <c r="BF42" s="261">
        <v>10.73</v>
      </c>
      <c r="BG42" s="261">
        <v>10.25511</v>
      </c>
      <c r="BH42" s="261">
        <v>9.5231910000000006</v>
      </c>
      <c r="BI42" s="384">
        <v>9.376709</v>
      </c>
      <c r="BJ42" s="384">
        <v>9.2319030000000009</v>
      </c>
      <c r="BK42" s="384">
        <v>9.2601220000000009</v>
      </c>
      <c r="BL42" s="384">
        <v>9.5147539999999999</v>
      </c>
      <c r="BM42" s="384">
        <v>9.6222069999999995</v>
      </c>
      <c r="BN42" s="384">
        <v>9.4873879999999993</v>
      </c>
      <c r="BO42" s="384">
        <v>10.282970000000001</v>
      </c>
      <c r="BP42" s="384">
        <v>11.15577</v>
      </c>
      <c r="BQ42" s="384">
        <v>11.288550000000001</v>
      </c>
      <c r="BR42" s="384">
        <v>10.968540000000001</v>
      </c>
      <c r="BS42" s="384">
        <v>10.44238</v>
      </c>
      <c r="BT42" s="384">
        <v>9.7098990000000001</v>
      </c>
      <c r="BU42" s="384">
        <v>9.5770890000000009</v>
      </c>
      <c r="BV42" s="384">
        <v>9.4411210000000008</v>
      </c>
    </row>
    <row r="43" spans="1:74" ht="11.1" customHeight="1" x14ac:dyDescent="0.2">
      <c r="A43" s="265" t="s">
        <v>205</v>
      </c>
      <c r="B43" s="205" t="s">
        <v>570</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9.76</v>
      </c>
      <c r="AN43" s="261">
        <v>9.89</v>
      </c>
      <c r="AO43" s="261">
        <v>9.83</v>
      </c>
      <c r="AP43" s="261">
        <v>9.7799999999999994</v>
      </c>
      <c r="AQ43" s="261">
        <v>9.7899999999999991</v>
      </c>
      <c r="AR43" s="261">
        <v>10.11</v>
      </c>
      <c r="AS43" s="261">
        <v>10.27</v>
      </c>
      <c r="AT43" s="261">
        <v>10.220000000000001</v>
      </c>
      <c r="AU43" s="261">
        <v>10.24</v>
      </c>
      <c r="AV43" s="261">
        <v>9.99</v>
      </c>
      <c r="AW43" s="261">
        <v>9.75</v>
      </c>
      <c r="AX43" s="261">
        <v>9.7100000000000009</v>
      </c>
      <c r="AY43" s="261">
        <v>10.19</v>
      </c>
      <c r="AZ43" s="261">
        <v>10.15</v>
      </c>
      <c r="BA43" s="261">
        <v>9.81</v>
      </c>
      <c r="BB43" s="261">
        <v>9.7799999999999994</v>
      </c>
      <c r="BC43" s="261">
        <v>9.76</v>
      </c>
      <c r="BD43" s="261">
        <v>10.07</v>
      </c>
      <c r="BE43" s="261">
        <v>10.119999999999999</v>
      </c>
      <c r="BF43" s="261">
        <v>9.8800000000000008</v>
      </c>
      <c r="BG43" s="261">
        <v>10.105930000000001</v>
      </c>
      <c r="BH43" s="261">
        <v>9.9893160000000005</v>
      </c>
      <c r="BI43" s="384">
        <v>9.7688129999999997</v>
      </c>
      <c r="BJ43" s="384">
        <v>9.7909810000000004</v>
      </c>
      <c r="BK43" s="384">
        <v>10.3405</v>
      </c>
      <c r="BL43" s="384">
        <v>10.33916</v>
      </c>
      <c r="BM43" s="384">
        <v>10.02891</v>
      </c>
      <c r="BN43" s="384">
        <v>9.9856169999999995</v>
      </c>
      <c r="BO43" s="384">
        <v>9.9662290000000002</v>
      </c>
      <c r="BP43" s="384">
        <v>10.29316</v>
      </c>
      <c r="BQ43" s="384">
        <v>10.33118</v>
      </c>
      <c r="BR43" s="384">
        <v>10.075240000000001</v>
      </c>
      <c r="BS43" s="384">
        <v>10.27946</v>
      </c>
      <c r="BT43" s="384">
        <v>10.12574</v>
      </c>
      <c r="BU43" s="384">
        <v>9.8904160000000001</v>
      </c>
      <c r="BV43" s="384">
        <v>9.9171659999999999</v>
      </c>
    </row>
    <row r="44" spans="1:74" ht="11.1" customHeight="1" x14ac:dyDescent="0.2">
      <c r="A44" s="265" t="s">
        <v>206</v>
      </c>
      <c r="B44" s="205" t="s">
        <v>571</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9.15</v>
      </c>
      <c r="AN44" s="261">
        <v>9.24</v>
      </c>
      <c r="AO44" s="261">
        <v>9.1300000000000008</v>
      </c>
      <c r="AP44" s="261">
        <v>9.08</v>
      </c>
      <c r="AQ44" s="261">
        <v>9.1199999999999992</v>
      </c>
      <c r="AR44" s="261">
        <v>9.4700000000000006</v>
      </c>
      <c r="AS44" s="261">
        <v>9.58</v>
      </c>
      <c r="AT44" s="261">
        <v>9.48</v>
      </c>
      <c r="AU44" s="261">
        <v>9.48</v>
      </c>
      <c r="AV44" s="261">
        <v>9.18</v>
      </c>
      <c r="AW44" s="261">
        <v>9.23</v>
      </c>
      <c r="AX44" s="261">
        <v>9.18</v>
      </c>
      <c r="AY44" s="261">
        <v>9.1999999999999993</v>
      </c>
      <c r="AZ44" s="261">
        <v>9.2799999999999994</v>
      </c>
      <c r="BA44" s="261">
        <v>9.26</v>
      </c>
      <c r="BB44" s="261">
        <v>9.19</v>
      </c>
      <c r="BC44" s="261">
        <v>9.2899999999999991</v>
      </c>
      <c r="BD44" s="261">
        <v>9.57</v>
      </c>
      <c r="BE44" s="261">
        <v>9.4499999999999993</v>
      </c>
      <c r="BF44" s="261">
        <v>9.23</v>
      </c>
      <c r="BG44" s="261">
        <v>9.3777640000000009</v>
      </c>
      <c r="BH44" s="261">
        <v>9.2580819999999999</v>
      </c>
      <c r="BI44" s="384">
        <v>9.3734479999999998</v>
      </c>
      <c r="BJ44" s="384">
        <v>9.3681249999999991</v>
      </c>
      <c r="BK44" s="384">
        <v>9.2844069999999999</v>
      </c>
      <c r="BL44" s="384">
        <v>9.4720119999999994</v>
      </c>
      <c r="BM44" s="384">
        <v>9.5446209999999994</v>
      </c>
      <c r="BN44" s="384">
        <v>9.457338</v>
      </c>
      <c r="BO44" s="384">
        <v>9.5788550000000008</v>
      </c>
      <c r="BP44" s="384">
        <v>9.8534790000000001</v>
      </c>
      <c r="BQ44" s="384">
        <v>9.6740940000000002</v>
      </c>
      <c r="BR44" s="384">
        <v>9.4087409999999991</v>
      </c>
      <c r="BS44" s="384">
        <v>9.530837</v>
      </c>
      <c r="BT44" s="384">
        <v>9.3239920000000005</v>
      </c>
      <c r="BU44" s="384">
        <v>9.4772599999999994</v>
      </c>
      <c r="BV44" s="384">
        <v>9.5032800000000002</v>
      </c>
    </row>
    <row r="45" spans="1:74" ht="11.1" customHeight="1" x14ac:dyDescent="0.2">
      <c r="A45" s="265" t="s">
        <v>207</v>
      </c>
      <c r="B45" s="205" t="s">
        <v>572</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7.91</v>
      </c>
      <c r="AN45" s="261">
        <v>8.17</v>
      </c>
      <c r="AO45" s="261">
        <v>8.0399999999999991</v>
      </c>
      <c r="AP45" s="261">
        <v>8.1</v>
      </c>
      <c r="AQ45" s="261">
        <v>8.2100000000000009</v>
      </c>
      <c r="AR45" s="261">
        <v>8.51</v>
      </c>
      <c r="AS45" s="261">
        <v>8.6199999999999992</v>
      </c>
      <c r="AT45" s="261">
        <v>8.5500000000000007</v>
      </c>
      <c r="AU45" s="261">
        <v>8.52</v>
      </c>
      <c r="AV45" s="261">
        <v>8.26</v>
      </c>
      <c r="AW45" s="261">
        <v>8.0399999999999991</v>
      </c>
      <c r="AX45" s="261">
        <v>7.9</v>
      </c>
      <c r="AY45" s="261">
        <v>8.33</v>
      </c>
      <c r="AZ45" s="261">
        <v>8.34</v>
      </c>
      <c r="BA45" s="261">
        <v>8.3000000000000007</v>
      </c>
      <c r="BB45" s="261">
        <v>8.08</v>
      </c>
      <c r="BC45" s="261">
        <v>8.23</v>
      </c>
      <c r="BD45" s="261">
        <v>8.6199999999999992</v>
      </c>
      <c r="BE45" s="261">
        <v>8.6999999999999993</v>
      </c>
      <c r="BF45" s="261">
        <v>8.77</v>
      </c>
      <c r="BG45" s="261">
        <v>8.7247819999999994</v>
      </c>
      <c r="BH45" s="261">
        <v>8.4347670000000008</v>
      </c>
      <c r="BI45" s="384">
        <v>8.1681030000000003</v>
      </c>
      <c r="BJ45" s="384">
        <v>8.0024540000000002</v>
      </c>
      <c r="BK45" s="384">
        <v>8.2249829999999999</v>
      </c>
      <c r="BL45" s="384">
        <v>8.2922650000000004</v>
      </c>
      <c r="BM45" s="384">
        <v>8.2613939999999992</v>
      </c>
      <c r="BN45" s="384">
        <v>8.0390139999999999</v>
      </c>
      <c r="BO45" s="384">
        <v>8.1863519999999994</v>
      </c>
      <c r="BP45" s="384">
        <v>8.5756739999999994</v>
      </c>
      <c r="BQ45" s="384">
        <v>8.6547520000000002</v>
      </c>
      <c r="BR45" s="384">
        <v>8.7279049999999998</v>
      </c>
      <c r="BS45" s="384">
        <v>8.6176359999999992</v>
      </c>
      <c r="BT45" s="384">
        <v>8.3491020000000002</v>
      </c>
      <c r="BU45" s="384">
        <v>8.1403780000000001</v>
      </c>
      <c r="BV45" s="384">
        <v>8.0152509999999992</v>
      </c>
    </row>
    <row r="46" spans="1:74" s="120" customFormat="1" ht="11.1" customHeight="1" x14ac:dyDescent="0.2">
      <c r="A46" s="265" t="s">
        <v>208</v>
      </c>
      <c r="B46" s="205" t="s">
        <v>573</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8.8699999999999992</v>
      </c>
      <c r="AN46" s="261">
        <v>8.9600000000000009</v>
      </c>
      <c r="AO46" s="261">
        <v>9.01</v>
      </c>
      <c r="AP46" s="261">
        <v>9.07</v>
      </c>
      <c r="AQ46" s="261">
        <v>9.56</v>
      </c>
      <c r="AR46" s="261">
        <v>10.130000000000001</v>
      </c>
      <c r="AS46" s="261">
        <v>10.220000000000001</v>
      </c>
      <c r="AT46" s="261">
        <v>10.08</v>
      </c>
      <c r="AU46" s="261">
        <v>9.91</v>
      </c>
      <c r="AV46" s="261">
        <v>9.5399999999999991</v>
      </c>
      <c r="AW46" s="261">
        <v>9.07</v>
      </c>
      <c r="AX46" s="261">
        <v>9.0500000000000007</v>
      </c>
      <c r="AY46" s="261">
        <v>9.06</v>
      </c>
      <c r="AZ46" s="261">
        <v>9.17</v>
      </c>
      <c r="BA46" s="261">
        <v>9.11</v>
      </c>
      <c r="BB46" s="261">
        <v>9.26</v>
      </c>
      <c r="BC46" s="261">
        <v>9.6300000000000008</v>
      </c>
      <c r="BD46" s="261">
        <v>10.039999999999999</v>
      </c>
      <c r="BE46" s="261">
        <v>10.11</v>
      </c>
      <c r="BF46" s="261">
        <v>10.130000000000001</v>
      </c>
      <c r="BG46" s="261">
        <v>10.04787</v>
      </c>
      <c r="BH46" s="261">
        <v>9.6570579999999993</v>
      </c>
      <c r="BI46" s="384">
        <v>9.2017249999999997</v>
      </c>
      <c r="BJ46" s="384">
        <v>9.2332079999999994</v>
      </c>
      <c r="BK46" s="384">
        <v>9.2041029999999999</v>
      </c>
      <c r="BL46" s="384">
        <v>9.2905990000000003</v>
      </c>
      <c r="BM46" s="384">
        <v>9.2402069999999998</v>
      </c>
      <c r="BN46" s="384">
        <v>9.3704649999999994</v>
      </c>
      <c r="BO46" s="384">
        <v>9.7707809999999995</v>
      </c>
      <c r="BP46" s="384">
        <v>10.17065</v>
      </c>
      <c r="BQ46" s="384">
        <v>10.25145</v>
      </c>
      <c r="BR46" s="384">
        <v>10.292920000000001</v>
      </c>
      <c r="BS46" s="384">
        <v>10.189209999999999</v>
      </c>
      <c r="BT46" s="384">
        <v>9.7966239999999996</v>
      </c>
      <c r="BU46" s="384">
        <v>9.3593089999999997</v>
      </c>
      <c r="BV46" s="384">
        <v>9.3938269999999999</v>
      </c>
    </row>
    <row r="47" spans="1:74" s="120" customFormat="1" ht="11.1" customHeight="1" x14ac:dyDescent="0.2">
      <c r="A47" s="265" t="s">
        <v>209</v>
      </c>
      <c r="B47" s="207" t="s">
        <v>574</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12.25</v>
      </c>
      <c r="AN47" s="261">
        <v>12.42</v>
      </c>
      <c r="AO47" s="261">
        <v>12.6</v>
      </c>
      <c r="AP47" s="261">
        <v>11.21</v>
      </c>
      <c r="AQ47" s="261">
        <v>12.85</v>
      </c>
      <c r="AR47" s="261">
        <v>14.37</v>
      </c>
      <c r="AS47" s="261">
        <v>14.42</v>
      </c>
      <c r="AT47" s="261">
        <v>14.71</v>
      </c>
      <c r="AU47" s="261">
        <v>14.89</v>
      </c>
      <c r="AV47" s="261">
        <v>13.38</v>
      </c>
      <c r="AW47" s="261">
        <v>13.04</v>
      </c>
      <c r="AX47" s="261">
        <v>12.45</v>
      </c>
      <c r="AY47" s="261">
        <v>12.77</v>
      </c>
      <c r="AZ47" s="261">
        <v>12.7</v>
      </c>
      <c r="BA47" s="261">
        <v>12.94</v>
      </c>
      <c r="BB47" s="261">
        <v>12.15</v>
      </c>
      <c r="BC47" s="261">
        <v>13.38</v>
      </c>
      <c r="BD47" s="261">
        <v>14.56</v>
      </c>
      <c r="BE47" s="261">
        <v>15.21</v>
      </c>
      <c r="BF47" s="261">
        <v>16.05</v>
      </c>
      <c r="BG47" s="261">
        <v>15.927250000000001</v>
      </c>
      <c r="BH47" s="261">
        <v>13.96696</v>
      </c>
      <c r="BI47" s="384">
        <v>13.612019999999999</v>
      </c>
      <c r="BJ47" s="384">
        <v>12.955970000000001</v>
      </c>
      <c r="BK47" s="384">
        <v>13.41596</v>
      </c>
      <c r="BL47" s="384">
        <v>13.221439999999999</v>
      </c>
      <c r="BM47" s="384">
        <v>13.309139999999999</v>
      </c>
      <c r="BN47" s="384">
        <v>12.708360000000001</v>
      </c>
      <c r="BO47" s="384">
        <v>13.749029999999999</v>
      </c>
      <c r="BP47" s="384">
        <v>14.95749</v>
      </c>
      <c r="BQ47" s="384">
        <v>15.637169999999999</v>
      </c>
      <c r="BR47" s="384">
        <v>16.503419999999998</v>
      </c>
      <c r="BS47" s="384">
        <v>16.358029999999999</v>
      </c>
      <c r="BT47" s="384">
        <v>14.099220000000001</v>
      </c>
      <c r="BU47" s="384">
        <v>13.91738</v>
      </c>
      <c r="BV47" s="384">
        <v>13.237719999999999</v>
      </c>
    </row>
    <row r="48" spans="1:74" s="120" customFormat="1" ht="11.1" customHeight="1" x14ac:dyDescent="0.2">
      <c r="A48" s="265" t="s">
        <v>210</v>
      </c>
      <c r="B48" s="208" t="s">
        <v>548</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10.119999999999999</v>
      </c>
      <c r="AN48" s="215">
        <v>10.28</v>
      </c>
      <c r="AO48" s="215">
        <v>10.28</v>
      </c>
      <c r="AP48" s="215">
        <v>10.07</v>
      </c>
      <c r="AQ48" s="215">
        <v>10.34</v>
      </c>
      <c r="AR48" s="215">
        <v>10.83</v>
      </c>
      <c r="AS48" s="215">
        <v>10.95</v>
      </c>
      <c r="AT48" s="215">
        <v>10.91</v>
      </c>
      <c r="AU48" s="215">
        <v>10.86</v>
      </c>
      <c r="AV48" s="215">
        <v>10.4</v>
      </c>
      <c r="AW48" s="215">
        <v>10.28</v>
      </c>
      <c r="AX48" s="215">
        <v>10.17</v>
      </c>
      <c r="AY48" s="215">
        <v>10.47</v>
      </c>
      <c r="AZ48" s="215">
        <v>10.48</v>
      </c>
      <c r="BA48" s="215">
        <v>10.39</v>
      </c>
      <c r="BB48" s="215">
        <v>10.23</v>
      </c>
      <c r="BC48" s="215">
        <v>10.41</v>
      </c>
      <c r="BD48" s="215">
        <v>10.79</v>
      </c>
      <c r="BE48" s="215">
        <v>11.03</v>
      </c>
      <c r="BF48" s="215">
        <v>11.05</v>
      </c>
      <c r="BG48" s="215">
        <v>10.99628</v>
      </c>
      <c r="BH48" s="215">
        <v>10.55621</v>
      </c>
      <c r="BI48" s="386">
        <v>10.46716</v>
      </c>
      <c r="BJ48" s="386">
        <v>10.361420000000001</v>
      </c>
      <c r="BK48" s="386">
        <v>10.63884</v>
      </c>
      <c r="BL48" s="386">
        <v>10.67872</v>
      </c>
      <c r="BM48" s="386">
        <v>10.58503</v>
      </c>
      <c r="BN48" s="386">
        <v>10.413600000000001</v>
      </c>
      <c r="BO48" s="386">
        <v>10.59385</v>
      </c>
      <c r="BP48" s="386">
        <v>11.01178</v>
      </c>
      <c r="BQ48" s="386">
        <v>11.198840000000001</v>
      </c>
      <c r="BR48" s="386">
        <v>11.166399999999999</v>
      </c>
      <c r="BS48" s="386">
        <v>11.12964</v>
      </c>
      <c r="BT48" s="386">
        <v>10.694649999999999</v>
      </c>
      <c r="BU48" s="386">
        <v>10.605040000000001</v>
      </c>
      <c r="BV48" s="386">
        <v>10.506220000000001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4" t="s">
        <v>1013</v>
      </c>
      <c r="C50" s="785"/>
      <c r="D50" s="785"/>
      <c r="E50" s="785"/>
      <c r="F50" s="785"/>
      <c r="G50" s="785"/>
      <c r="H50" s="785"/>
      <c r="I50" s="785"/>
      <c r="J50" s="785"/>
      <c r="K50" s="785"/>
      <c r="L50" s="785"/>
      <c r="M50" s="785"/>
      <c r="N50" s="785"/>
      <c r="O50" s="785"/>
      <c r="P50" s="785"/>
      <c r="Q50" s="785"/>
      <c r="AY50" s="514"/>
      <c r="AZ50" s="514"/>
      <c r="BA50" s="514"/>
      <c r="BB50" s="514"/>
      <c r="BC50" s="514"/>
      <c r="BD50" s="692"/>
      <c r="BE50" s="692"/>
      <c r="BF50" s="692"/>
      <c r="BG50" s="514"/>
      <c r="BH50" s="514"/>
      <c r="BI50" s="514"/>
      <c r="BJ50" s="514"/>
    </row>
    <row r="51" spans="1:74" s="296" customFormat="1" ht="12" customHeight="1" x14ac:dyDescent="0.2">
      <c r="A51" s="119"/>
      <c r="B51" s="793" t="s">
        <v>137</v>
      </c>
      <c r="C51" s="785"/>
      <c r="D51" s="785"/>
      <c r="E51" s="785"/>
      <c r="F51" s="785"/>
      <c r="G51" s="785"/>
      <c r="H51" s="785"/>
      <c r="I51" s="785"/>
      <c r="J51" s="785"/>
      <c r="K51" s="785"/>
      <c r="L51" s="785"/>
      <c r="M51" s="785"/>
      <c r="N51" s="785"/>
      <c r="O51" s="785"/>
      <c r="P51" s="785"/>
      <c r="Q51" s="785"/>
      <c r="AY51" s="514"/>
      <c r="AZ51" s="514"/>
      <c r="BA51" s="514"/>
      <c r="BB51" s="514"/>
      <c r="BC51" s="514"/>
      <c r="BD51" s="692"/>
      <c r="BE51" s="692"/>
      <c r="BF51" s="692"/>
      <c r="BG51" s="514"/>
      <c r="BH51" s="514"/>
      <c r="BI51" s="514"/>
      <c r="BJ51" s="514"/>
    </row>
    <row r="52" spans="1:74" s="465" customFormat="1" ht="12" customHeight="1" x14ac:dyDescent="0.2">
      <c r="A52" s="464"/>
      <c r="B52" s="847" t="s">
        <v>1087</v>
      </c>
      <c r="C52" s="803"/>
      <c r="D52" s="803"/>
      <c r="E52" s="803"/>
      <c r="F52" s="803"/>
      <c r="G52" s="803"/>
      <c r="H52" s="803"/>
      <c r="I52" s="803"/>
      <c r="J52" s="803"/>
      <c r="K52" s="803"/>
      <c r="L52" s="803"/>
      <c r="M52" s="803"/>
      <c r="N52" s="803"/>
      <c r="O52" s="803"/>
      <c r="P52" s="803"/>
      <c r="Q52" s="803"/>
      <c r="AY52" s="515"/>
      <c r="AZ52" s="515"/>
      <c r="BA52" s="515"/>
      <c r="BB52" s="515"/>
      <c r="BC52" s="515"/>
      <c r="BD52" s="693"/>
      <c r="BE52" s="693"/>
      <c r="BF52" s="693"/>
      <c r="BG52" s="515"/>
      <c r="BH52" s="515"/>
      <c r="BI52" s="515"/>
      <c r="BJ52" s="515"/>
    </row>
    <row r="53" spans="1:74" s="465" customFormat="1" ht="12" customHeight="1" x14ac:dyDescent="0.2">
      <c r="A53" s="466"/>
      <c r="B53" s="806" t="s">
        <v>1038</v>
      </c>
      <c r="C53" s="807"/>
      <c r="D53" s="807"/>
      <c r="E53" s="807"/>
      <c r="F53" s="807"/>
      <c r="G53" s="807"/>
      <c r="H53" s="807"/>
      <c r="I53" s="807"/>
      <c r="J53" s="807"/>
      <c r="K53" s="807"/>
      <c r="L53" s="807"/>
      <c r="M53" s="807"/>
      <c r="N53" s="807"/>
      <c r="O53" s="807"/>
      <c r="P53" s="807"/>
      <c r="Q53" s="803"/>
      <c r="AY53" s="515"/>
      <c r="AZ53" s="515"/>
      <c r="BA53" s="515"/>
      <c r="BB53" s="515"/>
      <c r="BC53" s="515"/>
      <c r="BD53" s="693"/>
      <c r="BE53" s="693"/>
      <c r="BF53" s="693"/>
      <c r="BG53" s="515"/>
      <c r="BH53" s="515"/>
      <c r="BI53" s="515"/>
      <c r="BJ53" s="515"/>
    </row>
    <row r="54" spans="1:74" s="465" customFormat="1" ht="12" customHeight="1" x14ac:dyDescent="0.2">
      <c r="A54" s="466"/>
      <c r="B54" s="801" t="s">
        <v>1075</v>
      </c>
      <c r="C54" s="807"/>
      <c r="D54" s="807"/>
      <c r="E54" s="807"/>
      <c r="F54" s="807"/>
      <c r="G54" s="807"/>
      <c r="H54" s="807"/>
      <c r="I54" s="807"/>
      <c r="J54" s="807"/>
      <c r="K54" s="807"/>
      <c r="L54" s="807"/>
      <c r="M54" s="807"/>
      <c r="N54" s="807"/>
      <c r="O54" s="807"/>
      <c r="P54" s="807"/>
      <c r="Q54" s="803"/>
      <c r="AY54" s="515"/>
      <c r="AZ54" s="515"/>
      <c r="BA54" s="515"/>
      <c r="BB54" s="515"/>
      <c r="BC54" s="515"/>
      <c r="BD54" s="693"/>
      <c r="BE54" s="693"/>
      <c r="BF54" s="693"/>
      <c r="BG54" s="515"/>
      <c r="BH54" s="515"/>
      <c r="BI54" s="515"/>
      <c r="BJ54" s="515"/>
    </row>
    <row r="55" spans="1:74" s="465" customFormat="1" ht="12" customHeight="1" x14ac:dyDescent="0.2">
      <c r="A55" s="466"/>
      <c r="B55" s="832" t="s">
        <v>1076</v>
      </c>
      <c r="C55" s="803"/>
      <c r="D55" s="803"/>
      <c r="E55" s="803"/>
      <c r="F55" s="803"/>
      <c r="G55" s="803"/>
      <c r="H55" s="803"/>
      <c r="I55" s="803"/>
      <c r="J55" s="803"/>
      <c r="K55" s="803"/>
      <c r="L55" s="803"/>
      <c r="M55" s="803"/>
      <c r="N55" s="803"/>
      <c r="O55" s="803"/>
      <c r="P55" s="803"/>
      <c r="Q55" s="803"/>
      <c r="AY55" s="515"/>
      <c r="AZ55" s="515"/>
      <c r="BA55" s="515"/>
      <c r="BB55" s="515"/>
      <c r="BC55" s="515"/>
      <c r="BD55" s="693"/>
      <c r="BE55" s="693"/>
      <c r="BF55" s="693"/>
      <c r="BG55" s="515"/>
      <c r="BH55" s="515"/>
      <c r="BI55" s="515"/>
      <c r="BJ55" s="515"/>
    </row>
    <row r="56" spans="1:74" s="465" customFormat="1" ht="22.35" customHeight="1" x14ac:dyDescent="0.2">
      <c r="A56" s="466"/>
      <c r="B56" s="806" t="s">
        <v>1083</v>
      </c>
      <c r="C56" s="807"/>
      <c r="D56" s="807"/>
      <c r="E56" s="807"/>
      <c r="F56" s="807"/>
      <c r="G56" s="807"/>
      <c r="H56" s="807"/>
      <c r="I56" s="807"/>
      <c r="J56" s="807"/>
      <c r="K56" s="807"/>
      <c r="L56" s="807"/>
      <c r="M56" s="807"/>
      <c r="N56" s="807"/>
      <c r="O56" s="807"/>
      <c r="P56" s="807"/>
      <c r="Q56" s="803"/>
      <c r="AY56" s="515"/>
      <c r="AZ56" s="515"/>
      <c r="BA56" s="515"/>
      <c r="BB56" s="515"/>
      <c r="BC56" s="515"/>
      <c r="BD56" s="693"/>
      <c r="BE56" s="693"/>
      <c r="BF56" s="693"/>
      <c r="BG56" s="515"/>
      <c r="BH56" s="515"/>
      <c r="BI56" s="515"/>
      <c r="BJ56" s="515"/>
    </row>
    <row r="57" spans="1:74" s="465" customFormat="1" ht="12" customHeight="1" x14ac:dyDescent="0.2">
      <c r="A57" s="466"/>
      <c r="B57" s="801" t="s">
        <v>1042</v>
      </c>
      <c r="C57" s="802"/>
      <c r="D57" s="802"/>
      <c r="E57" s="802"/>
      <c r="F57" s="802"/>
      <c r="G57" s="802"/>
      <c r="H57" s="802"/>
      <c r="I57" s="802"/>
      <c r="J57" s="802"/>
      <c r="K57" s="802"/>
      <c r="L57" s="802"/>
      <c r="M57" s="802"/>
      <c r="N57" s="802"/>
      <c r="O57" s="802"/>
      <c r="P57" s="802"/>
      <c r="Q57" s="803"/>
      <c r="AY57" s="515"/>
      <c r="AZ57" s="515"/>
      <c r="BA57" s="515"/>
      <c r="BB57" s="515"/>
      <c r="BC57" s="515"/>
      <c r="BD57" s="693"/>
      <c r="BE57" s="693"/>
      <c r="BF57" s="693"/>
      <c r="BG57" s="515"/>
      <c r="BH57" s="515"/>
      <c r="BI57" s="515"/>
      <c r="BJ57" s="515"/>
    </row>
    <row r="58" spans="1:74" s="461" customFormat="1" ht="12" customHeight="1" x14ac:dyDescent="0.2">
      <c r="A58" s="436"/>
      <c r="B58" s="815" t="s">
        <v>1140</v>
      </c>
      <c r="C58" s="803"/>
      <c r="D58" s="803"/>
      <c r="E58" s="803"/>
      <c r="F58" s="803"/>
      <c r="G58" s="803"/>
      <c r="H58" s="803"/>
      <c r="I58" s="803"/>
      <c r="J58" s="803"/>
      <c r="K58" s="803"/>
      <c r="L58" s="803"/>
      <c r="M58" s="803"/>
      <c r="N58" s="803"/>
      <c r="O58" s="803"/>
      <c r="P58" s="803"/>
      <c r="Q58" s="803"/>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H6" sqref="BH6:BH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4" t="s">
        <v>992</v>
      </c>
      <c r="B1" s="546" t="s">
        <v>482</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5"/>
      <c r="B2" s="541" t="str">
        <f>"U.S. Energy Information Administration  |  Short-Term Energy Outlook  - "&amp;Dates!D1</f>
        <v>U.S. Energy Information Administration  |  Short-Term Energy Outlook  - November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9">
        <f>Dates!D3</f>
        <v>2014</v>
      </c>
      <c r="D3" s="800"/>
      <c r="E3" s="800"/>
      <c r="F3" s="800"/>
      <c r="G3" s="800"/>
      <c r="H3" s="800"/>
      <c r="I3" s="800"/>
      <c r="J3" s="800"/>
      <c r="K3" s="800"/>
      <c r="L3" s="800"/>
      <c r="M3" s="800"/>
      <c r="N3" s="848"/>
      <c r="O3" s="799">
        <f>C3+1</f>
        <v>2015</v>
      </c>
      <c r="P3" s="800"/>
      <c r="Q3" s="800"/>
      <c r="R3" s="800"/>
      <c r="S3" s="800"/>
      <c r="T3" s="800"/>
      <c r="U3" s="800"/>
      <c r="V3" s="800"/>
      <c r="W3" s="800"/>
      <c r="X3" s="800"/>
      <c r="Y3" s="800"/>
      <c r="Z3" s="848"/>
      <c r="AA3" s="799">
        <f>O3+1</f>
        <v>2016</v>
      </c>
      <c r="AB3" s="800"/>
      <c r="AC3" s="800"/>
      <c r="AD3" s="800"/>
      <c r="AE3" s="800"/>
      <c r="AF3" s="800"/>
      <c r="AG3" s="800"/>
      <c r="AH3" s="800"/>
      <c r="AI3" s="800"/>
      <c r="AJ3" s="800"/>
      <c r="AK3" s="800"/>
      <c r="AL3" s="848"/>
      <c r="AM3" s="799">
        <f>AA3+1</f>
        <v>2017</v>
      </c>
      <c r="AN3" s="800"/>
      <c r="AO3" s="800"/>
      <c r="AP3" s="800"/>
      <c r="AQ3" s="800"/>
      <c r="AR3" s="800"/>
      <c r="AS3" s="800"/>
      <c r="AT3" s="800"/>
      <c r="AU3" s="800"/>
      <c r="AV3" s="800"/>
      <c r="AW3" s="800"/>
      <c r="AX3" s="848"/>
      <c r="AY3" s="799">
        <f>AM3+1</f>
        <v>2018</v>
      </c>
      <c r="AZ3" s="800"/>
      <c r="BA3" s="800"/>
      <c r="BB3" s="800"/>
      <c r="BC3" s="800"/>
      <c r="BD3" s="800"/>
      <c r="BE3" s="800"/>
      <c r="BF3" s="800"/>
      <c r="BG3" s="800"/>
      <c r="BH3" s="800"/>
      <c r="BI3" s="800"/>
      <c r="BJ3" s="848"/>
      <c r="BK3" s="799">
        <f>AY3+1</f>
        <v>2019</v>
      </c>
      <c r="BL3" s="800"/>
      <c r="BM3" s="800"/>
      <c r="BN3" s="800"/>
      <c r="BO3" s="800"/>
      <c r="BP3" s="800"/>
      <c r="BQ3" s="800"/>
      <c r="BR3" s="800"/>
      <c r="BS3" s="800"/>
      <c r="BT3" s="800"/>
      <c r="BU3" s="800"/>
      <c r="BV3" s="848"/>
    </row>
    <row r="4" spans="1:74" ht="12.75" customHeight="1" x14ac:dyDescent="0.2">
      <c r="A4" s="550"/>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50"/>
      <c r="B5" s="129" t="s">
        <v>357</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372</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3720.4172856999999</v>
      </c>
      <c r="AN6" s="275">
        <v>3100.7881907999999</v>
      </c>
      <c r="AO6" s="275">
        <v>2882.7259869999998</v>
      </c>
      <c r="AP6" s="275">
        <v>2711.1812636999998</v>
      </c>
      <c r="AQ6" s="275">
        <v>2992.7919562000002</v>
      </c>
      <c r="AR6" s="275">
        <v>3583.6146675999998</v>
      </c>
      <c r="AS6" s="275">
        <v>4119.2732311999998</v>
      </c>
      <c r="AT6" s="275">
        <v>3854.4564593</v>
      </c>
      <c r="AU6" s="275">
        <v>3273.4211773000002</v>
      </c>
      <c r="AV6" s="275">
        <v>2895.9809943</v>
      </c>
      <c r="AW6" s="275">
        <v>3032.8689687000001</v>
      </c>
      <c r="AX6" s="275">
        <v>3436.9548377000001</v>
      </c>
      <c r="AY6" s="275">
        <v>3836.7490889999999</v>
      </c>
      <c r="AZ6" s="275">
        <v>2925.7930153000002</v>
      </c>
      <c r="BA6" s="275">
        <v>2600.4236623000002</v>
      </c>
      <c r="BB6" s="275">
        <v>2446.1125192</v>
      </c>
      <c r="BC6" s="275">
        <v>2751.9830971000001</v>
      </c>
      <c r="BD6" s="275">
        <v>3383.6071164999998</v>
      </c>
      <c r="BE6" s="275">
        <v>3724.8871853000001</v>
      </c>
      <c r="BF6" s="275">
        <v>3716.6977308</v>
      </c>
      <c r="BG6" s="275">
        <v>3312.3029999999999</v>
      </c>
      <c r="BH6" s="275">
        <v>3199.127</v>
      </c>
      <c r="BI6" s="338">
        <v>2820.3649999999998</v>
      </c>
      <c r="BJ6" s="338">
        <v>3251.866</v>
      </c>
      <c r="BK6" s="338">
        <v>3628.1089999999999</v>
      </c>
      <c r="BL6" s="338">
        <v>3121.346</v>
      </c>
      <c r="BM6" s="338">
        <v>2611.62</v>
      </c>
      <c r="BN6" s="338">
        <v>2251.799</v>
      </c>
      <c r="BO6" s="338">
        <v>2491.8249999999998</v>
      </c>
      <c r="BP6" s="338">
        <v>2992.6460000000002</v>
      </c>
      <c r="BQ6" s="338">
        <v>3488.1</v>
      </c>
      <c r="BR6" s="338">
        <v>3588.5329999999999</v>
      </c>
      <c r="BS6" s="338">
        <v>2860.1019999999999</v>
      </c>
      <c r="BT6" s="338">
        <v>2460.7170000000001</v>
      </c>
      <c r="BU6" s="338">
        <v>2616.087</v>
      </c>
      <c r="BV6" s="338">
        <v>3048.49</v>
      </c>
    </row>
    <row r="7" spans="1:74" ht="11.1" customHeight="1" x14ac:dyDescent="0.2">
      <c r="A7" s="556" t="s">
        <v>373</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3079.7869163</v>
      </c>
      <c r="AN7" s="275">
        <v>2953.3620458</v>
      </c>
      <c r="AO7" s="275">
        <v>3065.2290985</v>
      </c>
      <c r="AP7" s="275">
        <v>2947.2605678999998</v>
      </c>
      <c r="AQ7" s="275">
        <v>3163.4664588999999</v>
      </c>
      <c r="AR7" s="275">
        <v>3910.5548285999998</v>
      </c>
      <c r="AS7" s="275">
        <v>4741.7321797000004</v>
      </c>
      <c r="AT7" s="275">
        <v>4555.1148111000002</v>
      </c>
      <c r="AU7" s="275">
        <v>3937.0641079000002</v>
      </c>
      <c r="AV7" s="275">
        <v>3446.8539059</v>
      </c>
      <c r="AW7" s="275">
        <v>3162.7822789000002</v>
      </c>
      <c r="AX7" s="275">
        <v>3592.6779691000002</v>
      </c>
      <c r="AY7" s="275">
        <v>3550.4610281</v>
      </c>
      <c r="AZ7" s="275">
        <v>3429.0450928</v>
      </c>
      <c r="BA7" s="275">
        <v>3385.1241964000001</v>
      </c>
      <c r="BB7" s="275">
        <v>3314.8855115000001</v>
      </c>
      <c r="BC7" s="275">
        <v>3745.4785262</v>
      </c>
      <c r="BD7" s="275">
        <v>4360.9102075000001</v>
      </c>
      <c r="BE7" s="275">
        <v>5389.2380868</v>
      </c>
      <c r="BF7" s="275">
        <v>5321.0818035000002</v>
      </c>
      <c r="BG7" s="275">
        <v>4664.4859999999999</v>
      </c>
      <c r="BH7" s="275">
        <v>3834.415</v>
      </c>
      <c r="BI7" s="338">
        <v>3525.2420000000002</v>
      </c>
      <c r="BJ7" s="338">
        <v>3734.6179999999999</v>
      </c>
      <c r="BK7" s="338">
        <v>3804.0790000000002</v>
      </c>
      <c r="BL7" s="338">
        <v>3585.7669999999998</v>
      </c>
      <c r="BM7" s="338">
        <v>3408.806</v>
      </c>
      <c r="BN7" s="338">
        <v>3242.15</v>
      </c>
      <c r="BO7" s="338">
        <v>3669.88</v>
      </c>
      <c r="BP7" s="338">
        <v>4439.6149999999998</v>
      </c>
      <c r="BQ7" s="338">
        <v>5200.8029999999999</v>
      </c>
      <c r="BR7" s="338">
        <v>5219.3280000000004</v>
      </c>
      <c r="BS7" s="338">
        <v>4333.9080000000004</v>
      </c>
      <c r="BT7" s="338">
        <v>3690.9479999999999</v>
      </c>
      <c r="BU7" s="338">
        <v>3679.681</v>
      </c>
      <c r="BV7" s="338">
        <v>3853.73</v>
      </c>
    </row>
    <row r="8" spans="1:74" ht="11.1" customHeight="1" x14ac:dyDescent="0.2">
      <c r="A8" s="558" t="s">
        <v>374</v>
      </c>
      <c r="B8" s="559" t="s">
        <v>375</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66.614861613000002</v>
      </c>
      <c r="AN8" s="275">
        <v>57.033900570999997</v>
      </c>
      <c r="AO8" s="275">
        <v>53.189622516</v>
      </c>
      <c r="AP8" s="275">
        <v>42.563348067</v>
      </c>
      <c r="AQ8" s="275">
        <v>58.642821128999998</v>
      </c>
      <c r="AR8" s="275">
        <v>63.409103633000001</v>
      </c>
      <c r="AS8" s="275">
        <v>58.250492160999997</v>
      </c>
      <c r="AT8" s="275">
        <v>55.949722999999999</v>
      </c>
      <c r="AU8" s="275">
        <v>54.550408032999997</v>
      </c>
      <c r="AV8" s="275">
        <v>49.286480838999999</v>
      </c>
      <c r="AW8" s="275">
        <v>55.268868533000003</v>
      </c>
      <c r="AX8" s="275">
        <v>87.719441645000003</v>
      </c>
      <c r="AY8" s="275">
        <v>201.31798365</v>
      </c>
      <c r="AZ8" s="275">
        <v>54.211850214000002</v>
      </c>
      <c r="BA8" s="275">
        <v>47.060779128999997</v>
      </c>
      <c r="BB8" s="275">
        <v>51.519239900000002</v>
      </c>
      <c r="BC8" s="275">
        <v>46.364445774000004</v>
      </c>
      <c r="BD8" s="275">
        <v>60.901710033000001</v>
      </c>
      <c r="BE8" s="275">
        <v>61.114605902999998</v>
      </c>
      <c r="BF8" s="275">
        <v>60.302972032</v>
      </c>
      <c r="BG8" s="275">
        <v>63.399749999999997</v>
      </c>
      <c r="BH8" s="275">
        <v>54.814300000000003</v>
      </c>
      <c r="BI8" s="338">
        <v>53.270099999999999</v>
      </c>
      <c r="BJ8" s="338">
        <v>63.554510000000001</v>
      </c>
      <c r="BK8" s="338">
        <v>99.147080000000003</v>
      </c>
      <c r="BL8" s="338">
        <v>67.059089999999998</v>
      </c>
      <c r="BM8" s="338">
        <v>57.482199999999999</v>
      </c>
      <c r="BN8" s="338">
        <v>50.752319999999997</v>
      </c>
      <c r="BO8" s="338">
        <v>59.335120000000003</v>
      </c>
      <c r="BP8" s="338">
        <v>61.298389999999998</v>
      </c>
      <c r="BQ8" s="338">
        <v>66.937749999999994</v>
      </c>
      <c r="BR8" s="338">
        <v>65.183000000000007</v>
      </c>
      <c r="BS8" s="338">
        <v>59.608559999999997</v>
      </c>
      <c r="BT8" s="338">
        <v>49.987220000000001</v>
      </c>
      <c r="BU8" s="338">
        <v>53.438319999999997</v>
      </c>
      <c r="BV8" s="338">
        <v>62.924039999999998</v>
      </c>
    </row>
    <row r="9" spans="1:74" ht="11.1" customHeight="1" x14ac:dyDescent="0.2">
      <c r="A9" s="558" t="s">
        <v>376</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33.730168323000001</v>
      </c>
      <c r="AN9" s="275">
        <v>34.883932178999999</v>
      </c>
      <c r="AO9" s="275">
        <v>34.192029290000001</v>
      </c>
      <c r="AP9" s="275">
        <v>33.376617467000003</v>
      </c>
      <c r="AQ9" s="275">
        <v>34.021152612999998</v>
      </c>
      <c r="AR9" s="275">
        <v>33.067751266999998</v>
      </c>
      <c r="AS9" s="275">
        <v>33.795578773999999</v>
      </c>
      <c r="AT9" s="275">
        <v>36.578336645</v>
      </c>
      <c r="AU9" s="275">
        <v>35.341833100000002</v>
      </c>
      <c r="AV9" s="275">
        <v>32.230390516</v>
      </c>
      <c r="AW9" s="275">
        <v>33.379187932999997</v>
      </c>
      <c r="AX9" s="275">
        <v>35.363792676999999</v>
      </c>
      <c r="AY9" s="275">
        <v>32.129445128999997</v>
      </c>
      <c r="AZ9" s="275">
        <v>35.409577749999997</v>
      </c>
      <c r="BA9" s="275">
        <v>34.303152677</v>
      </c>
      <c r="BB9" s="275">
        <v>31.471457933</v>
      </c>
      <c r="BC9" s="275">
        <v>32.519769451999998</v>
      </c>
      <c r="BD9" s="275">
        <v>33.651205632999996</v>
      </c>
      <c r="BE9" s="275">
        <v>35.558104548000003</v>
      </c>
      <c r="BF9" s="275">
        <v>39.469755968000001</v>
      </c>
      <c r="BG9" s="275">
        <v>36.169780000000003</v>
      </c>
      <c r="BH9" s="275">
        <v>32.726120000000002</v>
      </c>
      <c r="BI9" s="338">
        <v>33.86121</v>
      </c>
      <c r="BJ9" s="338">
        <v>35.55782</v>
      </c>
      <c r="BK9" s="338">
        <v>33.247160000000001</v>
      </c>
      <c r="BL9" s="338">
        <v>35.934719999999999</v>
      </c>
      <c r="BM9" s="338">
        <v>34.354849999999999</v>
      </c>
      <c r="BN9" s="338">
        <v>30.952159999999999</v>
      </c>
      <c r="BO9" s="338">
        <v>31.830069999999999</v>
      </c>
      <c r="BP9" s="338">
        <v>33.833869999999997</v>
      </c>
      <c r="BQ9" s="338">
        <v>35.1965</v>
      </c>
      <c r="BR9" s="338">
        <v>39.381540000000001</v>
      </c>
      <c r="BS9" s="338">
        <v>35.060250000000003</v>
      </c>
      <c r="BT9" s="338">
        <v>31.7971</v>
      </c>
      <c r="BU9" s="338">
        <v>33.97278</v>
      </c>
      <c r="BV9" s="338">
        <v>35.642659999999999</v>
      </c>
    </row>
    <row r="10" spans="1:74" ht="11.1" customHeight="1" x14ac:dyDescent="0.2">
      <c r="A10" s="558" t="s">
        <v>377</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1971.1051666999999</v>
      </c>
      <c r="BC10" s="275">
        <v>2171.6209032000002</v>
      </c>
      <c r="BD10" s="275">
        <v>2322.9185333</v>
      </c>
      <c r="BE10" s="275">
        <v>2337.2906128999998</v>
      </c>
      <c r="BF10" s="275">
        <v>2331.6924838999998</v>
      </c>
      <c r="BG10" s="275">
        <v>2164.9360000000001</v>
      </c>
      <c r="BH10" s="275">
        <v>1924.086</v>
      </c>
      <c r="BI10" s="338">
        <v>2126.884</v>
      </c>
      <c r="BJ10" s="338">
        <v>2311.951</v>
      </c>
      <c r="BK10" s="338">
        <v>2368.7739999999999</v>
      </c>
      <c r="BL10" s="338">
        <v>2264.913</v>
      </c>
      <c r="BM10" s="338">
        <v>2087.39</v>
      </c>
      <c r="BN10" s="338">
        <v>1965.5609999999999</v>
      </c>
      <c r="BO10" s="338">
        <v>2075.2339999999999</v>
      </c>
      <c r="BP10" s="338">
        <v>2251.0160000000001</v>
      </c>
      <c r="BQ10" s="338">
        <v>2291.9740000000002</v>
      </c>
      <c r="BR10" s="338">
        <v>2305.13</v>
      </c>
      <c r="BS10" s="338">
        <v>2216.768</v>
      </c>
      <c r="BT10" s="338">
        <v>1986.5409999999999</v>
      </c>
      <c r="BU10" s="338">
        <v>2118.8609999999999</v>
      </c>
      <c r="BV10" s="338">
        <v>2299.6190000000001</v>
      </c>
    </row>
    <row r="11" spans="1:74" ht="11.1" customHeight="1" x14ac:dyDescent="0.2">
      <c r="A11" s="556" t="s">
        <v>1231</v>
      </c>
      <c r="B11" s="560" t="s">
        <v>380</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1790.1315456</v>
      </c>
      <c r="AN11" s="275">
        <v>1911.2545849999999</v>
      </c>
      <c r="AO11" s="275">
        <v>2103.394839</v>
      </c>
      <c r="AP11" s="275">
        <v>2164.6430896000002</v>
      </c>
      <c r="AQ11" s="275">
        <v>2155.7668199</v>
      </c>
      <c r="AR11" s="275">
        <v>2088.4981661000002</v>
      </c>
      <c r="AS11" s="275">
        <v>1776.6636103000001</v>
      </c>
      <c r="AT11" s="275">
        <v>1542.3121756999999</v>
      </c>
      <c r="AU11" s="275">
        <v>1610.8170729999999</v>
      </c>
      <c r="AV11" s="275">
        <v>1763.3193514</v>
      </c>
      <c r="AW11" s="275">
        <v>1818.9789533999999</v>
      </c>
      <c r="AX11" s="275">
        <v>1855.7400161</v>
      </c>
      <c r="AY11" s="275">
        <v>2030.3548034</v>
      </c>
      <c r="AZ11" s="275">
        <v>2150.742037</v>
      </c>
      <c r="BA11" s="275">
        <v>2105.9476245000001</v>
      </c>
      <c r="BB11" s="275">
        <v>2222.5543499</v>
      </c>
      <c r="BC11" s="275">
        <v>2187.0699454999999</v>
      </c>
      <c r="BD11" s="275">
        <v>2228.2914028999999</v>
      </c>
      <c r="BE11" s="275">
        <v>1739.3458972000001</v>
      </c>
      <c r="BF11" s="275">
        <v>1763.8105069000001</v>
      </c>
      <c r="BG11" s="275">
        <v>1587.8050000000001</v>
      </c>
      <c r="BH11" s="275">
        <v>1657.3119999999999</v>
      </c>
      <c r="BI11" s="338">
        <v>1825.5740000000001</v>
      </c>
      <c r="BJ11" s="338">
        <v>1854.9169999999999</v>
      </c>
      <c r="BK11" s="338">
        <v>1858.357</v>
      </c>
      <c r="BL11" s="338">
        <v>1951.115</v>
      </c>
      <c r="BM11" s="338">
        <v>2102.08</v>
      </c>
      <c r="BN11" s="338">
        <v>2200.6320000000001</v>
      </c>
      <c r="BO11" s="338">
        <v>2185.5369999999998</v>
      </c>
      <c r="BP11" s="338">
        <v>2230.422</v>
      </c>
      <c r="BQ11" s="338">
        <v>1960.2550000000001</v>
      </c>
      <c r="BR11" s="338">
        <v>1778.1590000000001</v>
      </c>
      <c r="BS11" s="338">
        <v>1744.9280000000001</v>
      </c>
      <c r="BT11" s="338">
        <v>1824.867</v>
      </c>
      <c r="BU11" s="338">
        <v>1909.0619999999999</v>
      </c>
      <c r="BV11" s="338">
        <v>1987.213</v>
      </c>
    </row>
    <row r="12" spans="1:74" ht="11.1" customHeight="1" x14ac:dyDescent="0.2">
      <c r="A12" s="556" t="s">
        <v>378</v>
      </c>
      <c r="B12" s="557" t="s">
        <v>440</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864.12425328999996</v>
      </c>
      <c r="AN12" s="275">
        <v>844.40171874999999</v>
      </c>
      <c r="AO12" s="275">
        <v>944.24443048000001</v>
      </c>
      <c r="AP12" s="275">
        <v>979.66549832999999</v>
      </c>
      <c r="AQ12" s="275">
        <v>1044.6509854999999</v>
      </c>
      <c r="AR12" s="275">
        <v>1007.3958168</v>
      </c>
      <c r="AS12" s="275">
        <v>854.55724041999997</v>
      </c>
      <c r="AT12" s="275">
        <v>704.86561676999997</v>
      </c>
      <c r="AU12" s="275">
        <v>635.56452660000002</v>
      </c>
      <c r="AV12" s="275">
        <v>589.80252989999997</v>
      </c>
      <c r="AW12" s="275">
        <v>685.48763840000004</v>
      </c>
      <c r="AX12" s="275">
        <v>721.83568505999995</v>
      </c>
      <c r="AY12" s="275">
        <v>825.62289981000004</v>
      </c>
      <c r="AZ12" s="275">
        <v>911.84850474999996</v>
      </c>
      <c r="BA12" s="275">
        <v>837.08545555000001</v>
      </c>
      <c r="BB12" s="275">
        <v>916.27446182999995</v>
      </c>
      <c r="BC12" s="275">
        <v>981.69569393999996</v>
      </c>
      <c r="BD12" s="275">
        <v>931.76088887000003</v>
      </c>
      <c r="BE12" s="275">
        <v>774.60551673999998</v>
      </c>
      <c r="BF12" s="275">
        <v>690.26450341999998</v>
      </c>
      <c r="BG12" s="275">
        <v>570.28530000000001</v>
      </c>
      <c r="BH12" s="275">
        <v>532.30359999999996</v>
      </c>
      <c r="BI12" s="338">
        <v>630.50490000000002</v>
      </c>
      <c r="BJ12" s="338">
        <v>717.23149999999998</v>
      </c>
      <c r="BK12" s="338">
        <v>728.37450000000001</v>
      </c>
      <c r="BL12" s="338">
        <v>740.54219999999998</v>
      </c>
      <c r="BM12" s="338">
        <v>790.88980000000004</v>
      </c>
      <c r="BN12" s="338">
        <v>822.45060000000001</v>
      </c>
      <c r="BO12" s="338">
        <v>885.60379999999998</v>
      </c>
      <c r="BP12" s="338">
        <v>953.95609999999999</v>
      </c>
      <c r="BQ12" s="338">
        <v>859.57010000000002</v>
      </c>
      <c r="BR12" s="338">
        <v>748.18780000000004</v>
      </c>
      <c r="BS12" s="338">
        <v>640.94920000000002</v>
      </c>
      <c r="BT12" s="338">
        <v>586.39449999999999</v>
      </c>
      <c r="BU12" s="338">
        <v>599.88030000000003</v>
      </c>
      <c r="BV12" s="338">
        <v>729.44200000000001</v>
      </c>
    </row>
    <row r="13" spans="1:74" ht="11.1" customHeight="1" x14ac:dyDescent="0.2">
      <c r="A13" s="556" t="s">
        <v>381</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640.00923551999995</v>
      </c>
      <c r="AN13" s="275">
        <v>757.06858346000001</v>
      </c>
      <c r="AO13" s="275">
        <v>806.22349444999998</v>
      </c>
      <c r="AP13" s="275">
        <v>820.44265277</v>
      </c>
      <c r="AQ13" s="275">
        <v>724.19464826000001</v>
      </c>
      <c r="AR13" s="275">
        <v>660.30396493000001</v>
      </c>
      <c r="AS13" s="275">
        <v>514.85351116000004</v>
      </c>
      <c r="AT13" s="275">
        <v>439.38850583999999</v>
      </c>
      <c r="AU13" s="275">
        <v>595.17291247000003</v>
      </c>
      <c r="AV13" s="275">
        <v>816.31136834999995</v>
      </c>
      <c r="AW13" s="275">
        <v>802.71847396999999</v>
      </c>
      <c r="AX13" s="275">
        <v>792.74831447999998</v>
      </c>
      <c r="AY13" s="275">
        <v>867.25739541999997</v>
      </c>
      <c r="AZ13" s="275">
        <v>859.90174581999997</v>
      </c>
      <c r="BA13" s="275">
        <v>880.23414038999999</v>
      </c>
      <c r="BB13" s="275">
        <v>893.42729316999998</v>
      </c>
      <c r="BC13" s="275">
        <v>759.42321747999995</v>
      </c>
      <c r="BD13" s="275">
        <v>811.33513960000005</v>
      </c>
      <c r="BE13" s="275">
        <v>516.84047070999998</v>
      </c>
      <c r="BF13" s="275">
        <v>629.25029513000004</v>
      </c>
      <c r="BG13" s="275">
        <v>595.16020000000003</v>
      </c>
      <c r="BH13" s="275">
        <v>735.2396</v>
      </c>
      <c r="BI13" s="338">
        <v>833.22130000000004</v>
      </c>
      <c r="BJ13" s="338">
        <v>785.88049999999998</v>
      </c>
      <c r="BK13" s="338">
        <v>791.73419999999999</v>
      </c>
      <c r="BL13" s="338">
        <v>829.31510000000003</v>
      </c>
      <c r="BM13" s="338">
        <v>892.07910000000004</v>
      </c>
      <c r="BN13" s="338">
        <v>945.35879999999997</v>
      </c>
      <c r="BO13" s="338">
        <v>835.84960000000001</v>
      </c>
      <c r="BP13" s="338">
        <v>781.60990000000004</v>
      </c>
      <c r="BQ13" s="338">
        <v>626.05470000000003</v>
      </c>
      <c r="BR13" s="338">
        <v>553.94770000000005</v>
      </c>
      <c r="BS13" s="338">
        <v>650.10320000000002</v>
      </c>
      <c r="BT13" s="338">
        <v>819.40459999999996</v>
      </c>
      <c r="BU13" s="338">
        <v>924.21489999999994</v>
      </c>
      <c r="BV13" s="338">
        <v>886.13260000000002</v>
      </c>
    </row>
    <row r="14" spans="1:74" ht="11.1" customHeight="1" x14ac:dyDescent="0.2">
      <c r="A14" s="556" t="s">
        <v>382</v>
      </c>
      <c r="B14" s="557" t="s">
        <v>383</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113.0782809</v>
      </c>
      <c r="AN14" s="275">
        <v>113.80321754000001</v>
      </c>
      <c r="AO14" s="275">
        <v>111.52489503</v>
      </c>
      <c r="AP14" s="275">
        <v>104.96268087</v>
      </c>
      <c r="AQ14" s="275">
        <v>102.88474655</v>
      </c>
      <c r="AR14" s="275">
        <v>114.64510313</v>
      </c>
      <c r="AS14" s="275">
        <v>119.46681952</v>
      </c>
      <c r="AT14" s="275">
        <v>121.06497765</v>
      </c>
      <c r="AU14" s="275">
        <v>109.80670987000001</v>
      </c>
      <c r="AV14" s="275">
        <v>106.63135994</v>
      </c>
      <c r="AW14" s="275">
        <v>114.3418033</v>
      </c>
      <c r="AX14" s="275">
        <v>120.59406844999999</v>
      </c>
      <c r="AY14" s="275">
        <v>121.90470694</v>
      </c>
      <c r="AZ14" s="275">
        <v>121.37044939</v>
      </c>
      <c r="BA14" s="275">
        <v>114.61104690000001</v>
      </c>
      <c r="BB14" s="275">
        <v>103.57815196999999</v>
      </c>
      <c r="BC14" s="275">
        <v>114.95502377</v>
      </c>
      <c r="BD14" s="275">
        <v>119.6150871</v>
      </c>
      <c r="BE14" s="275">
        <v>119.64006713000001</v>
      </c>
      <c r="BF14" s="275">
        <v>115.00835628999999</v>
      </c>
      <c r="BG14" s="275">
        <v>109.9756</v>
      </c>
      <c r="BH14" s="275">
        <v>104.5091</v>
      </c>
      <c r="BI14" s="338">
        <v>111.11</v>
      </c>
      <c r="BJ14" s="338">
        <v>118.2294</v>
      </c>
      <c r="BK14" s="338">
        <v>116.37309999999999</v>
      </c>
      <c r="BL14" s="338">
        <v>118.56319999999999</v>
      </c>
      <c r="BM14" s="338">
        <v>115.3755</v>
      </c>
      <c r="BN14" s="338">
        <v>108.0035</v>
      </c>
      <c r="BO14" s="338">
        <v>113.7778</v>
      </c>
      <c r="BP14" s="338">
        <v>121.3676</v>
      </c>
      <c r="BQ14" s="338">
        <v>125.1546</v>
      </c>
      <c r="BR14" s="338">
        <v>123.56570000000001</v>
      </c>
      <c r="BS14" s="338">
        <v>115.9181</v>
      </c>
      <c r="BT14" s="338">
        <v>109.41840000000001</v>
      </c>
      <c r="BU14" s="338">
        <v>116.24460000000001</v>
      </c>
      <c r="BV14" s="338">
        <v>122.2381</v>
      </c>
    </row>
    <row r="15" spans="1:74" ht="11.1" customHeight="1" x14ac:dyDescent="0.2">
      <c r="A15" s="556" t="s">
        <v>384</v>
      </c>
      <c r="B15" s="557" t="s">
        <v>385</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62.829625935000003</v>
      </c>
      <c r="AN15" s="275">
        <v>60.487082678999997</v>
      </c>
      <c r="AO15" s="275">
        <v>59.790364097000001</v>
      </c>
      <c r="AP15" s="275">
        <v>58.491326467</v>
      </c>
      <c r="AQ15" s="275">
        <v>59.965066968000002</v>
      </c>
      <c r="AR15" s="275">
        <v>59.847793232999997</v>
      </c>
      <c r="AS15" s="275">
        <v>58.476287870999997</v>
      </c>
      <c r="AT15" s="275">
        <v>58.313562871000002</v>
      </c>
      <c r="AU15" s="275">
        <v>56.5380228</v>
      </c>
      <c r="AV15" s="275">
        <v>55.40073829</v>
      </c>
      <c r="AW15" s="275">
        <v>59.819502432999997</v>
      </c>
      <c r="AX15" s="275">
        <v>60.558331547999998</v>
      </c>
      <c r="AY15" s="275">
        <v>59.803627742000003</v>
      </c>
      <c r="AZ15" s="275">
        <v>62.881311500000002</v>
      </c>
      <c r="BA15" s="275">
        <v>60.318904934999999</v>
      </c>
      <c r="BB15" s="275">
        <v>58.881031399999998</v>
      </c>
      <c r="BC15" s="275">
        <v>56.259560194000002</v>
      </c>
      <c r="BD15" s="275">
        <v>59.563208733000003</v>
      </c>
      <c r="BE15" s="275">
        <v>57.990378935000003</v>
      </c>
      <c r="BF15" s="275">
        <v>57.983738580999997</v>
      </c>
      <c r="BG15" s="275">
        <v>57.275559999999999</v>
      </c>
      <c r="BH15" s="275">
        <v>55.462969999999999</v>
      </c>
      <c r="BI15" s="338">
        <v>59.528910000000003</v>
      </c>
      <c r="BJ15" s="338">
        <v>60.464489999999998</v>
      </c>
      <c r="BK15" s="338">
        <v>57.231679999999997</v>
      </c>
      <c r="BL15" s="338">
        <v>57.657829999999997</v>
      </c>
      <c r="BM15" s="338">
        <v>57.641309999999997</v>
      </c>
      <c r="BN15" s="338">
        <v>57.53369</v>
      </c>
      <c r="BO15" s="338">
        <v>57.759770000000003</v>
      </c>
      <c r="BP15" s="338">
        <v>58.729709999999997</v>
      </c>
      <c r="BQ15" s="338">
        <v>59.142429999999997</v>
      </c>
      <c r="BR15" s="338">
        <v>59.087719999999997</v>
      </c>
      <c r="BS15" s="338">
        <v>58.208649999999999</v>
      </c>
      <c r="BT15" s="338">
        <v>56.13993</v>
      </c>
      <c r="BU15" s="338">
        <v>60.097140000000003</v>
      </c>
      <c r="BV15" s="338">
        <v>60.682049999999997</v>
      </c>
    </row>
    <row r="16" spans="1:74" ht="11.1" customHeight="1" x14ac:dyDescent="0.2">
      <c r="A16" s="556" t="s">
        <v>386</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44.599988387000003</v>
      </c>
      <c r="AN16" s="275">
        <v>44.245686393</v>
      </c>
      <c r="AO16" s="275">
        <v>44.661698774000001</v>
      </c>
      <c r="AP16" s="275">
        <v>44.559727766999998</v>
      </c>
      <c r="AQ16" s="275">
        <v>41.401839322999997</v>
      </c>
      <c r="AR16" s="275">
        <v>40.464574267000003</v>
      </c>
      <c r="AS16" s="275">
        <v>43.72258471</v>
      </c>
      <c r="AT16" s="275">
        <v>43.388114194000003</v>
      </c>
      <c r="AU16" s="275">
        <v>43.232042667000002</v>
      </c>
      <c r="AV16" s="275">
        <v>39.645460516</v>
      </c>
      <c r="AW16" s="275">
        <v>42.975233799999998</v>
      </c>
      <c r="AX16" s="275">
        <v>50.675090902999997</v>
      </c>
      <c r="AY16" s="275">
        <v>45.664890516</v>
      </c>
      <c r="AZ16" s="275">
        <v>47.607296964</v>
      </c>
      <c r="BA16" s="275">
        <v>45.615571129000003</v>
      </c>
      <c r="BB16" s="275">
        <v>41.8198151</v>
      </c>
      <c r="BC16" s="275">
        <v>46.386606096999998</v>
      </c>
      <c r="BD16" s="275">
        <v>45.652712000000001</v>
      </c>
      <c r="BE16" s="275">
        <v>46.314696226000002</v>
      </c>
      <c r="BF16" s="275">
        <v>46.088249386999998</v>
      </c>
      <c r="BG16" s="275">
        <v>46.257980000000003</v>
      </c>
      <c r="BH16" s="275">
        <v>45.018790000000003</v>
      </c>
      <c r="BI16" s="338">
        <v>46.761690000000002</v>
      </c>
      <c r="BJ16" s="338">
        <v>46.600589999999997</v>
      </c>
      <c r="BK16" s="338">
        <v>46.021059999999999</v>
      </c>
      <c r="BL16" s="338">
        <v>45.74483</v>
      </c>
      <c r="BM16" s="338">
        <v>45.923229999999997</v>
      </c>
      <c r="BN16" s="338">
        <v>44.871279999999999</v>
      </c>
      <c r="BO16" s="338">
        <v>45.275550000000003</v>
      </c>
      <c r="BP16" s="338">
        <v>44.742640000000002</v>
      </c>
      <c r="BQ16" s="338">
        <v>44.690100000000001</v>
      </c>
      <c r="BR16" s="338">
        <v>44.687429999999999</v>
      </c>
      <c r="BS16" s="338">
        <v>45.269060000000003</v>
      </c>
      <c r="BT16" s="338">
        <v>44.327530000000003</v>
      </c>
      <c r="BU16" s="338">
        <v>46.296320000000001</v>
      </c>
      <c r="BV16" s="338">
        <v>46.903930000000003</v>
      </c>
    </row>
    <row r="17" spans="1:74" ht="11.1" customHeight="1" x14ac:dyDescent="0.2">
      <c r="A17" s="556" t="s">
        <v>387</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65.490161548000003</v>
      </c>
      <c r="AN17" s="275">
        <v>91.248296178999993</v>
      </c>
      <c r="AO17" s="275">
        <v>136.94995613</v>
      </c>
      <c r="AP17" s="275">
        <v>156.52120343000001</v>
      </c>
      <c r="AQ17" s="275">
        <v>182.66953332</v>
      </c>
      <c r="AR17" s="275">
        <v>205.84091369999999</v>
      </c>
      <c r="AS17" s="275">
        <v>185.58716665</v>
      </c>
      <c r="AT17" s="275">
        <v>175.29139839000001</v>
      </c>
      <c r="AU17" s="275">
        <v>170.5028586</v>
      </c>
      <c r="AV17" s="275">
        <v>155.52789439</v>
      </c>
      <c r="AW17" s="275">
        <v>113.63630147000001</v>
      </c>
      <c r="AX17" s="275">
        <v>109.32852565</v>
      </c>
      <c r="AY17" s="275">
        <v>110.101283</v>
      </c>
      <c r="AZ17" s="275">
        <v>147.13272857000001</v>
      </c>
      <c r="BA17" s="275">
        <v>168.08250555000001</v>
      </c>
      <c r="BB17" s="275">
        <v>208.57359640000001</v>
      </c>
      <c r="BC17" s="275">
        <v>228.34984396999999</v>
      </c>
      <c r="BD17" s="275">
        <v>260.36436657000002</v>
      </c>
      <c r="BE17" s="275">
        <v>223.95476744999999</v>
      </c>
      <c r="BF17" s="275">
        <v>225.21536413000001</v>
      </c>
      <c r="BG17" s="275">
        <v>208.85069999999999</v>
      </c>
      <c r="BH17" s="275">
        <v>184.77760000000001</v>
      </c>
      <c r="BI17" s="338">
        <v>144.44730000000001</v>
      </c>
      <c r="BJ17" s="338">
        <v>126.51090000000001</v>
      </c>
      <c r="BK17" s="338">
        <v>118.62260000000001</v>
      </c>
      <c r="BL17" s="338">
        <v>159.2919</v>
      </c>
      <c r="BM17" s="338">
        <v>200.17060000000001</v>
      </c>
      <c r="BN17" s="338">
        <v>222.4143</v>
      </c>
      <c r="BO17" s="338">
        <v>247.27099999999999</v>
      </c>
      <c r="BP17" s="338">
        <v>270.01639999999998</v>
      </c>
      <c r="BQ17" s="338">
        <v>245.64269999999999</v>
      </c>
      <c r="BR17" s="338">
        <v>248.68219999999999</v>
      </c>
      <c r="BS17" s="338">
        <v>234.47980000000001</v>
      </c>
      <c r="BT17" s="338">
        <v>209.18180000000001</v>
      </c>
      <c r="BU17" s="338">
        <v>162.32859999999999</v>
      </c>
      <c r="BV17" s="338">
        <v>141.8143</v>
      </c>
    </row>
    <row r="18" spans="1:74" ht="11.1" customHeight="1" x14ac:dyDescent="0.2">
      <c r="A18" s="556" t="s">
        <v>379</v>
      </c>
      <c r="B18" s="557" t="s">
        <v>441</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-12.583322580999999</v>
      </c>
      <c r="BD18" s="275">
        <v>-14.444133333</v>
      </c>
      <c r="BE18" s="275">
        <v>-20.789322581</v>
      </c>
      <c r="BF18" s="275">
        <v>-24.104354838999999</v>
      </c>
      <c r="BG18" s="275">
        <v>-18.092410000000001</v>
      </c>
      <c r="BH18" s="275">
        <v>-15.04599</v>
      </c>
      <c r="BI18" s="338">
        <v>-14.24315</v>
      </c>
      <c r="BJ18" s="338">
        <v>-15.62682</v>
      </c>
      <c r="BK18" s="338">
        <v>-14.801740000000001</v>
      </c>
      <c r="BL18" s="338">
        <v>-13.803699999999999</v>
      </c>
      <c r="BM18" s="338">
        <v>-11.859669999999999</v>
      </c>
      <c r="BN18" s="338">
        <v>-11.22945</v>
      </c>
      <c r="BO18" s="338">
        <v>-11.757070000000001</v>
      </c>
      <c r="BP18" s="338">
        <v>-14.09586</v>
      </c>
      <c r="BQ18" s="338">
        <v>-17.348120000000002</v>
      </c>
      <c r="BR18" s="338">
        <v>-19.40108</v>
      </c>
      <c r="BS18" s="338">
        <v>-16.258369999999999</v>
      </c>
      <c r="BT18" s="338">
        <v>-13.835900000000001</v>
      </c>
      <c r="BU18" s="338">
        <v>-13.588050000000001</v>
      </c>
      <c r="BV18" s="338">
        <v>-15.12312</v>
      </c>
    </row>
    <row r="19" spans="1:74" ht="11.1" customHeight="1" x14ac:dyDescent="0.2">
      <c r="A19" s="556" t="s">
        <v>388</v>
      </c>
      <c r="B19" s="559" t="s">
        <v>389</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35.271739418999999</v>
      </c>
      <c r="AN19" s="275">
        <v>35.531637357000001</v>
      </c>
      <c r="AO19" s="275">
        <v>34.263647226000003</v>
      </c>
      <c r="AP19" s="275">
        <v>34.9805809</v>
      </c>
      <c r="AQ19" s="275">
        <v>34.921575097000002</v>
      </c>
      <c r="AR19" s="275">
        <v>36.623579900000003</v>
      </c>
      <c r="AS19" s="275">
        <v>39.049843031999998</v>
      </c>
      <c r="AT19" s="275">
        <v>39.340033032000001</v>
      </c>
      <c r="AU19" s="275">
        <v>34.443222833</v>
      </c>
      <c r="AV19" s="275">
        <v>33.115186289999997</v>
      </c>
      <c r="AW19" s="275">
        <v>35.903352366999997</v>
      </c>
      <c r="AX19" s="275">
        <v>36.961157581000002</v>
      </c>
      <c r="AY19" s="275">
        <v>35.973763194</v>
      </c>
      <c r="AZ19" s="275">
        <v>35.764020606999999</v>
      </c>
      <c r="BA19" s="275">
        <v>35.924522516000003</v>
      </c>
      <c r="BB19" s="275">
        <v>34.617421233000002</v>
      </c>
      <c r="BC19" s="275">
        <v>34.672397322999998</v>
      </c>
      <c r="BD19" s="275">
        <v>37.032672632999997</v>
      </c>
      <c r="BE19" s="275">
        <v>36.024400710000002</v>
      </c>
      <c r="BF19" s="275">
        <v>32.489643774000001</v>
      </c>
      <c r="BG19" s="275">
        <v>33.518700000000003</v>
      </c>
      <c r="BH19" s="275">
        <v>33.313299999999998</v>
      </c>
      <c r="BI19" s="338">
        <v>35.618180000000002</v>
      </c>
      <c r="BJ19" s="338">
        <v>36.280140000000003</v>
      </c>
      <c r="BK19" s="338">
        <v>34.232869999999998</v>
      </c>
      <c r="BL19" s="338">
        <v>32.760010000000001</v>
      </c>
      <c r="BM19" s="338">
        <v>34.63964</v>
      </c>
      <c r="BN19" s="338">
        <v>33.65842</v>
      </c>
      <c r="BO19" s="338">
        <v>35.172429999999999</v>
      </c>
      <c r="BP19" s="338">
        <v>36.091329999999999</v>
      </c>
      <c r="BQ19" s="338">
        <v>35.121729999999999</v>
      </c>
      <c r="BR19" s="338">
        <v>36.808500000000002</v>
      </c>
      <c r="BS19" s="338">
        <v>35.651110000000003</v>
      </c>
      <c r="BT19" s="338">
        <v>34.309159999999999</v>
      </c>
      <c r="BU19" s="338">
        <v>37.311610000000002</v>
      </c>
      <c r="BV19" s="338">
        <v>37.690759999999997</v>
      </c>
    </row>
    <row r="20" spans="1:74" ht="11.1" customHeight="1" x14ac:dyDescent="0.2">
      <c r="A20" s="556" t="s">
        <v>390</v>
      </c>
      <c r="B20" s="557" t="s">
        <v>391</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11070.637871999999</v>
      </c>
      <c r="AN20" s="275">
        <v>10344.727863</v>
      </c>
      <c r="AO20" s="275">
        <v>10255.968288</v>
      </c>
      <c r="AP20" s="275">
        <v>9810.8262343000006</v>
      </c>
      <c r="AQ20" s="275">
        <v>10403.790945000001</v>
      </c>
      <c r="AR20" s="275">
        <v>11930.54363</v>
      </c>
      <c r="AS20" s="275">
        <v>13044.723806</v>
      </c>
      <c r="AT20" s="275">
        <v>12398.138118999999</v>
      </c>
      <c r="AU20" s="275">
        <v>11195.365722</v>
      </c>
      <c r="AV20" s="275">
        <v>10334.715437999999</v>
      </c>
      <c r="AW20" s="275">
        <v>10343.839809999999</v>
      </c>
      <c r="AX20" s="275">
        <v>11401.663892</v>
      </c>
      <c r="AY20" s="275">
        <v>12077.363821999999</v>
      </c>
      <c r="AZ20" s="275">
        <v>10933.640094</v>
      </c>
      <c r="BA20" s="275">
        <v>10355.322453999999</v>
      </c>
      <c r="BB20" s="275">
        <v>10059.7024</v>
      </c>
      <c r="BC20" s="275">
        <v>10957.125762</v>
      </c>
      <c r="BD20" s="275">
        <v>12412.868715000001</v>
      </c>
      <c r="BE20" s="275">
        <v>13302.669571</v>
      </c>
      <c r="BF20" s="275">
        <v>13241.440542</v>
      </c>
      <c r="BG20" s="275">
        <v>11844.53</v>
      </c>
      <c r="BH20" s="275">
        <v>10720.75</v>
      </c>
      <c r="BI20" s="338">
        <v>10406.57</v>
      </c>
      <c r="BJ20" s="338">
        <v>11273.12</v>
      </c>
      <c r="BK20" s="338">
        <v>11811.14</v>
      </c>
      <c r="BL20" s="338">
        <v>11045.09</v>
      </c>
      <c r="BM20" s="338">
        <v>10324.51</v>
      </c>
      <c r="BN20" s="338">
        <v>9764.2759999999998</v>
      </c>
      <c r="BO20" s="338">
        <v>10537.06</v>
      </c>
      <c r="BP20" s="338">
        <v>12030.83</v>
      </c>
      <c r="BQ20" s="338">
        <v>13061.04</v>
      </c>
      <c r="BR20" s="338">
        <v>13013.12</v>
      </c>
      <c r="BS20" s="338">
        <v>11269.77</v>
      </c>
      <c r="BT20" s="338">
        <v>10065.33</v>
      </c>
      <c r="BU20" s="338">
        <v>10434.83</v>
      </c>
      <c r="BV20" s="338">
        <v>11310.19</v>
      </c>
    </row>
    <row r="21" spans="1:74" ht="11.1" customHeight="1" x14ac:dyDescent="0.2">
      <c r="A21" s="550"/>
      <c r="B21" s="131" t="s">
        <v>392</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364"/>
      <c r="BJ21" s="364"/>
      <c r="BK21" s="364"/>
      <c r="BL21" s="364"/>
      <c r="BM21" s="364"/>
      <c r="BN21" s="364"/>
      <c r="BO21" s="364"/>
      <c r="BP21" s="364"/>
      <c r="BQ21" s="364"/>
      <c r="BR21" s="364"/>
      <c r="BS21" s="364"/>
      <c r="BT21" s="364"/>
      <c r="BU21" s="364"/>
      <c r="BV21" s="364"/>
    </row>
    <row r="22" spans="1:74" ht="11.1" customHeight="1" x14ac:dyDescent="0.2">
      <c r="A22" s="556" t="s">
        <v>393</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160.38375174000001</v>
      </c>
      <c r="AN22" s="275">
        <v>139.96355029</v>
      </c>
      <c r="AO22" s="275">
        <v>163.98484045000001</v>
      </c>
      <c r="AP22" s="275">
        <v>117.6326279</v>
      </c>
      <c r="AQ22" s="275">
        <v>138.00202734999999</v>
      </c>
      <c r="AR22" s="275">
        <v>144.07943177000001</v>
      </c>
      <c r="AS22" s="275">
        <v>163.93918454999999</v>
      </c>
      <c r="AT22" s="275">
        <v>137.05148560999999</v>
      </c>
      <c r="AU22" s="275">
        <v>104.02120429999999</v>
      </c>
      <c r="AV22" s="275">
        <v>91.955651709999998</v>
      </c>
      <c r="AW22" s="275">
        <v>131.20791610000001</v>
      </c>
      <c r="AX22" s="275">
        <v>192.50520793999999</v>
      </c>
      <c r="AY22" s="275">
        <v>194.12765641999999</v>
      </c>
      <c r="AZ22" s="275">
        <v>131.04174638999999</v>
      </c>
      <c r="BA22" s="275">
        <v>121.1902269</v>
      </c>
      <c r="BB22" s="275">
        <v>127.37492236999999</v>
      </c>
      <c r="BC22" s="275">
        <v>105.26533265</v>
      </c>
      <c r="BD22" s="275">
        <v>128.27363947000001</v>
      </c>
      <c r="BE22" s="275">
        <v>153.51166155000001</v>
      </c>
      <c r="BF22" s="275">
        <v>145.42823254999999</v>
      </c>
      <c r="BG22" s="275">
        <v>207.09889999999999</v>
      </c>
      <c r="BH22" s="275">
        <v>233.8295</v>
      </c>
      <c r="BI22" s="338">
        <v>178.23699999999999</v>
      </c>
      <c r="BJ22" s="338">
        <v>216.4896</v>
      </c>
      <c r="BK22" s="338">
        <v>183.14930000000001</v>
      </c>
      <c r="BL22" s="338">
        <v>188.31909999999999</v>
      </c>
      <c r="BM22" s="338">
        <v>158.7236</v>
      </c>
      <c r="BN22" s="338">
        <v>70.124080000000006</v>
      </c>
      <c r="BO22" s="338">
        <v>53.131259999999997</v>
      </c>
      <c r="BP22" s="338">
        <v>111.61450000000001</v>
      </c>
      <c r="BQ22" s="338">
        <v>94.645870000000002</v>
      </c>
      <c r="BR22" s="338">
        <v>74.075010000000006</v>
      </c>
      <c r="BS22" s="338">
        <v>103.19589999999999</v>
      </c>
      <c r="BT22" s="338">
        <v>119.599</v>
      </c>
      <c r="BU22" s="338">
        <v>148.07480000000001</v>
      </c>
      <c r="BV22" s="338">
        <v>200.7714</v>
      </c>
    </row>
    <row r="23" spans="1:74" ht="11.1" customHeight="1" x14ac:dyDescent="0.2">
      <c r="A23" s="556" t="s">
        <v>394</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526.71091132000004</v>
      </c>
      <c r="AN23" s="275">
        <v>513.77985475000003</v>
      </c>
      <c r="AO23" s="275">
        <v>524.44998644999998</v>
      </c>
      <c r="AP23" s="275">
        <v>490.20382667000001</v>
      </c>
      <c r="AQ23" s="275">
        <v>474.24488442000001</v>
      </c>
      <c r="AR23" s="275">
        <v>618.53977646999999</v>
      </c>
      <c r="AS23" s="275">
        <v>749.50161461000005</v>
      </c>
      <c r="AT23" s="275">
        <v>712.37567848000003</v>
      </c>
      <c r="AU23" s="275">
        <v>644.95891176999999</v>
      </c>
      <c r="AV23" s="275">
        <v>575.21461873999999</v>
      </c>
      <c r="AW23" s="275">
        <v>494.47684643000002</v>
      </c>
      <c r="AX23" s="275">
        <v>526.95685632000004</v>
      </c>
      <c r="AY23" s="275">
        <v>464.80431861</v>
      </c>
      <c r="AZ23" s="275">
        <v>508.16557739000001</v>
      </c>
      <c r="BA23" s="275">
        <v>527.20558980999999</v>
      </c>
      <c r="BB23" s="275">
        <v>486.83811713</v>
      </c>
      <c r="BC23" s="275">
        <v>481.05725616000001</v>
      </c>
      <c r="BD23" s="275">
        <v>615.00182376999999</v>
      </c>
      <c r="BE23" s="275">
        <v>799.11370267999996</v>
      </c>
      <c r="BF23" s="275">
        <v>841.97800768000002</v>
      </c>
      <c r="BG23" s="275">
        <v>748.08460000000002</v>
      </c>
      <c r="BH23" s="275">
        <v>603.25469999999996</v>
      </c>
      <c r="BI23" s="338">
        <v>561.90719999999999</v>
      </c>
      <c r="BJ23" s="338">
        <v>579.21889999999996</v>
      </c>
      <c r="BK23" s="338">
        <v>543.43809999999996</v>
      </c>
      <c r="BL23" s="338">
        <v>537.40369999999996</v>
      </c>
      <c r="BM23" s="338">
        <v>541.85680000000002</v>
      </c>
      <c r="BN23" s="338">
        <v>504.00170000000003</v>
      </c>
      <c r="BO23" s="338">
        <v>555.66539999999998</v>
      </c>
      <c r="BP23" s="338">
        <v>715.75879999999995</v>
      </c>
      <c r="BQ23" s="338">
        <v>815.40350000000001</v>
      </c>
      <c r="BR23" s="338">
        <v>790.64319999999998</v>
      </c>
      <c r="BS23" s="338">
        <v>717.25990000000002</v>
      </c>
      <c r="BT23" s="338">
        <v>616.36770000000001</v>
      </c>
      <c r="BU23" s="338">
        <v>612.63070000000005</v>
      </c>
      <c r="BV23" s="338">
        <v>602.71979999999996</v>
      </c>
    </row>
    <row r="24" spans="1:74" ht="11.1" customHeight="1" x14ac:dyDescent="0.2">
      <c r="A24" s="556" t="s">
        <v>395</v>
      </c>
      <c r="B24" s="559" t="s">
        <v>375</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4.3322703226000003</v>
      </c>
      <c r="AN24" s="275">
        <v>3.8027975000000001</v>
      </c>
      <c r="AO24" s="275">
        <v>2.2000728710000002</v>
      </c>
      <c r="AP24" s="275">
        <v>1.1973071</v>
      </c>
      <c r="AQ24" s="275">
        <v>2.0617538387000001</v>
      </c>
      <c r="AR24" s="275">
        <v>2.7661707</v>
      </c>
      <c r="AS24" s="275">
        <v>2.2190967097000001</v>
      </c>
      <c r="AT24" s="275">
        <v>2.5126945805999998</v>
      </c>
      <c r="AU24" s="275">
        <v>2.0329790333000002</v>
      </c>
      <c r="AV24" s="275">
        <v>1.3444902903</v>
      </c>
      <c r="AW24" s="275">
        <v>2.2731800333000001</v>
      </c>
      <c r="AX24" s="275">
        <v>33.777377096999999</v>
      </c>
      <c r="AY24" s="275">
        <v>90.006291645000005</v>
      </c>
      <c r="AZ24" s="275">
        <v>2.4636435357000002</v>
      </c>
      <c r="BA24" s="275">
        <v>2.0321675805999999</v>
      </c>
      <c r="BB24" s="275">
        <v>2.6945316667000001</v>
      </c>
      <c r="BC24" s="275">
        <v>3.0264253548000002</v>
      </c>
      <c r="BD24" s="275">
        <v>3.7003300000000001</v>
      </c>
      <c r="BE24" s="275">
        <v>3.5223962258000001</v>
      </c>
      <c r="BF24" s="275">
        <v>4.2706349032000004</v>
      </c>
      <c r="BG24" s="275">
        <v>2.922612</v>
      </c>
      <c r="BH24" s="275">
        <v>2.4709210000000001</v>
      </c>
      <c r="BI24" s="338">
        <v>3.0503279999999999</v>
      </c>
      <c r="BJ24" s="338">
        <v>5.8171160000000004</v>
      </c>
      <c r="BK24" s="338">
        <v>26.663989999999998</v>
      </c>
      <c r="BL24" s="338">
        <v>7.1321729999999999</v>
      </c>
      <c r="BM24" s="338">
        <v>3.849596</v>
      </c>
      <c r="BN24" s="338">
        <v>1.7308110000000001</v>
      </c>
      <c r="BO24" s="338">
        <v>2.216396</v>
      </c>
      <c r="BP24" s="338">
        <v>2.9607329999999998</v>
      </c>
      <c r="BQ24" s="338">
        <v>4.8238009999999996</v>
      </c>
      <c r="BR24" s="338">
        <v>3.8213859999999999</v>
      </c>
      <c r="BS24" s="338">
        <v>3.0810789999999999</v>
      </c>
      <c r="BT24" s="338">
        <v>2.3477389999999998</v>
      </c>
      <c r="BU24" s="338">
        <v>3.2981319999999998</v>
      </c>
      <c r="BV24" s="338">
        <v>6.3508589999999998</v>
      </c>
    </row>
    <row r="25" spans="1:74" ht="11.1" customHeight="1" x14ac:dyDescent="0.2">
      <c r="A25" s="556" t="s">
        <v>396</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1.9023466452</v>
      </c>
      <c r="AN25" s="275">
        <v>1.8689121786</v>
      </c>
      <c r="AO25" s="275">
        <v>1.9435697742</v>
      </c>
      <c r="AP25" s="275">
        <v>1.8406931666999999</v>
      </c>
      <c r="AQ25" s="275">
        <v>1.8129038710000001</v>
      </c>
      <c r="AR25" s="275">
        <v>1.7615804333</v>
      </c>
      <c r="AS25" s="275">
        <v>1.6791021934999999</v>
      </c>
      <c r="AT25" s="275">
        <v>1.6661566774000001</v>
      </c>
      <c r="AU25" s="275">
        <v>1.7034855667</v>
      </c>
      <c r="AV25" s="275">
        <v>1.5918475161000001</v>
      </c>
      <c r="AW25" s="275">
        <v>1.8130877332999999</v>
      </c>
      <c r="AX25" s="275">
        <v>2.2968065484000002</v>
      </c>
      <c r="AY25" s="275">
        <v>1.6182865484</v>
      </c>
      <c r="AZ25" s="275">
        <v>1.7438529643</v>
      </c>
      <c r="BA25" s="275">
        <v>1.9555527742000001</v>
      </c>
      <c r="BB25" s="275">
        <v>1.5041566</v>
      </c>
      <c r="BC25" s="275">
        <v>1.2830756774000001</v>
      </c>
      <c r="BD25" s="275">
        <v>1.7328157666999999</v>
      </c>
      <c r="BE25" s="275">
        <v>1.9530182903</v>
      </c>
      <c r="BF25" s="275">
        <v>2.0853358064999998</v>
      </c>
      <c r="BG25" s="275">
        <v>1.7034860000000001</v>
      </c>
      <c r="BH25" s="275">
        <v>1.5918479999999999</v>
      </c>
      <c r="BI25" s="338">
        <v>1.813088</v>
      </c>
      <c r="BJ25" s="338">
        <v>2.2968069999999998</v>
      </c>
      <c r="BK25" s="338">
        <v>1.618287</v>
      </c>
      <c r="BL25" s="338">
        <v>1.7438530000000001</v>
      </c>
      <c r="BM25" s="338">
        <v>1.9555530000000001</v>
      </c>
      <c r="BN25" s="338">
        <v>1.504157</v>
      </c>
      <c r="BO25" s="338">
        <v>1.2830760000000001</v>
      </c>
      <c r="BP25" s="338">
        <v>1.7328159999999999</v>
      </c>
      <c r="BQ25" s="338">
        <v>1.9530179999999999</v>
      </c>
      <c r="BR25" s="338">
        <v>2.0853359999999999</v>
      </c>
      <c r="BS25" s="338">
        <v>1.7034849999999999</v>
      </c>
      <c r="BT25" s="338">
        <v>1.5918460000000001</v>
      </c>
      <c r="BU25" s="338">
        <v>1.813088</v>
      </c>
      <c r="BV25" s="338">
        <v>2.2968069999999998</v>
      </c>
    </row>
    <row r="26" spans="1:74" ht="11.1" customHeight="1" x14ac:dyDescent="0.2">
      <c r="A26" s="556" t="s">
        <v>397</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519.95625805999998</v>
      </c>
      <c r="BD26" s="275">
        <v>554.99763332999999</v>
      </c>
      <c r="BE26" s="275">
        <v>549.44941934999997</v>
      </c>
      <c r="BF26" s="275">
        <v>529.77625806000003</v>
      </c>
      <c r="BG26" s="275">
        <v>497.90929999999997</v>
      </c>
      <c r="BH26" s="275">
        <v>427.42110000000002</v>
      </c>
      <c r="BI26" s="338">
        <v>488.10890000000001</v>
      </c>
      <c r="BJ26" s="338">
        <v>529.74890000000005</v>
      </c>
      <c r="BK26" s="338">
        <v>542.06410000000005</v>
      </c>
      <c r="BL26" s="338">
        <v>518.29679999999996</v>
      </c>
      <c r="BM26" s="338">
        <v>477.67290000000003</v>
      </c>
      <c r="BN26" s="338">
        <v>449.79390000000001</v>
      </c>
      <c r="BO26" s="338">
        <v>474.8913</v>
      </c>
      <c r="BP26" s="338">
        <v>502.36700000000002</v>
      </c>
      <c r="BQ26" s="338">
        <v>511.5077</v>
      </c>
      <c r="BR26" s="338">
        <v>514.44380000000001</v>
      </c>
      <c r="BS26" s="338">
        <v>494.72379999999998</v>
      </c>
      <c r="BT26" s="338">
        <v>430.75</v>
      </c>
      <c r="BU26" s="338">
        <v>459.44150000000002</v>
      </c>
      <c r="BV26" s="338">
        <v>498.63589999999999</v>
      </c>
    </row>
    <row r="27" spans="1:74" ht="11.1" customHeight="1" x14ac:dyDescent="0.2">
      <c r="A27" s="556" t="s">
        <v>398</v>
      </c>
      <c r="B27" s="559" t="s">
        <v>399</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99.910094516000001</v>
      </c>
      <c r="AN27" s="275">
        <v>108.70306804000001</v>
      </c>
      <c r="AO27" s="275">
        <v>117.669611</v>
      </c>
      <c r="AP27" s="275">
        <v>120.00313253</v>
      </c>
      <c r="AQ27" s="275">
        <v>125.20694274</v>
      </c>
      <c r="AR27" s="275">
        <v>115.30636507</v>
      </c>
      <c r="AS27" s="275">
        <v>108.15564419</v>
      </c>
      <c r="AT27" s="275">
        <v>97.173422322999997</v>
      </c>
      <c r="AU27" s="275">
        <v>87.171986067000006</v>
      </c>
      <c r="AV27" s="275">
        <v>86.022029032000006</v>
      </c>
      <c r="AW27" s="275">
        <v>117.42946213</v>
      </c>
      <c r="AX27" s="275">
        <v>103.65142400000001</v>
      </c>
      <c r="AY27" s="275">
        <v>97.741734194000003</v>
      </c>
      <c r="AZ27" s="275">
        <v>110.55550843</v>
      </c>
      <c r="BA27" s="275">
        <v>116.52398603</v>
      </c>
      <c r="BB27" s="275">
        <v>114.13537817</v>
      </c>
      <c r="BC27" s="275">
        <v>114.9841109</v>
      </c>
      <c r="BD27" s="275">
        <v>111.35260167</v>
      </c>
      <c r="BE27" s="275">
        <v>106.35390042</v>
      </c>
      <c r="BF27" s="275">
        <v>107.12199452</v>
      </c>
      <c r="BG27" s="275">
        <v>76.682379999999995</v>
      </c>
      <c r="BH27" s="275">
        <v>75.070570000000004</v>
      </c>
      <c r="BI27" s="338">
        <v>102.0455</v>
      </c>
      <c r="BJ27" s="338">
        <v>107.07559999999999</v>
      </c>
      <c r="BK27" s="338">
        <v>99.988709999999998</v>
      </c>
      <c r="BL27" s="338">
        <v>99.949709999999996</v>
      </c>
      <c r="BM27" s="338">
        <v>111.8597</v>
      </c>
      <c r="BN27" s="338">
        <v>102.691</v>
      </c>
      <c r="BO27" s="338">
        <v>105.2377</v>
      </c>
      <c r="BP27" s="338">
        <v>106.3004</v>
      </c>
      <c r="BQ27" s="338">
        <v>109.4522</v>
      </c>
      <c r="BR27" s="338">
        <v>104.4014</v>
      </c>
      <c r="BS27" s="338">
        <v>79.260170000000002</v>
      </c>
      <c r="BT27" s="338">
        <v>74.117769999999993</v>
      </c>
      <c r="BU27" s="338">
        <v>98.702550000000002</v>
      </c>
      <c r="BV27" s="338">
        <v>106.98009999999999</v>
      </c>
    </row>
    <row r="28" spans="1:74" ht="11.1" customHeight="1" x14ac:dyDescent="0.2">
      <c r="A28" s="556" t="s">
        <v>400</v>
      </c>
      <c r="B28" s="557" t="s">
        <v>442</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70.904071999999999</v>
      </c>
      <c r="AN28" s="275">
        <v>85.117771321000006</v>
      </c>
      <c r="AO28" s="275">
        <v>81.938711419000001</v>
      </c>
      <c r="AP28" s="275">
        <v>67.556707732999996</v>
      </c>
      <c r="AQ28" s="275">
        <v>67.037072128999995</v>
      </c>
      <c r="AR28" s="275">
        <v>69.520367766999996</v>
      </c>
      <c r="AS28" s="275">
        <v>60.243547258</v>
      </c>
      <c r="AT28" s="275">
        <v>60.668139644999997</v>
      </c>
      <c r="AU28" s="275">
        <v>59.441929633000001</v>
      </c>
      <c r="AV28" s="275">
        <v>71.848294160999998</v>
      </c>
      <c r="AW28" s="275">
        <v>78.679951867</v>
      </c>
      <c r="AX28" s="275">
        <v>79.268051032000002</v>
      </c>
      <c r="AY28" s="275">
        <v>78.901874613000004</v>
      </c>
      <c r="AZ28" s="275">
        <v>85.331613286000007</v>
      </c>
      <c r="BA28" s="275">
        <v>79.382541290000006</v>
      </c>
      <c r="BB28" s="275">
        <v>78.024861866999998</v>
      </c>
      <c r="BC28" s="275">
        <v>72.355875644999998</v>
      </c>
      <c r="BD28" s="275">
        <v>79.042399799999998</v>
      </c>
      <c r="BE28" s="275">
        <v>70.798643806000001</v>
      </c>
      <c r="BF28" s="275">
        <v>72.669032354999999</v>
      </c>
      <c r="BG28" s="275">
        <v>67.85145</v>
      </c>
      <c r="BH28" s="275">
        <v>75.824879999999993</v>
      </c>
      <c r="BI28" s="338">
        <v>81.701409999999996</v>
      </c>
      <c r="BJ28" s="338">
        <v>80.100530000000006</v>
      </c>
      <c r="BK28" s="338">
        <v>80.365949999999998</v>
      </c>
      <c r="BL28" s="338">
        <v>81.985870000000006</v>
      </c>
      <c r="BM28" s="338">
        <v>82.588949999999997</v>
      </c>
      <c r="BN28" s="338">
        <v>80.185509999999994</v>
      </c>
      <c r="BO28" s="338">
        <v>70.610020000000006</v>
      </c>
      <c r="BP28" s="338">
        <v>73.387630000000001</v>
      </c>
      <c r="BQ28" s="338">
        <v>68.490780000000001</v>
      </c>
      <c r="BR28" s="338">
        <v>67.172439999999995</v>
      </c>
      <c r="BS28" s="338">
        <v>69.616630000000001</v>
      </c>
      <c r="BT28" s="338">
        <v>77.697850000000003</v>
      </c>
      <c r="BU28" s="338">
        <v>82.841750000000005</v>
      </c>
      <c r="BV28" s="338">
        <v>84.719279999999998</v>
      </c>
    </row>
    <row r="29" spans="1:74" ht="11.1" customHeight="1" x14ac:dyDescent="0.2">
      <c r="A29" s="556" t="s">
        <v>401</v>
      </c>
      <c r="B29" s="559" t="s">
        <v>389</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11.340398871</v>
      </c>
      <c r="AN29" s="275">
        <v>11.192745178999999</v>
      </c>
      <c r="AO29" s="275">
        <v>10.869031290000001</v>
      </c>
      <c r="AP29" s="275">
        <v>10.751341967</v>
      </c>
      <c r="AQ29" s="275">
        <v>11.482719548</v>
      </c>
      <c r="AR29" s="275">
        <v>11.912409833</v>
      </c>
      <c r="AS29" s="275">
        <v>12.107558967999999</v>
      </c>
      <c r="AT29" s="275">
        <v>12.475197806000001</v>
      </c>
      <c r="AU29" s="275">
        <v>11.305337832999999</v>
      </c>
      <c r="AV29" s="275">
        <v>10.725072709999999</v>
      </c>
      <c r="AW29" s="275">
        <v>11.907914399999999</v>
      </c>
      <c r="AX29" s="275">
        <v>12.268547387</v>
      </c>
      <c r="AY29" s="275">
        <v>10.99718429</v>
      </c>
      <c r="AZ29" s="275">
        <v>11.472803964000001</v>
      </c>
      <c r="BA29" s="275">
        <v>10.515997968000001</v>
      </c>
      <c r="BB29" s="275">
        <v>9.9494890333000008</v>
      </c>
      <c r="BC29" s="275">
        <v>10.124442934999999</v>
      </c>
      <c r="BD29" s="275">
        <v>11.2229109</v>
      </c>
      <c r="BE29" s="275">
        <v>11.367641838999999</v>
      </c>
      <c r="BF29" s="275">
        <v>11.195430194</v>
      </c>
      <c r="BG29" s="275">
        <v>12.229990000000001</v>
      </c>
      <c r="BH29" s="275">
        <v>12.02441</v>
      </c>
      <c r="BI29" s="338">
        <v>12.559329999999999</v>
      </c>
      <c r="BJ29" s="338">
        <v>12.74531</v>
      </c>
      <c r="BK29" s="338">
        <v>11.06216</v>
      </c>
      <c r="BL29" s="338">
        <v>10.70856</v>
      </c>
      <c r="BM29" s="338">
        <v>11.23006</v>
      </c>
      <c r="BN29" s="338">
        <v>10.69801</v>
      </c>
      <c r="BO29" s="338">
        <v>11.00583</v>
      </c>
      <c r="BP29" s="338">
        <v>12.269209999999999</v>
      </c>
      <c r="BQ29" s="338">
        <v>11.564579999999999</v>
      </c>
      <c r="BR29" s="338">
        <v>11.73016</v>
      </c>
      <c r="BS29" s="338">
        <v>12.098140000000001</v>
      </c>
      <c r="BT29" s="338">
        <v>11.69501</v>
      </c>
      <c r="BU29" s="338">
        <v>12.70101</v>
      </c>
      <c r="BV29" s="338">
        <v>12.739229999999999</v>
      </c>
    </row>
    <row r="30" spans="1:74" ht="11.1" customHeight="1" x14ac:dyDescent="0.2">
      <c r="A30" s="556" t="s">
        <v>402</v>
      </c>
      <c r="B30" s="557" t="s">
        <v>391</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1431.6285874</v>
      </c>
      <c r="AN30" s="275">
        <v>1408.6616993</v>
      </c>
      <c r="AO30" s="275">
        <v>1419.6060491000001</v>
      </c>
      <c r="AP30" s="275">
        <v>1233.0991371</v>
      </c>
      <c r="AQ30" s="275">
        <v>1275.2402394000001</v>
      </c>
      <c r="AR30" s="275">
        <v>1512.6197354000001</v>
      </c>
      <c r="AS30" s="275">
        <v>1653.0429098</v>
      </c>
      <c r="AT30" s="275">
        <v>1573.5294203000001</v>
      </c>
      <c r="AU30" s="275">
        <v>1451.2431675</v>
      </c>
      <c r="AV30" s="275">
        <v>1336.8550041999999</v>
      </c>
      <c r="AW30" s="275">
        <v>1365.607692</v>
      </c>
      <c r="AX30" s="275">
        <v>1512.1546252000001</v>
      </c>
      <c r="AY30" s="275">
        <v>1508.5322495</v>
      </c>
      <c r="AZ30" s="275">
        <v>1408.2102817</v>
      </c>
      <c r="BA30" s="275">
        <v>1386.9045461999999</v>
      </c>
      <c r="BB30" s="275">
        <v>1265.3641568</v>
      </c>
      <c r="BC30" s="275">
        <v>1308.0527774</v>
      </c>
      <c r="BD30" s="275">
        <v>1505.3241547</v>
      </c>
      <c r="BE30" s="275">
        <v>1696.0703842</v>
      </c>
      <c r="BF30" s="275">
        <v>1714.5249260999999</v>
      </c>
      <c r="BG30" s="275">
        <v>1614.4829999999999</v>
      </c>
      <c r="BH30" s="275">
        <v>1431.4880000000001</v>
      </c>
      <c r="BI30" s="338">
        <v>1429.423</v>
      </c>
      <c r="BJ30" s="338">
        <v>1533.4929999999999</v>
      </c>
      <c r="BK30" s="338">
        <v>1488.3510000000001</v>
      </c>
      <c r="BL30" s="338">
        <v>1445.54</v>
      </c>
      <c r="BM30" s="338">
        <v>1389.7370000000001</v>
      </c>
      <c r="BN30" s="338">
        <v>1220.729</v>
      </c>
      <c r="BO30" s="338">
        <v>1274.0409999999999</v>
      </c>
      <c r="BP30" s="338">
        <v>1526.3910000000001</v>
      </c>
      <c r="BQ30" s="338">
        <v>1617.8409999999999</v>
      </c>
      <c r="BR30" s="338">
        <v>1568.373</v>
      </c>
      <c r="BS30" s="338">
        <v>1480.9390000000001</v>
      </c>
      <c r="BT30" s="338">
        <v>1334.1669999999999</v>
      </c>
      <c r="BU30" s="338">
        <v>1419.5039999999999</v>
      </c>
      <c r="BV30" s="338">
        <v>1515.213</v>
      </c>
    </row>
    <row r="31" spans="1:74" ht="11.1" customHeight="1" x14ac:dyDescent="0.2">
      <c r="A31" s="550"/>
      <c r="B31" s="131" t="s">
        <v>403</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364"/>
      <c r="BJ31" s="364"/>
      <c r="BK31" s="364"/>
      <c r="BL31" s="364"/>
      <c r="BM31" s="364"/>
      <c r="BN31" s="364"/>
      <c r="BO31" s="364"/>
      <c r="BP31" s="364"/>
      <c r="BQ31" s="364"/>
      <c r="BR31" s="364"/>
      <c r="BS31" s="364"/>
      <c r="BT31" s="364"/>
      <c r="BU31" s="364"/>
      <c r="BV31" s="364"/>
    </row>
    <row r="32" spans="1:74" ht="11.1" customHeight="1" x14ac:dyDescent="0.2">
      <c r="A32" s="556" t="s">
        <v>404</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1581.8182416</v>
      </c>
      <c r="AN32" s="275">
        <v>1227.3020059</v>
      </c>
      <c r="AO32" s="275">
        <v>1170.7792631</v>
      </c>
      <c r="AP32" s="275">
        <v>1207.3709555</v>
      </c>
      <c r="AQ32" s="275">
        <v>1386.533167</v>
      </c>
      <c r="AR32" s="275">
        <v>1655.4902013999999</v>
      </c>
      <c r="AS32" s="275">
        <v>1865.735361</v>
      </c>
      <c r="AT32" s="275">
        <v>1733.6610959</v>
      </c>
      <c r="AU32" s="275">
        <v>1435.7191740000001</v>
      </c>
      <c r="AV32" s="275">
        <v>1243.038002</v>
      </c>
      <c r="AW32" s="275">
        <v>1205.4159394000001</v>
      </c>
      <c r="AX32" s="275">
        <v>1428.5516457000001</v>
      </c>
      <c r="AY32" s="275">
        <v>1719.9664660999999</v>
      </c>
      <c r="AZ32" s="275">
        <v>1093.1972033</v>
      </c>
      <c r="BA32" s="275">
        <v>955.45770603000005</v>
      </c>
      <c r="BB32" s="275">
        <v>970.14178046999996</v>
      </c>
      <c r="BC32" s="275">
        <v>1242.048288</v>
      </c>
      <c r="BD32" s="275">
        <v>1568.4341228000001</v>
      </c>
      <c r="BE32" s="275">
        <v>1595.3101707000001</v>
      </c>
      <c r="BF32" s="275">
        <v>1599.8439311</v>
      </c>
      <c r="BG32" s="275">
        <v>1429.2809999999999</v>
      </c>
      <c r="BH32" s="275">
        <v>1384.444</v>
      </c>
      <c r="BI32" s="338">
        <v>1094.7159999999999</v>
      </c>
      <c r="BJ32" s="338">
        <v>1291.674</v>
      </c>
      <c r="BK32" s="338">
        <v>1539.6310000000001</v>
      </c>
      <c r="BL32" s="338">
        <v>1191.9159999999999</v>
      </c>
      <c r="BM32" s="338">
        <v>966.52660000000003</v>
      </c>
      <c r="BN32" s="338">
        <v>901.54790000000003</v>
      </c>
      <c r="BO32" s="338">
        <v>1147.7090000000001</v>
      </c>
      <c r="BP32" s="338">
        <v>1329.8009999999999</v>
      </c>
      <c r="BQ32" s="338">
        <v>1509.34</v>
      </c>
      <c r="BR32" s="338">
        <v>1616.893</v>
      </c>
      <c r="BS32" s="338">
        <v>1241.2</v>
      </c>
      <c r="BT32" s="338">
        <v>1009.563</v>
      </c>
      <c r="BU32" s="338">
        <v>999.57180000000005</v>
      </c>
      <c r="BV32" s="338">
        <v>1196.635</v>
      </c>
    </row>
    <row r="33" spans="1:74" ht="11.1" customHeight="1" x14ac:dyDescent="0.2">
      <c r="A33" s="556" t="s">
        <v>405</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1686.2061795</v>
      </c>
      <c r="AN33" s="275">
        <v>1727.0056328000001</v>
      </c>
      <c r="AO33" s="275">
        <v>1876.2504203999999</v>
      </c>
      <c r="AP33" s="275">
        <v>1856.8714063</v>
      </c>
      <c r="AQ33" s="275">
        <v>2026.1794061000001</v>
      </c>
      <c r="AR33" s="275">
        <v>2374.6238874999999</v>
      </c>
      <c r="AS33" s="275">
        <v>2756.5938102999999</v>
      </c>
      <c r="AT33" s="275">
        <v>2622.8637764</v>
      </c>
      <c r="AU33" s="275">
        <v>2246.7223579000001</v>
      </c>
      <c r="AV33" s="275">
        <v>1938.9343263000001</v>
      </c>
      <c r="AW33" s="275">
        <v>1799.2198642999999</v>
      </c>
      <c r="AX33" s="275">
        <v>2042.6424712999999</v>
      </c>
      <c r="AY33" s="275">
        <v>2143.4905270999998</v>
      </c>
      <c r="AZ33" s="275">
        <v>2051.9032573999998</v>
      </c>
      <c r="BA33" s="275">
        <v>1952.8755487000001</v>
      </c>
      <c r="BB33" s="275">
        <v>1992.5737182</v>
      </c>
      <c r="BC33" s="275">
        <v>2371.4477642000002</v>
      </c>
      <c r="BD33" s="275">
        <v>2671.0084990999999</v>
      </c>
      <c r="BE33" s="275">
        <v>3063.4476218</v>
      </c>
      <c r="BF33" s="275">
        <v>3015.6433127999999</v>
      </c>
      <c r="BG33" s="275">
        <v>2687.9319999999998</v>
      </c>
      <c r="BH33" s="275">
        <v>2197.154</v>
      </c>
      <c r="BI33" s="338">
        <v>2007.345</v>
      </c>
      <c r="BJ33" s="338">
        <v>2089.92</v>
      </c>
      <c r="BK33" s="338">
        <v>2212.5390000000002</v>
      </c>
      <c r="BL33" s="338">
        <v>2073.4899999999998</v>
      </c>
      <c r="BM33" s="338">
        <v>1957.1220000000001</v>
      </c>
      <c r="BN33" s="338">
        <v>1953.5319999999999</v>
      </c>
      <c r="BO33" s="338">
        <v>2266.2020000000002</v>
      </c>
      <c r="BP33" s="338">
        <v>2684.2669999999998</v>
      </c>
      <c r="BQ33" s="338">
        <v>2991.3589999999999</v>
      </c>
      <c r="BR33" s="338">
        <v>3043.6190000000001</v>
      </c>
      <c r="BS33" s="338">
        <v>2476.221</v>
      </c>
      <c r="BT33" s="338">
        <v>2085.9499999999998</v>
      </c>
      <c r="BU33" s="338">
        <v>2056.547</v>
      </c>
      <c r="BV33" s="338">
        <v>2172.1390000000001</v>
      </c>
    </row>
    <row r="34" spans="1:74" ht="11.1" customHeight="1" x14ac:dyDescent="0.2">
      <c r="A34" s="556" t="s">
        <v>406</v>
      </c>
      <c r="B34" s="559" t="s">
        <v>375</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28.185969160999999</v>
      </c>
      <c r="AN34" s="275">
        <v>23.578477213999999</v>
      </c>
      <c r="AO34" s="275">
        <v>22.456146160999999</v>
      </c>
      <c r="AP34" s="275">
        <v>12.627618399999999</v>
      </c>
      <c r="AQ34" s="275">
        <v>26.357520451999999</v>
      </c>
      <c r="AR34" s="275">
        <v>28.516188799999998</v>
      </c>
      <c r="AS34" s="275">
        <v>25.011642870999999</v>
      </c>
      <c r="AT34" s="275">
        <v>21.574411581</v>
      </c>
      <c r="AU34" s="275">
        <v>20.795292833000001</v>
      </c>
      <c r="AV34" s="275">
        <v>16.332934290000001</v>
      </c>
      <c r="AW34" s="275">
        <v>22.231293999999998</v>
      </c>
      <c r="AX34" s="275">
        <v>23.951554258000002</v>
      </c>
      <c r="AY34" s="275">
        <v>77.230463483999998</v>
      </c>
      <c r="AZ34" s="275">
        <v>20.414496678999999</v>
      </c>
      <c r="BA34" s="275">
        <v>17.577391161000001</v>
      </c>
      <c r="BB34" s="275">
        <v>19.054613967000002</v>
      </c>
      <c r="BC34" s="275">
        <v>15.751776194</v>
      </c>
      <c r="BD34" s="275">
        <v>28.706775</v>
      </c>
      <c r="BE34" s="275">
        <v>24.885624064999998</v>
      </c>
      <c r="BF34" s="275">
        <v>25.432962355000001</v>
      </c>
      <c r="BG34" s="275">
        <v>28.04673</v>
      </c>
      <c r="BH34" s="275">
        <v>23.55348</v>
      </c>
      <c r="BI34" s="338">
        <v>19.931190000000001</v>
      </c>
      <c r="BJ34" s="338">
        <v>25.98968</v>
      </c>
      <c r="BK34" s="338">
        <v>39.06138</v>
      </c>
      <c r="BL34" s="338">
        <v>26.454149999999998</v>
      </c>
      <c r="BM34" s="338">
        <v>23.283239999999999</v>
      </c>
      <c r="BN34" s="338">
        <v>20.250920000000001</v>
      </c>
      <c r="BO34" s="338">
        <v>27.043800000000001</v>
      </c>
      <c r="BP34" s="338">
        <v>27.316320000000001</v>
      </c>
      <c r="BQ34" s="338">
        <v>29.749120000000001</v>
      </c>
      <c r="BR34" s="338">
        <v>27.960380000000001</v>
      </c>
      <c r="BS34" s="338">
        <v>24.850190000000001</v>
      </c>
      <c r="BT34" s="338">
        <v>20.222850000000001</v>
      </c>
      <c r="BU34" s="338">
        <v>19.826730000000001</v>
      </c>
      <c r="BV34" s="338">
        <v>25.8809</v>
      </c>
    </row>
    <row r="35" spans="1:74" ht="11.1" customHeight="1" x14ac:dyDescent="0.2">
      <c r="A35" s="556" t="s">
        <v>407</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12.97667629</v>
      </c>
      <c r="AN35" s="275">
        <v>12.848532857</v>
      </c>
      <c r="AO35" s="275">
        <v>12.033522419000001</v>
      </c>
      <c r="AP35" s="275">
        <v>13.4008436</v>
      </c>
      <c r="AQ35" s="275">
        <v>13.470220644999999</v>
      </c>
      <c r="AR35" s="275">
        <v>14.561751599999999</v>
      </c>
      <c r="AS35" s="275">
        <v>14.393544871</v>
      </c>
      <c r="AT35" s="275">
        <v>15.077402097</v>
      </c>
      <c r="AU35" s="275">
        <v>14.672381466999999</v>
      </c>
      <c r="AV35" s="275">
        <v>12.438712129000001</v>
      </c>
      <c r="AW35" s="275">
        <v>13.055871233</v>
      </c>
      <c r="AX35" s="275">
        <v>13.639592645</v>
      </c>
      <c r="AY35" s="275">
        <v>12.400815419000001</v>
      </c>
      <c r="AZ35" s="275">
        <v>13.47288225</v>
      </c>
      <c r="BA35" s="275">
        <v>12.378366065</v>
      </c>
      <c r="BB35" s="275">
        <v>11.576053967</v>
      </c>
      <c r="BC35" s="275">
        <v>12.784855194</v>
      </c>
      <c r="BD35" s="275">
        <v>12.273447300000001</v>
      </c>
      <c r="BE35" s="275">
        <v>13.507414742</v>
      </c>
      <c r="BF35" s="275">
        <v>15.297811515999999</v>
      </c>
      <c r="BG35" s="275">
        <v>14.94862</v>
      </c>
      <c r="BH35" s="275">
        <v>12.167579999999999</v>
      </c>
      <c r="BI35" s="338">
        <v>13.036630000000001</v>
      </c>
      <c r="BJ35" s="338">
        <v>13.16316</v>
      </c>
      <c r="BK35" s="338">
        <v>12.62468</v>
      </c>
      <c r="BL35" s="338">
        <v>12.68126</v>
      </c>
      <c r="BM35" s="338">
        <v>11.56841</v>
      </c>
      <c r="BN35" s="338">
        <v>10.85336</v>
      </c>
      <c r="BO35" s="338">
        <v>11.84844</v>
      </c>
      <c r="BP35" s="338">
        <v>12.02886</v>
      </c>
      <c r="BQ35" s="338">
        <v>12.58953</v>
      </c>
      <c r="BR35" s="338">
        <v>14.516870000000001</v>
      </c>
      <c r="BS35" s="338">
        <v>13.87664</v>
      </c>
      <c r="BT35" s="338">
        <v>11.52515</v>
      </c>
      <c r="BU35" s="338">
        <v>12.559010000000001</v>
      </c>
      <c r="BV35" s="338">
        <v>12.77951</v>
      </c>
    </row>
    <row r="36" spans="1:74" ht="11.1" customHeight="1" x14ac:dyDescent="0.2">
      <c r="A36" s="556" t="s">
        <v>408</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882.58836667000003</v>
      </c>
      <c r="BC36" s="275">
        <v>959.23006452000004</v>
      </c>
      <c r="BD36" s="275">
        <v>1013.4952333</v>
      </c>
      <c r="BE36" s="275">
        <v>1032.2775806</v>
      </c>
      <c r="BF36" s="275">
        <v>1045.0010967999999</v>
      </c>
      <c r="BG36" s="275">
        <v>956.31129999999996</v>
      </c>
      <c r="BH36" s="275">
        <v>859.71759999999995</v>
      </c>
      <c r="BI36" s="338">
        <v>957.15219999999999</v>
      </c>
      <c r="BJ36" s="338">
        <v>1042.431</v>
      </c>
      <c r="BK36" s="338">
        <v>1066.999</v>
      </c>
      <c r="BL36" s="338">
        <v>1020.215</v>
      </c>
      <c r="BM36" s="338">
        <v>940.25099999999998</v>
      </c>
      <c r="BN36" s="338">
        <v>885.3741</v>
      </c>
      <c r="BO36" s="338">
        <v>934.77560000000005</v>
      </c>
      <c r="BP36" s="338">
        <v>1022.876</v>
      </c>
      <c r="BQ36" s="338">
        <v>1041.4880000000001</v>
      </c>
      <c r="BR36" s="338">
        <v>1047.4659999999999</v>
      </c>
      <c r="BS36" s="338">
        <v>1007.314</v>
      </c>
      <c r="BT36" s="338">
        <v>910.06359999999995</v>
      </c>
      <c r="BU36" s="338">
        <v>970.68150000000003</v>
      </c>
      <c r="BV36" s="338">
        <v>1053.489</v>
      </c>
    </row>
    <row r="37" spans="1:74" ht="11.1" customHeight="1" x14ac:dyDescent="0.2">
      <c r="A37" s="556" t="s">
        <v>409</v>
      </c>
      <c r="B37" s="559" t="s">
        <v>399</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110.7544</v>
      </c>
      <c r="AN37" s="275">
        <v>88.043452463999998</v>
      </c>
      <c r="AO37" s="275">
        <v>96.607280709999998</v>
      </c>
      <c r="AP37" s="275">
        <v>121.42766257</v>
      </c>
      <c r="AQ37" s="275">
        <v>134.42014373999999</v>
      </c>
      <c r="AR37" s="275">
        <v>118.30438813000001</v>
      </c>
      <c r="AS37" s="275">
        <v>108.9258379</v>
      </c>
      <c r="AT37" s="275">
        <v>95.051117387000005</v>
      </c>
      <c r="AU37" s="275">
        <v>80.628180333000003</v>
      </c>
      <c r="AV37" s="275">
        <v>93.327972226</v>
      </c>
      <c r="AW37" s="275">
        <v>112.56483217</v>
      </c>
      <c r="AX37" s="275">
        <v>90.499633677000006</v>
      </c>
      <c r="AY37" s="275">
        <v>98.230490516000003</v>
      </c>
      <c r="AZ37" s="275">
        <v>126.98027221</v>
      </c>
      <c r="BA37" s="275">
        <v>119.49160725999999</v>
      </c>
      <c r="BB37" s="275">
        <v>134.05492977</v>
      </c>
      <c r="BC37" s="275">
        <v>127.93096419</v>
      </c>
      <c r="BD37" s="275">
        <v>119.67070037000001</v>
      </c>
      <c r="BE37" s="275">
        <v>100.90192471</v>
      </c>
      <c r="BF37" s="275">
        <v>115.50483581</v>
      </c>
      <c r="BG37" s="275">
        <v>73.837530000000001</v>
      </c>
      <c r="BH37" s="275">
        <v>83.815309999999997</v>
      </c>
      <c r="BI37" s="338">
        <v>98.044030000000006</v>
      </c>
      <c r="BJ37" s="338">
        <v>97.800439999999995</v>
      </c>
      <c r="BK37" s="338">
        <v>102.2548</v>
      </c>
      <c r="BL37" s="338">
        <v>114.1156</v>
      </c>
      <c r="BM37" s="338">
        <v>114.819</v>
      </c>
      <c r="BN37" s="338">
        <v>119.4619</v>
      </c>
      <c r="BO37" s="338">
        <v>115.84829999999999</v>
      </c>
      <c r="BP37" s="338">
        <v>113.2103</v>
      </c>
      <c r="BQ37" s="338">
        <v>104.49209999999999</v>
      </c>
      <c r="BR37" s="338">
        <v>111.6147</v>
      </c>
      <c r="BS37" s="338">
        <v>76.361199999999997</v>
      </c>
      <c r="BT37" s="338">
        <v>82.712469999999996</v>
      </c>
      <c r="BU37" s="338">
        <v>94.764080000000007</v>
      </c>
      <c r="BV37" s="338">
        <v>97.737909999999999</v>
      </c>
    </row>
    <row r="38" spans="1:74" ht="11.1" customHeight="1" x14ac:dyDescent="0.2">
      <c r="A38" s="556" t="s">
        <v>410</v>
      </c>
      <c r="B38" s="557" t="s">
        <v>442</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355.43527626000002</v>
      </c>
      <c r="AN38" s="275">
        <v>391.09795028999997</v>
      </c>
      <c r="AO38" s="275">
        <v>421.28871415999998</v>
      </c>
      <c r="AP38" s="275">
        <v>428.52731442999999</v>
      </c>
      <c r="AQ38" s="275">
        <v>391.65583935000001</v>
      </c>
      <c r="AR38" s="275">
        <v>359.0256387</v>
      </c>
      <c r="AS38" s="275">
        <v>329.39532765000001</v>
      </c>
      <c r="AT38" s="275">
        <v>279.68672255000001</v>
      </c>
      <c r="AU38" s="275">
        <v>345.66530506999999</v>
      </c>
      <c r="AV38" s="275">
        <v>407.45810684000003</v>
      </c>
      <c r="AW38" s="275">
        <v>405.59952062999997</v>
      </c>
      <c r="AX38" s="275">
        <v>387.57215752000002</v>
      </c>
      <c r="AY38" s="275">
        <v>437.57134923000001</v>
      </c>
      <c r="AZ38" s="275">
        <v>443.5930975</v>
      </c>
      <c r="BA38" s="275">
        <v>472.61944868</v>
      </c>
      <c r="BB38" s="275">
        <v>494.54799050000003</v>
      </c>
      <c r="BC38" s="275">
        <v>474.12491232000002</v>
      </c>
      <c r="BD38" s="275">
        <v>512.91038427000001</v>
      </c>
      <c r="BE38" s="275">
        <v>349.91505986999999</v>
      </c>
      <c r="BF38" s="275">
        <v>417.66101680999998</v>
      </c>
      <c r="BG38" s="275">
        <v>359.76440000000002</v>
      </c>
      <c r="BH38" s="275">
        <v>408.34800000000001</v>
      </c>
      <c r="BI38" s="338">
        <v>430.3116</v>
      </c>
      <c r="BJ38" s="338">
        <v>423.56849999999997</v>
      </c>
      <c r="BK38" s="338">
        <v>418.60109999999997</v>
      </c>
      <c r="BL38" s="338">
        <v>447.69880000000001</v>
      </c>
      <c r="BM38" s="338">
        <v>506.00920000000002</v>
      </c>
      <c r="BN38" s="338">
        <v>508.73930000000001</v>
      </c>
      <c r="BO38" s="338">
        <v>494.06830000000002</v>
      </c>
      <c r="BP38" s="338">
        <v>501.04730000000001</v>
      </c>
      <c r="BQ38" s="338">
        <v>437.16269999999997</v>
      </c>
      <c r="BR38" s="338">
        <v>391.38290000000001</v>
      </c>
      <c r="BS38" s="338">
        <v>401.20510000000002</v>
      </c>
      <c r="BT38" s="338">
        <v>461.20729999999998</v>
      </c>
      <c r="BU38" s="338">
        <v>482.32960000000003</v>
      </c>
      <c r="BV38" s="338">
        <v>468.65800000000002</v>
      </c>
    </row>
    <row r="39" spans="1:74" ht="11.1" customHeight="1" x14ac:dyDescent="0.2">
      <c r="A39" s="556" t="s">
        <v>411</v>
      </c>
      <c r="B39" s="559" t="s">
        <v>389</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15.232099742000001</v>
      </c>
      <c r="AN39" s="275">
        <v>15.526404929</v>
      </c>
      <c r="AO39" s="275">
        <v>14.521994032</v>
      </c>
      <c r="AP39" s="275">
        <v>14.389167167</v>
      </c>
      <c r="AQ39" s="275">
        <v>15.444570516000001</v>
      </c>
      <c r="AR39" s="275">
        <v>15.700623932999999</v>
      </c>
      <c r="AS39" s="275">
        <v>16.975294452</v>
      </c>
      <c r="AT39" s="275">
        <v>16.776876032000001</v>
      </c>
      <c r="AU39" s="275">
        <v>13.7949854</v>
      </c>
      <c r="AV39" s="275">
        <v>14.371277419</v>
      </c>
      <c r="AW39" s="275">
        <v>15.2489288</v>
      </c>
      <c r="AX39" s="275">
        <v>15.625511806</v>
      </c>
      <c r="AY39" s="275">
        <v>15.627445258</v>
      </c>
      <c r="AZ39" s="275">
        <v>15.551720535999999</v>
      </c>
      <c r="BA39" s="275">
        <v>16.079701129</v>
      </c>
      <c r="BB39" s="275">
        <v>15.683381867</v>
      </c>
      <c r="BC39" s="275">
        <v>15.160507161</v>
      </c>
      <c r="BD39" s="275">
        <v>15.832539933</v>
      </c>
      <c r="BE39" s="275">
        <v>14.824833903</v>
      </c>
      <c r="BF39" s="275">
        <v>11.344402065000001</v>
      </c>
      <c r="BG39" s="275">
        <v>11.920590000000001</v>
      </c>
      <c r="BH39" s="275">
        <v>12.932309999999999</v>
      </c>
      <c r="BI39" s="338">
        <v>14.119619999999999</v>
      </c>
      <c r="BJ39" s="338">
        <v>14.35627</v>
      </c>
      <c r="BK39" s="338">
        <v>13.60388</v>
      </c>
      <c r="BL39" s="338">
        <v>13.114850000000001</v>
      </c>
      <c r="BM39" s="338">
        <v>14.09093</v>
      </c>
      <c r="BN39" s="338">
        <v>13.690899999999999</v>
      </c>
      <c r="BO39" s="338">
        <v>14.59327</v>
      </c>
      <c r="BP39" s="338">
        <v>13.79829</v>
      </c>
      <c r="BQ39" s="338">
        <v>13.394780000000001</v>
      </c>
      <c r="BR39" s="338">
        <v>14.61163</v>
      </c>
      <c r="BS39" s="338">
        <v>13.99433</v>
      </c>
      <c r="BT39" s="338">
        <v>14.23964</v>
      </c>
      <c r="BU39" s="338">
        <v>15.558579999999999</v>
      </c>
      <c r="BV39" s="338">
        <v>15.707090000000001</v>
      </c>
    </row>
    <row r="40" spans="1:74" ht="11.1" customHeight="1" x14ac:dyDescent="0.2">
      <c r="A40" s="556" t="s">
        <v>412</v>
      </c>
      <c r="B40" s="557" t="s">
        <v>391</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4822.4030362000003</v>
      </c>
      <c r="AN40" s="275">
        <v>4471.0339206999997</v>
      </c>
      <c r="AO40" s="275">
        <v>4517.9530828999996</v>
      </c>
      <c r="AP40" s="275">
        <v>4459.829968</v>
      </c>
      <c r="AQ40" s="275">
        <v>4876.3465130000004</v>
      </c>
      <c r="AR40" s="275">
        <v>5541.9279133999999</v>
      </c>
      <c r="AS40" s="275">
        <v>6103.3000770999997</v>
      </c>
      <c r="AT40" s="275">
        <v>5819.7560794000001</v>
      </c>
      <c r="AU40" s="275">
        <v>5145.6365769000004</v>
      </c>
      <c r="AV40" s="275">
        <v>4701.4917506000002</v>
      </c>
      <c r="AW40" s="275">
        <v>4571.9566838999999</v>
      </c>
      <c r="AX40" s="275">
        <v>5062.8769540000003</v>
      </c>
      <c r="AY40" s="275">
        <v>5559.0398796999998</v>
      </c>
      <c r="AZ40" s="275">
        <v>4778.0277513000001</v>
      </c>
      <c r="BA40" s="275">
        <v>4503.3625109000004</v>
      </c>
      <c r="BB40" s="275">
        <v>4520.2208354000004</v>
      </c>
      <c r="BC40" s="275">
        <v>5218.4791317999998</v>
      </c>
      <c r="BD40" s="275">
        <v>5942.3317021000003</v>
      </c>
      <c r="BE40" s="275">
        <v>6195.0702305000004</v>
      </c>
      <c r="BF40" s="275">
        <v>6245.7293693000001</v>
      </c>
      <c r="BG40" s="275">
        <v>5562.0429999999997</v>
      </c>
      <c r="BH40" s="275">
        <v>4982.1319999999996</v>
      </c>
      <c r="BI40" s="338">
        <v>4634.6559999999999</v>
      </c>
      <c r="BJ40" s="338">
        <v>4998.9030000000002</v>
      </c>
      <c r="BK40" s="338">
        <v>5405.3140000000003</v>
      </c>
      <c r="BL40" s="338">
        <v>4899.6850000000004</v>
      </c>
      <c r="BM40" s="338">
        <v>4533.67</v>
      </c>
      <c r="BN40" s="338">
        <v>4413.451</v>
      </c>
      <c r="BO40" s="338">
        <v>5012.0879999999997</v>
      </c>
      <c r="BP40" s="338">
        <v>5704.3450000000003</v>
      </c>
      <c r="BQ40" s="338">
        <v>6139.5749999999998</v>
      </c>
      <c r="BR40" s="338">
        <v>6268.0640000000003</v>
      </c>
      <c r="BS40" s="338">
        <v>5255.0219999999999</v>
      </c>
      <c r="BT40" s="338">
        <v>4595.4840000000004</v>
      </c>
      <c r="BU40" s="338">
        <v>4651.8389999999999</v>
      </c>
      <c r="BV40" s="338">
        <v>5043.0259999999998</v>
      </c>
    </row>
    <row r="41" spans="1:74" ht="11.1" customHeight="1" x14ac:dyDescent="0.2">
      <c r="A41" s="550"/>
      <c r="B41" s="131" t="s">
        <v>413</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364"/>
      <c r="BJ41" s="364"/>
      <c r="BK41" s="364"/>
      <c r="BL41" s="364"/>
      <c r="BM41" s="364"/>
      <c r="BN41" s="364"/>
      <c r="BO41" s="364"/>
      <c r="BP41" s="364"/>
      <c r="BQ41" s="364"/>
      <c r="BR41" s="364"/>
      <c r="BS41" s="364"/>
      <c r="BT41" s="364"/>
      <c r="BU41" s="364"/>
      <c r="BV41" s="364"/>
    </row>
    <row r="42" spans="1:74" ht="11.1" customHeight="1" x14ac:dyDescent="0.2">
      <c r="A42" s="556" t="s">
        <v>414</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1438.3910472</v>
      </c>
      <c r="AN42" s="275">
        <v>1253.8843099999999</v>
      </c>
      <c r="AO42" s="275">
        <v>1158.8680297000001</v>
      </c>
      <c r="AP42" s="275">
        <v>1062.7895668000001</v>
      </c>
      <c r="AQ42" s="275">
        <v>1108.8549860000001</v>
      </c>
      <c r="AR42" s="275">
        <v>1348.4504069</v>
      </c>
      <c r="AS42" s="275">
        <v>1531.6131736</v>
      </c>
      <c r="AT42" s="275">
        <v>1409.7652234</v>
      </c>
      <c r="AU42" s="275">
        <v>1219.5832988</v>
      </c>
      <c r="AV42" s="275">
        <v>1094.2435088</v>
      </c>
      <c r="AW42" s="275">
        <v>1206.2717462999999</v>
      </c>
      <c r="AX42" s="275">
        <v>1335.7275345</v>
      </c>
      <c r="AY42" s="275">
        <v>1465.9476218</v>
      </c>
      <c r="AZ42" s="275">
        <v>1297.5195226000001</v>
      </c>
      <c r="BA42" s="275">
        <v>1146.0230196</v>
      </c>
      <c r="BB42" s="275">
        <v>1040.8201795</v>
      </c>
      <c r="BC42" s="275">
        <v>1090.8003140999999</v>
      </c>
      <c r="BD42" s="275">
        <v>1290.5423363</v>
      </c>
      <c r="BE42" s="275">
        <v>1454.0268701</v>
      </c>
      <c r="BF42" s="275">
        <v>1442.9136266999999</v>
      </c>
      <c r="BG42" s="275">
        <v>1182.665</v>
      </c>
      <c r="BH42" s="275">
        <v>1146.364</v>
      </c>
      <c r="BI42" s="338">
        <v>1121.009</v>
      </c>
      <c r="BJ42" s="338">
        <v>1296.2829999999999</v>
      </c>
      <c r="BK42" s="338">
        <v>1391.75</v>
      </c>
      <c r="BL42" s="338">
        <v>1246.0440000000001</v>
      </c>
      <c r="BM42" s="338">
        <v>1062.7370000000001</v>
      </c>
      <c r="BN42" s="338">
        <v>926.86220000000003</v>
      </c>
      <c r="BO42" s="338">
        <v>961.14179999999999</v>
      </c>
      <c r="BP42" s="338">
        <v>1204.462</v>
      </c>
      <c r="BQ42" s="338">
        <v>1421.038</v>
      </c>
      <c r="BR42" s="338">
        <v>1413.316</v>
      </c>
      <c r="BS42" s="338">
        <v>1087.992</v>
      </c>
      <c r="BT42" s="338">
        <v>953.03989999999999</v>
      </c>
      <c r="BU42" s="338">
        <v>1037.2159999999999</v>
      </c>
      <c r="BV42" s="338">
        <v>1198.4939999999999</v>
      </c>
    </row>
    <row r="43" spans="1:74" ht="11.1" customHeight="1" x14ac:dyDescent="0.2">
      <c r="A43" s="556" t="s">
        <v>415</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284.11370771000003</v>
      </c>
      <c r="AN43" s="275">
        <v>278.73927703999999</v>
      </c>
      <c r="AO43" s="275">
        <v>337.54078403</v>
      </c>
      <c r="AP43" s="275">
        <v>253.08809797000001</v>
      </c>
      <c r="AQ43" s="275">
        <v>259.33153873999998</v>
      </c>
      <c r="AR43" s="275">
        <v>354.15878422999998</v>
      </c>
      <c r="AS43" s="275">
        <v>450.58276352000001</v>
      </c>
      <c r="AT43" s="275">
        <v>382.06407829</v>
      </c>
      <c r="AU43" s="275">
        <v>348.56561583000001</v>
      </c>
      <c r="AV43" s="275">
        <v>313.57470934999998</v>
      </c>
      <c r="AW43" s="275">
        <v>332.25247949999999</v>
      </c>
      <c r="AX43" s="275">
        <v>415.30055170999998</v>
      </c>
      <c r="AY43" s="275">
        <v>420.22917970999998</v>
      </c>
      <c r="AZ43" s="275">
        <v>372.06680449999999</v>
      </c>
      <c r="BA43" s="275">
        <v>414.44183077000002</v>
      </c>
      <c r="BB43" s="275">
        <v>394.73604146999998</v>
      </c>
      <c r="BC43" s="275">
        <v>462.19068515999999</v>
      </c>
      <c r="BD43" s="275">
        <v>465.38436607</v>
      </c>
      <c r="BE43" s="275">
        <v>595.99545865000005</v>
      </c>
      <c r="BF43" s="275">
        <v>569.73501212999997</v>
      </c>
      <c r="BG43" s="275">
        <v>459.43049999999999</v>
      </c>
      <c r="BH43" s="275">
        <v>388.09640000000002</v>
      </c>
      <c r="BI43" s="338">
        <v>387.64049999999997</v>
      </c>
      <c r="BJ43" s="338">
        <v>455.21370000000002</v>
      </c>
      <c r="BK43" s="338">
        <v>459.76190000000003</v>
      </c>
      <c r="BL43" s="338">
        <v>450.9504</v>
      </c>
      <c r="BM43" s="338">
        <v>469.23939999999999</v>
      </c>
      <c r="BN43" s="338">
        <v>387.31049999999999</v>
      </c>
      <c r="BO43" s="338">
        <v>420.91120000000001</v>
      </c>
      <c r="BP43" s="338">
        <v>479.56360000000001</v>
      </c>
      <c r="BQ43" s="338">
        <v>595.45889999999997</v>
      </c>
      <c r="BR43" s="338">
        <v>574.7079</v>
      </c>
      <c r="BS43" s="338">
        <v>422.23160000000001</v>
      </c>
      <c r="BT43" s="338">
        <v>396.54129999999998</v>
      </c>
      <c r="BU43" s="338">
        <v>426.95030000000003</v>
      </c>
      <c r="BV43" s="338">
        <v>492.92399999999998</v>
      </c>
    </row>
    <row r="44" spans="1:74" ht="11.1" customHeight="1" x14ac:dyDescent="0.2">
      <c r="A44" s="556" t="s">
        <v>416</v>
      </c>
      <c r="B44" s="559" t="s">
        <v>375</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8.8847459999999998</v>
      </c>
      <c r="AN44" s="275">
        <v>7.2434060000000002</v>
      </c>
      <c r="AO44" s="275">
        <v>5.7602756129000001</v>
      </c>
      <c r="AP44" s="275">
        <v>7.1526268000000002</v>
      </c>
      <c r="AQ44" s="275">
        <v>9.3533290645000005</v>
      </c>
      <c r="AR44" s="275">
        <v>9.5564594333000006</v>
      </c>
      <c r="AS44" s="275">
        <v>8.3828566452000004</v>
      </c>
      <c r="AT44" s="275">
        <v>8.8180955160999996</v>
      </c>
      <c r="AU44" s="275">
        <v>8.0802699666999995</v>
      </c>
      <c r="AV44" s="275">
        <v>8.3255168387000005</v>
      </c>
      <c r="AW44" s="275">
        <v>9.2940948999999993</v>
      </c>
      <c r="AX44" s="275">
        <v>8.3676057419000003</v>
      </c>
      <c r="AY44" s="275">
        <v>12.623042871000001</v>
      </c>
      <c r="AZ44" s="275">
        <v>9.0845961429000006</v>
      </c>
      <c r="BA44" s="275">
        <v>7.4109343871000002</v>
      </c>
      <c r="BB44" s="275">
        <v>8.6650931</v>
      </c>
      <c r="BC44" s="275">
        <v>5.4483696773999997</v>
      </c>
      <c r="BD44" s="275">
        <v>7.2781020666999998</v>
      </c>
      <c r="BE44" s="275">
        <v>9.0669621290000002</v>
      </c>
      <c r="BF44" s="275">
        <v>8.3341572580999994</v>
      </c>
      <c r="BG44" s="275">
        <v>9.1651380000000007</v>
      </c>
      <c r="BH44" s="275">
        <v>6.7005049999999997</v>
      </c>
      <c r="BI44" s="338">
        <v>9.1488580000000006</v>
      </c>
      <c r="BJ44" s="338">
        <v>10.00375</v>
      </c>
      <c r="BK44" s="338">
        <v>11.26751</v>
      </c>
      <c r="BL44" s="338">
        <v>10.966559999999999</v>
      </c>
      <c r="BM44" s="338">
        <v>9.1524339999999995</v>
      </c>
      <c r="BN44" s="338">
        <v>8.2757760000000005</v>
      </c>
      <c r="BO44" s="338">
        <v>9.5117060000000002</v>
      </c>
      <c r="BP44" s="338">
        <v>10.64068</v>
      </c>
      <c r="BQ44" s="338">
        <v>10.26667</v>
      </c>
      <c r="BR44" s="338">
        <v>10.972770000000001</v>
      </c>
      <c r="BS44" s="338">
        <v>9.4660810000000009</v>
      </c>
      <c r="BT44" s="338">
        <v>6.3748319999999996</v>
      </c>
      <c r="BU44" s="338">
        <v>9.1435300000000002</v>
      </c>
      <c r="BV44" s="338">
        <v>9.7852569999999996</v>
      </c>
    </row>
    <row r="45" spans="1:74" ht="11.1" customHeight="1" x14ac:dyDescent="0.2">
      <c r="A45" s="556" t="s">
        <v>417</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13.938735419</v>
      </c>
      <c r="AN45" s="275">
        <v>14.357455321</v>
      </c>
      <c r="AO45" s="275">
        <v>14.449490451999999</v>
      </c>
      <c r="AP45" s="275">
        <v>11.863614767</v>
      </c>
      <c r="AQ45" s="275">
        <v>12.504466710000001</v>
      </c>
      <c r="AR45" s="275">
        <v>10.853727599999999</v>
      </c>
      <c r="AS45" s="275">
        <v>12.14496029</v>
      </c>
      <c r="AT45" s="275">
        <v>13.790901903</v>
      </c>
      <c r="AU45" s="275">
        <v>12.315574433</v>
      </c>
      <c r="AV45" s="275">
        <v>11.628490871</v>
      </c>
      <c r="AW45" s="275">
        <v>11.963393099999999</v>
      </c>
      <c r="AX45" s="275">
        <v>13.137400129</v>
      </c>
      <c r="AY45" s="275">
        <v>11.778462128999999</v>
      </c>
      <c r="AZ45" s="275">
        <v>12.694339786</v>
      </c>
      <c r="BA45" s="275">
        <v>13.499407903</v>
      </c>
      <c r="BB45" s="275">
        <v>12.029819033000001</v>
      </c>
      <c r="BC45" s="275">
        <v>11.765171774000001</v>
      </c>
      <c r="BD45" s="275">
        <v>13.1307013</v>
      </c>
      <c r="BE45" s="275">
        <v>14.055746773999999</v>
      </c>
      <c r="BF45" s="275">
        <v>15.342269226000001</v>
      </c>
      <c r="BG45" s="275">
        <v>12.584669999999999</v>
      </c>
      <c r="BH45" s="275">
        <v>12.276350000000001</v>
      </c>
      <c r="BI45" s="338">
        <v>12.41034</v>
      </c>
      <c r="BJ45" s="338">
        <v>13.76313</v>
      </c>
      <c r="BK45" s="338">
        <v>12.459070000000001</v>
      </c>
      <c r="BL45" s="338">
        <v>13.83062</v>
      </c>
      <c r="BM45" s="338">
        <v>14.327830000000001</v>
      </c>
      <c r="BN45" s="338">
        <v>12.195169999999999</v>
      </c>
      <c r="BO45" s="338">
        <v>11.94702</v>
      </c>
      <c r="BP45" s="338">
        <v>13.64485</v>
      </c>
      <c r="BQ45" s="338">
        <v>14.74268</v>
      </c>
      <c r="BR45" s="338">
        <v>16.13843</v>
      </c>
      <c r="BS45" s="338">
        <v>12.630089999999999</v>
      </c>
      <c r="BT45" s="338">
        <v>12.089410000000001</v>
      </c>
      <c r="BU45" s="338">
        <v>12.970980000000001</v>
      </c>
      <c r="BV45" s="338">
        <v>14.237159999999999</v>
      </c>
    </row>
    <row r="46" spans="1:74" ht="11.1" customHeight="1" x14ac:dyDescent="0.2">
      <c r="A46" s="556" t="s">
        <v>418</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533.86067742</v>
      </c>
      <c r="BD46" s="275">
        <v>584.04013333</v>
      </c>
      <c r="BE46" s="275">
        <v>585.71651612999995</v>
      </c>
      <c r="BF46" s="275">
        <v>582.93100000000004</v>
      </c>
      <c r="BG46" s="275">
        <v>534.70050000000003</v>
      </c>
      <c r="BH46" s="275">
        <v>484.70819999999998</v>
      </c>
      <c r="BI46" s="338">
        <v>524.05119999999999</v>
      </c>
      <c r="BJ46" s="338">
        <v>568.75739999999996</v>
      </c>
      <c r="BK46" s="338">
        <v>584.72109999999998</v>
      </c>
      <c r="BL46" s="338">
        <v>559.08339999999998</v>
      </c>
      <c r="BM46" s="338">
        <v>515.26260000000002</v>
      </c>
      <c r="BN46" s="338">
        <v>485.18979999999999</v>
      </c>
      <c r="BO46" s="338">
        <v>512.26210000000003</v>
      </c>
      <c r="BP46" s="338">
        <v>558.59979999999996</v>
      </c>
      <c r="BQ46" s="338">
        <v>568.76369999999997</v>
      </c>
      <c r="BR46" s="338">
        <v>572.02840000000003</v>
      </c>
      <c r="BS46" s="338">
        <v>550.10109999999997</v>
      </c>
      <c r="BT46" s="338">
        <v>496.99209999999999</v>
      </c>
      <c r="BU46" s="338">
        <v>530.09590000000003</v>
      </c>
      <c r="BV46" s="338">
        <v>575.31780000000003</v>
      </c>
    </row>
    <row r="47" spans="1:74" ht="11.1" customHeight="1" x14ac:dyDescent="0.2">
      <c r="A47" s="556" t="s">
        <v>419</v>
      </c>
      <c r="B47" s="559" t="s">
        <v>399</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45.538801806000002</v>
      </c>
      <c r="AN47" s="275">
        <v>47.514190607000003</v>
      </c>
      <c r="AO47" s="275">
        <v>44.848126258000001</v>
      </c>
      <c r="AP47" s="275">
        <v>48.718700132999999</v>
      </c>
      <c r="AQ47" s="275">
        <v>71.625994258000006</v>
      </c>
      <c r="AR47" s="275">
        <v>48.754046733000003</v>
      </c>
      <c r="AS47" s="275">
        <v>51.260929515999997</v>
      </c>
      <c r="AT47" s="275">
        <v>41.919869323</v>
      </c>
      <c r="AU47" s="275">
        <v>36.542060532999997</v>
      </c>
      <c r="AV47" s="275">
        <v>45.532812096999997</v>
      </c>
      <c r="AW47" s="275">
        <v>42.602624267000003</v>
      </c>
      <c r="AX47" s="275">
        <v>43.471519194000003</v>
      </c>
      <c r="AY47" s="275">
        <v>55.280811870999997</v>
      </c>
      <c r="AZ47" s="275">
        <v>61.430547785999998</v>
      </c>
      <c r="BA47" s="275">
        <v>53.657295581</v>
      </c>
      <c r="BB47" s="275">
        <v>56.013924099999997</v>
      </c>
      <c r="BC47" s="275">
        <v>61.195788968000002</v>
      </c>
      <c r="BD47" s="275">
        <v>57.399065733</v>
      </c>
      <c r="BE47" s="275">
        <v>43.116596805999997</v>
      </c>
      <c r="BF47" s="275">
        <v>34.120853257999997</v>
      </c>
      <c r="BG47" s="275">
        <v>30.844439999999999</v>
      </c>
      <c r="BH47" s="275">
        <v>39.379159999999999</v>
      </c>
      <c r="BI47" s="338">
        <v>37.060940000000002</v>
      </c>
      <c r="BJ47" s="338">
        <v>44.871209999999998</v>
      </c>
      <c r="BK47" s="338">
        <v>57.68365</v>
      </c>
      <c r="BL47" s="338">
        <v>55.790109999999999</v>
      </c>
      <c r="BM47" s="338">
        <v>51.500979999999998</v>
      </c>
      <c r="BN47" s="338">
        <v>50.588149999999999</v>
      </c>
      <c r="BO47" s="338">
        <v>56.870010000000001</v>
      </c>
      <c r="BP47" s="338">
        <v>56.060250000000003</v>
      </c>
      <c r="BQ47" s="338">
        <v>45.07011</v>
      </c>
      <c r="BR47" s="338">
        <v>35.007669999999997</v>
      </c>
      <c r="BS47" s="338">
        <v>33.292200000000001</v>
      </c>
      <c r="BT47" s="338">
        <v>39.949240000000003</v>
      </c>
      <c r="BU47" s="338">
        <v>36.601950000000002</v>
      </c>
      <c r="BV47" s="338">
        <v>45.320869999999999</v>
      </c>
    </row>
    <row r="48" spans="1:74" ht="11.1" customHeight="1" x14ac:dyDescent="0.2">
      <c r="A48" s="556" t="s">
        <v>420</v>
      </c>
      <c r="B48" s="557" t="s">
        <v>442</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269.46588351999998</v>
      </c>
      <c r="AN48" s="275">
        <v>322.63217853999998</v>
      </c>
      <c r="AO48" s="275">
        <v>335.27273781000002</v>
      </c>
      <c r="AP48" s="275">
        <v>331.28183259999997</v>
      </c>
      <c r="AQ48" s="275">
        <v>293.08255573999998</v>
      </c>
      <c r="AR48" s="275">
        <v>268.02993950000001</v>
      </c>
      <c r="AS48" s="275">
        <v>183.83951673999999</v>
      </c>
      <c r="AT48" s="275">
        <v>160.18397902999999</v>
      </c>
      <c r="AU48" s="275">
        <v>246.17669950000001</v>
      </c>
      <c r="AV48" s="275">
        <v>362.41618332000002</v>
      </c>
      <c r="AW48" s="275">
        <v>368.60625807000002</v>
      </c>
      <c r="AX48" s="275">
        <v>400.07920271</v>
      </c>
      <c r="AY48" s="275">
        <v>386.03642067999999</v>
      </c>
      <c r="AZ48" s="275">
        <v>356.39182854000001</v>
      </c>
      <c r="BA48" s="275">
        <v>356.65622296999999</v>
      </c>
      <c r="BB48" s="275">
        <v>342.76460982999998</v>
      </c>
      <c r="BC48" s="275">
        <v>273.24751044999999</v>
      </c>
      <c r="BD48" s="275">
        <v>295.17413952999999</v>
      </c>
      <c r="BE48" s="275">
        <v>204.67650252000001</v>
      </c>
      <c r="BF48" s="275">
        <v>229.41498605999999</v>
      </c>
      <c r="BG48" s="275">
        <v>258.49160000000001</v>
      </c>
      <c r="BH48" s="275">
        <v>320.83179999999999</v>
      </c>
      <c r="BI48" s="338">
        <v>372.05450000000002</v>
      </c>
      <c r="BJ48" s="338">
        <v>337.18220000000002</v>
      </c>
      <c r="BK48" s="338">
        <v>354.33580000000001</v>
      </c>
      <c r="BL48" s="338">
        <v>348.39699999999999</v>
      </c>
      <c r="BM48" s="338">
        <v>359.6961</v>
      </c>
      <c r="BN48" s="338">
        <v>388.3972</v>
      </c>
      <c r="BO48" s="338">
        <v>328.46140000000003</v>
      </c>
      <c r="BP48" s="338">
        <v>275.51029999999997</v>
      </c>
      <c r="BQ48" s="338">
        <v>214.58879999999999</v>
      </c>
      <c r="BR48" s="338">
        <v>197.89699999999999</v>
      </c>
      <c r="BS48" s="338">
        <v>279.4864</v>
      </c>
      <c r="BT48" s="338">
        <v>360.93650000000002</v>
      </c>
      <c r="BU48" s="338">
        <v>417.29750000000001</v>
      </c>
      <c r="BV48" s="338">
        <v>392.8304</v>
      </c>
    </row>
    <row r="49" spans="1:74" ht="11.1" customHeight="1" x14ac:dyDescent="0.2">
      <c r="A49" s="556" t="s">
        <v>421</v>
      </c>
      <c r="B49" s="559" t="s">
        <v>389</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3.2741299032</v>
      </c>
      <c r="AN49" s="275">
        <v>2.9220050714000001</v>
      </c>
      <c r="AO49" s="275">
        <v>3.3984709031999998</v>
      </c>
      <c r="AP49" s="275">
        <v>3.8346721332999998</v>
      </c>
      <c r="AQ49" s="275">
        <v>3.1930936451999998</v>
      </c>
      <c r="AR49" s="275">
        <v>3.8980464332999998</v>
      </c>
      <c r="AS49" s="275">
        <v>3.9214201612999999</v>
      </c>
      <c r="AT49" s="275">
        <v>3.9585952257999999</v>
      </c>
      <c r="AU49" s="275">
        <v>3.5402723332999999</v>
      </c>
      <c r="AV49" s="275">
        <v>3.3530226773999998</v>
      </c>
      <c r="AW49" s="275">
        <v>3.6980208333000002</v>
      </c>
      <c r="AX49" s="275">
        <v>3.7144559677000002</v>
      </c>
      <c r="AY49" s="275">
        <v>3.7162818065000001</v>
      </c>
      <c r="AZ49" s="275">
        <v>3.5601572856999999</v>
      </c>
      <c r="BA49" s="275">
        <v>3.4683890968000002</v>
      </c>
      <c r="BB49" s="275">
        <v>2.8874548</v>
      </c>
      <c r="BC49" s="275">
        <v>3.6929212581000002</v>
      </c>
      <c r="BD49" s="275">
        <v>3.8407333000000001</v>
      </c>
      <c r="BE49" s="275">
        <v>3.9220733226000002</v>
      </c>
      <c r="BF49" s="275">
        <v>3.979352129</v>
      </c>
      <c r="BG49" s="275">
        <v>3.6957710000000001</v>
      </c>
      <c r="BH49" s="275">
        <v>3.6685319999999999</v>
      </c>
      <c r="BI49" s="338">
        <v>3.9778739999999999</v>
      </c>
      <c r="BJ49" s="338">
        <v>4.0301330000000002</v>
      </c>
      <c r="BK49" s="338">
        <v>4.0364550000000001</v>
      </c>
      <c r="BL49" s="338">
        <v>3.8220040000000002</v>
      </c>
      <c r="BM49" s="338">
        <v>3.6461450000000002</v>
      </c>
      <c r="BN49" s="338">
        <v>3.262823</v>
      </c>
      <c r="BO49" s="338">
        <v>3.9020860000000002</v>
      </c>
      <c r="BP49" s="338">
        <v>4.095307</v>
      </c>
      <c r="BQ49" s="338">
        <v>4.1039190000000003</v>
      </c>
      <c r="BR49" s="338">
        <v>4.3448469999999997</v>
      </c>
      <c r="BS49" s="338">
        <v>3.8399760000000001</v>
      </c>
      <c r="BT49" s="338">
        <v>3.6932670000000001</v>
      </c>
      <c r="BU49" s="338">
        <v>4.0512879999999996</v>
      </c>
      <c r="BV49" s="338">
        <v>4.0756730000000001</v>
      </c>
    </row>
    <row r="50" spans="1:74" ht="11.1" customHeight="1" x14ac:dyDescent="0.2">
      <c r="A50" s="556" t="s">
        <v>422</v>
      </c>
      <c r="B50" s="557" t="s">
        <v>391</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2658.0821805999999</v>
      </c>
      <c r="AN50" s="275">
        <v>2490.0505011</v>
      </c>
      <c r="AO50" s="275">
        <v>2407.4228825</v>
      </c>
      <c r="AP50" s="275">
        <v>2244.8373111999999</v>
      </c>
      <c r="AQ50" s="275">
        <v>2287.970448</v>
      </c>
      <c r="AR50" s="275">
        <v>2618.1925775</v>
      </c>
      <c r="AS50" s="275">
        <v>2827.9221366000002</v>
      </c>
      <c r="AT50" s="275">
        <v>2604.532033</v>
      </c>
      <c r="AU50" s="275">
        <v>2442.7700246999998</v>
      </c>
      <c r="AV50" s="275">
        <v>2342.4480503999998</v>
      </c>
      <c r="AW50" s="275">
        <v>2498.7117836000002</v>
      </c>
      <c r="AX50" s="275">
        <v>2796.9138505999999</v>
      </c>
      <c r="AY50" s="275">
        <v>2960.9648854000002</v>
      </c>
      <c r="AZ50" s="275">
        <v>2701.8039395000001</v>
      </c>
      <c r="BA50" s="275">
        <v>2514.7521971000001</v>
      </c>
      <c r="BB50" s="275">
        <v>2357.2071550999999</v>
      </c>
      <c r="BC50" s="275">
        <v>2442.2014387999998</v>
      </c>
      <c r="BD50" s="275">
        <v>2716.7895776</v>
      </c>
      <c r="BE50" s="275">
        <v>2910.5767264000001</v>
      </c>
      <c r="BF50" s="275">
        <v>2886.7712568000002</v>
      </c>
      <c r="BG50" s="275">
        <v>2491.5770000000002</v>
      </c>
      <c r="BH50" s="275">
        <v>2402.0250000000001</v>
      </c>
      <c r="BI50" s="338">
        <v>2467.3530000000001</v>
      </c>
      <c r="BJ50" s="338">
        <v>2730.1039999999998</v>
      </c>
      <c r="BK50" s="338">
        <v>2876.0149999999999</v>
      </c>
      <c r="BL50" s="338">
        <v>2688.884</v>
      </c>
      <c r="BM50" s="338">
        <v>2485.5619999999999</v>
      </c>
      <c r="BN50" s="338">
        <v>2262.0819999999999</v>
      </c>
      <c r="BO50" s="338">
        <v>2305.0070000000001</v>
      </c>
      <c r="BP50" s="338">
        <v>2602.576</v>
      </c>
      <c r="BQ50" s="338">
        <v>2874.0329999999999</v>
      </c>
      <c r="BR50" s="338">
        <v>2824.4140000000002</v>
      </c>
      <c r="BS50" s="338">
        <v>2399.0390000000002</v>
      </c>
      <c r="BT50" s="338">
        <v>2269.6170000000002</v>
      </c>
      <c r="BU50" s="338">
        <v>2474.3270000000002</v>
      </c>
      <c r="BV50" s="338">
        <v>2732.9850000000001</v>
      </c>
    </row>
    <row r="51" spans="1:74" ht="11.1" customHeight="1" x14ac:dyDescent="0.2">
      <c r="A51" s="550"/>
      <c r="B51" s="131" t="s">
        <v>423</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364"/>
      <c r="BJ51" s="364"/>
      <c r="BK51" s="364"/>
      <c r="BL51" s="364"/>
      <c r="BM51" s="364"/>
      <c r="BN51" s="364"/>
      <c r="BO51" s="364"/>
      <c r="BP51" s="364"/>
      <c r="BQ51" s="364"/>
      <c r="BR51" s="364"/>
      <c r="BS51" s="364"/>
      <c r="BT51" s="364"/>
      <c r="BU51" s="364"/>
      <c r="BV51" s="364"/>
    </row>
    <row r="52" spans="1:74" ht="11.1" customHeight="1" x14ac:dyDescent="0.2">
      <c r="A52" s="556" t="s">
        <v>424</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539.82424516000003</v>
      </c>
      <c r="AN52" s="275">
        <v>479.63832467999998</v>
      </c>
      <c r="AO52" s="275">
        <v>389.09385373999999</v>
      </c>
      <c r="AP52" s="275">
        <v>323.38811349999997</v>
      </c>
      <c r="AQ52" s="275">
        <v>359.40177586999999</v>
      </c>
      <c r="AR52" s="275">
        <v>435.59462746999998</v>
      </c>
      <c r="AS52" s="275">
        <v>557.98551206000002</v>
      </c>
      <c r="AT52" s="275">
        <v>573.97865442</v>
      </c>
      <c r="AU52" s="275">
        <v>514.09750026999995</v>
      </c>
      <c r="AV52" s="275">
        <v>466.74383176999999</v>
      </c>
      <c r="AW52" s="275">
        <v>489.97336693</v>
      </c>
      <c r="AX52" s="275">
        <v>480.17044955</v>
      </c>
      <c r="AY52" s="275">
        <v>456.70734474</v>
      </c>
      <c r="AZ52" s="275">
        <v>404.03454289000001</v>
      </c>
      <c r="BA52" s="275">
        <v>377.75270970999998</v>
      </c>
      <c r="BB52" s="275">
        <v>307.77563687000003</v>
      </c>
      <c r="BC52" s="275">
        <v>313.86916238999999</v>
      </c>
      <c r="BD52" s="275">
        <v>396.35701792999998</v>
      </c>
      <c r="BE52" s="275">
        <v>522.03848289999996</v>
      </c>
      <c r="BF52" s="275">
        <v>528.51194045</v>
      </c>
      <c r="BG52" s="275">
        <v>493.2586</v>
      </c>
      <c r="BH52" s="275">
        <v>434.48899999999998</v>
      </c>
      <c r="BI52" s="338">
        <v>426.40410000000003</v>
      </c>
      <c r="BJ52" s="338">
        <v>447.4196</v>
      </c>
      <c r="BK52" s="338">
        <v>513.57860000000005</v>
      </c>
      <c r="BL52" s="338">
        <v>495.06709999999998</v>
      </c>
      <c r="BM52" s="338">
        <v>423.63350000000003</v>
      </c>
      <c r="BN52" s="338">
        <v>353.26510000000002</v>
      </c>
      <c r="BO52" s="338">
        <v>329.84359999999998</v>
      </c>
      <c r="BP52" s="338">
        <v>346.76929999999999</v>
      </c>
      <c r="BQ52" s="338">
        <v>463.07679999999999</v>
      </c>
      <c r="BR52" s="338">
        <v>484.24919999999997</v>
      </c>
      <c r="BS52" s="338">
        <v>427.71429999999998</v>
      </c>
      <c r="BT52" s="338">
        <v>378.5154</v>
      </c>
      <c r="BU52" s="338">
        <v>431.22480000000002</v>
      </c>
      <c r="BV52" s="338">
        <v>452.58940000000001</v>
      </c>
    </row>
    <row r="53" spans="1:74" ht="11.1" customHeight="1" x14ac:dyDescent="0.2">
      <c r="A53" s="556" t="s">
        <v>425</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582.75611767999999</v>
      </c>
      <c r="AN53" s="275">
        <v>433.83728117999999</v>
      </c>
      <c r="AO53" s="275">
        <v>326.98790754999999</v>
      </c>
      <c r="AP53" s="275">
        <v>347.09723696999998</v>
      </c>
      <c r="AQ53" s="275">
        <v>403.71062957999999</v>
      </c>
      <c r="AR53" s="275">
        <v>563.23238040000001</v>
      </c>
      <c r="AS53" s="275">
        <v>785.05399125999998</v>
      </c>
      <c r="AT53" s="275">
        <v>837.81127793999997</v>
      </c>
      <c r="AU53" s="275">
        <v>696.81722247000005</v>
      </c>
      <c r="AV53" s="275">
        <v>619.13025144999995</v>
      </c>
      <c r="AW53" s="275">
        <v>536.8330886</v>
      </c>
      <c r="AX53" s="275">
        <v>607.77808971000002</v>
      </c>
      <c r="AY53" s="275">
        <v>521.93700267999998</v>
      </c>
      <c r="AZ53" s="275">
        <v>496.90945354000002</v>
      </c>
      <c r="BA53" s="275">
        <v>490.60122716000001</v>
      </c>
      <c r="BB53" s="275">
        <v>440.73763466999998</v>
      </c>
      <c r="BC53" s="275">
        <v>430.78282071000001</v>
      </c>
      <c r="BD53" s="275">
        <v>609.51551859999995</v>
      </c>
      <c r="BE53" s="275">
        <v>930.68130365000002</v>
      </c>
      <c r="BF53" s="275">
        <v>893.72547086999998</v>
      </c>
      <c r="BG53" s="275">
        <v>769.03830000000005</v>
      </c>
      <c r="BH53" s="275">
        <v>645.91060000000004</v>
      </c>
      <c r="BI53" s="338">
        <v>568.34870000000001</v>
      </c>
      <c r="BJ53" s="338">
        <v>610.26589999999999</v>
      </c>
      <c r="BK53" s="338">
        <v>588.34</v>
      </c>
      <c r="BL53" s="338">
        <v>523.923</v>
      </c>
      <c r="BM53" s="338">
        <v>440.58780000000002</v>
      </c>
      <c r="BN53" s="338">
        <v>397.30599999999998</v>
      </c>
      <c r="BO53" s="338">
        <v>427.10090000000002</v>
      </c>
      <c r="BP53" s="338">
        <v>560.02599999999995</v>
      </c>
      <c r="BQ53" s="338">
        <v>798.58100000000002</v>
      </c>
      <c r="BR53" s="338">
        <v>810.35860000000002</v>
      </c>
      <c r="BS53" s="338">
        <v>718.19510000000002</v>
      </c>
      <c r="BT53" s="338">
        <v>592.08849999999995</v>
      </c>
      <c r="BU53" s="338">
        <v>583.55259999999998</v>
      </c>
      <c r="BV53" s="338">
        <v>585.94730000000004</v>
      </c>
    </row>
    <row r="54" spans="1:74" ht="11.1" customHeight="1" x14ac:dyDescent="0.2">
      <c r="A54" s="556" t="s">
        <v>426</v>
      </c>
      <c r="B54" s="559" t="s">
        <v>375</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25.211876129</v>
      </c>
      <c r="AN54" s="275">
        <v>22.409219857</v>
      </c>
      <c r="AO54" s="275">
        <v>22.773127871</v>
      </c>
      <c r="AP54" s="275">
        <v>21.585795767</v>
      </c>
      <c r="AQ54" s="275">
        <v>20.870217774</v>
      </c>
      <c r="AR54" s="275">
        <v>22.570284699999998</v>
      </c>
      <c r="AS54" s="275">
        <v>22.636895934999998</v>
      </c>
      <c r="AT54" s="275">
        <v>23.044521323000001</v>
      </c>
      <c r="AU54" s="275">
        <v>23.641866199999999</v>
      </c>
      <c r="AV54" s="275">
        <v>23.283539419</v>
      </c>
      <c r="AW54" s="275">
        <v>21.470299600000001</v>
      </c>
      <c r="AX54" s="275">
        <v>21.622904548000001</v>
      </c>
      <c r="AY54" s="275">
        <v>21.458185645</v>
      </c>
      <c r="AZ54" s="275">
        <v>22.249113857000001</v>
      </c>
      <c r="BA54" s="275">
        <v>20.040285999999998</v>
      </c>
      <c r="BB54" s="275">
        <v>21.105001167000001</v>
      </c>
      <c r="BC54" s="275">
        <v>22.137874547999999</v>
      </c>
      <c r="BD54" s="275">
        <v>21.216502967</v>
      </c>
      <c r="BE54" s="275">
        <v>23.639623484000001</v>
      </c>
      <c r="BF54" s="275">
        <v>22.265217516</v>
      </c>
      <c r="BG54" s="275">
        <v>23.265280000000001</v>
      </c>
      <c r="BH54" s="275">
        <v>22.089390000000002</v>
      </c>
      <c r="BI54" s="338">
        <v>21.139720000000001</v>
      </c>
      <c r="BJ54" s="338">
        <v>21.743960000000001</v>
      </c>
      <c r="BK54" s="338">
        <v>22.154199999999999</v>
      </c>
      <c r="BL54" s="338">
        <v>22.506209999999999</v>
      </c>
      <c r="BM54" s="338">
        <v>21.196940000000001</v>
      </c>
      <c r="BN54" s="338">
        <v>20.494810000000001</v>
      </c>
      <c r="BO54" s="338">
        <v>20.563210000000002</v>
      </c>
      <c r="BP54" s="338">
        <v>20.380659999999999</v>
      </c>
      <c r="BQ54" s="338">
        <v>22.09816</v>
      </c>
      <c r="BR54" s="338">
        <v>22.428460000000001</v>
      </c>
      <c r="BS54" s="338">
        <v>22.211220000000001</v>
      </c>
      <c r="BT54" s="338">
        <v>21.041789999999999</v>
      </c>
      <c r="BU54" s="338">
        <v>21.169930000000001</v>
      </c>
      <c r="BV54" s="338">
        <v>20.907019999999999</v>
      </c>
    </row>
    <row r="55" spans="1:74" ht="11.1" customHeight="1" x14ac:dyDescent="0.2">
      <c r="A55" s="556" t="s">
        <v>427</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4.9124099677000004</v>
      </c>
      <c r="AN55" s="275">
        <v>5.8090318213999996</v>
      </c>
      <c r="AO55" s="275">
        <v>5.7654466451999999</v>
      </c>
      <c r="AP55" s="275">
        <v>6.2714659333</v>
      </c>
      <c r="AQ55" s="275">
        <v>6.2335613871</v>
      </c>
      <c r="AR55" s="275">
        <v>5.8906916333000003</v>
      </c>
      <c r="AS55" s="275">
        <v>5.5779714193999999</v>
      </c>
      <c r="AT55" s="275">
        <v>6.0438759677</v>
      </c>
      <c r="AU55" s="275">
        <v>6.6503916332999999</v>
      </c>
      <c r="AV55" s="275">
        <v>6.5713400000000002</v>
      </c>
      <c r="AW55" s="275">
        <v>6.5468358667000004</v>
      </c>
      <c r="AX55" s="275">
        <v>6.2899933548</v>
      </c>
      <c r="AY55" s="275">
        <v>6.3318810323000001</v>
      </c>
      <c r="AZ55" s="275">
        <v>7.4985027500000001</v>
      </c>
      <c r="BA55" s="275">
        <v>6.4698259355000003</v>
      </c>
      <c r="BB55" s="275">
        <v>6.3614283333000001</v>
      </c>
      <c r="BC55" s="275">
        <v>6.6866668064999999</v>
      </c>
      <c r="BD55" s="275">
        <v>6.5142412667</v>
      </c>
      <c r="BE55" s="275">
        <v>6.0419247419</v>
      </c>
      <c r="BF55" s="275">
        <v>6.7443394194000001</v>
      </c>
      <c r="BG55" s="275">
        <v>6.9330119999999997</v>
      </c>
      <c r="BH55" s="275">
        <v>6.6903329999999999</v>
      </c>
      <c r="BI55" s="338">
        <v>6.601159</v>
      </c>
      <c r="BJ55" s="338">
        <v>6.3347189999999998</v>
      </c>
      <c r="BK55" s="338">
        <v>6.545121</v>
      </c>
      <c r="BL55" s="338">
        <v>7.6789899999999998</v>
      </c>
      <c r="BM55" s="338">
        <v>6.5030580000000002</v>
      </c>
      <c r="BN55" s="338">
        <v>6.39947</v>
      </c>
      <c r="BO55" s="338">
        <v>6.7515359999999998</v>
      </c>
      <c r="BP55" s="338">
        <v>6.4273369999999996</v>
      </c>
      <c r="BQ55" s="338">
        <v>5.9112609999999997</v>
      </c>
      <c r="BR55" s="338">
        <v>6.6408969999999998</v>
      </c>
      <c r="BS55" s="338">
        <v>6.8500240000000003</v>
      </c>
      <c r="BT55" s="338">
        <v>6.5906859999999998</v>
      </c>
      <c r="BU55" s="338">
        <v>6.6297079999999999</v>
      </c>
      <c r="BV55" s="338">
        <v>6.3291820000000003</v>
      </c>
    </row>
    <row r="56" spans="1:74" ht="11.1" customHeight="1" x14ac:dyDescent="0.2">
      <c r="A56" s="556" t="s">
        <v>428</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158.57390323000001</v>
      </c>
      <c r="BD56" s="275">
        <v>170.38553332999999</v>
      </c>
      <c r="BE56" s="275">
        <v>169.84709677000001</v>
      </c>
      <c r="BF56" s="275">
        <v>173.98412902999999</v>
      </c>
      <c r="BG56" s="275">
        <v>176.01490000000001</v>
      </c>
      <c r="BH56" s="275">
        <v>152.239</v>
      </c>
      <c r="BI56" s="338">
        <v>157.57210000000001</v>
      </c>
      <c r="BJ56" s="338">
        <v>171.01439999999999</v>
      </c>
      <c r="BK56" s="338">
        <v>174.99010000000001</v>
      </c>
      <c r="BL56" s="338">
        <v>167.3175</v>
      </c>
      <c r="BM56" s="338">
        <v>154.20320000000001</v>
      </c>
      <c r="BN56" s="338">
        <v>145.20320000000001</v>
      </c>
      <c r="BO56" s="338">
        <v>153.30520000000001</v>
      </c>
      <c r="BP56" s="338">
        <v>167.17269999999999</v>
      </c>
      <c r="BQ56" s="338">
        <v>170.21449999999999</v>
      </c>
      <c r="BR56" s="338">
        <v>171.19149999999999</v>
      </c>
      <c r="BS56" s="338">
        <v>164.6293</v>
      </c>
      <c r="BT56" s="338">
        <v>148.7353</v>
      </c>
      <c r="BU56" s="338">
        <v>158.64230000000001</v>
      </c>
      <c r="BV56" s="338">
        <v>172.17590000000001</v>
      </c>
    </row>
    <row r="57" spans="1:74" ht="11.1" customHeight="1" x14ac:dyDescent="0.2">
      <c r="A57" s="556" t="s">
        <v>429</v>
      </c>
      <c r="B57" s="559" t="s">
        <v>399</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593.87689245000001</v>
      </c>
      <c r="AN57" s="275">
        <v>582.00132907</v>
      </c>
      <c r="AO57" s="275">
        <v>668.31183186999999</v>
      </c>
      <c r="AP57" s="275">
        <v>674.89170309999997</v>
      </c>
      <c r="AQ57" s="275">
        <v>699.74732413000004</v>
      </c>
      <c r="AR57" s="275">
        <v>706.11381687000005</v>
      </c>
      <c r="AS57" s="275">
        <v>561.71502235000003</v>
      </c>
      <c r="AT57" s="275">
        <v>450.13301418999998</v>
      </c>
      <c r="AU57" s="275">
        <v>411.01959966999999</v>
      </c>
      <c r="AV57" s="275">
        <v>349.98481332</v>
      </c>
      <c r="AW57" s="275">
        <v>396.95381982999999</v>
      </c>
      <c r="AX57" s="275">
        <v>463.05423723000001</v>
      </c>
      <c r="AY57" s="275">
        <v>556.71402451999995</v>
      </c>
      <c r="AZ57" s="275">
        <v>601.62703346000001</v>
      </c>
      <c r="BA57" s="275">
        <v>531.60734087000003</v>
      </c>
      <c r="BB57" s="275">
        <v>599.50696313000003</v>
      </c>
      <c r="BC57" s="275">
        <v>665.00150728999995</v>
      </c>
      <c r="BD57" s="275">
        <v>628.89438776999998</v>
      </c>
      <c r="BE57" s="275">
        <v>503.44377222999998</v>
      </c>
      <c r="BF57" s="275">
        <v>409.412465</v>
      </c>
      <c r="BG57" s="275">
        <v>370.82850000000002</v>
      </c>
      <c r="BH57" s="275">
        <v>318.99259999999998</v>
      </c>
      <c r="BI57" s="338">
        <v>379.11130000000003</v>
      </c>
      <c r="BJ57" s="338">
        <v>451.85750000000002</v>
      </c>
      <c r="BK57" s="338">
        <v>453.6456</v>
      </c>
      <c r="BL57" s="338">
        <v>456.88310000000001</v>
      </c>
      <c r="BM57" s="338">
        <v>500.85050000000001</v>
      </c>
      <c r="BN57" s="338">
        <v>538.48009999999999</v>
      </c>
      <c r="BO57" s="338">
        <v>595.89070000000004</v>
      </c>
      <c r="BP57" s="338">
        <v>664.28930000000003</v>
      </c>
      <c r="BQ57" s="338">
        <v>583.20749999999998</v>
      </c>
      <c r="BR57" s="338">
        <v>477.7629</v>
      </c>
      <c r="BS57" s="338">
        <v>435.77719999999999</v>
      </c>
      <c r="BT57" s="338">
        <v>375.77910000000003</v>
      </c>
      <c r="BU57" s="338">
        <v>356.22370000000001</v>
      </c>
      <c r="BV57" s="338">
        <v>464.2799</v>
      </c>
    </row>
    <row r="58" spans="1:74" ht="11.1" customHeight="1" x14ac:dyDescent="0.2">
      <c r="A58" s="556" t="s">
        <v>430</v>
      </c>
      <c r="B58" s="557" t="s">
        <v>442</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230.20206052</v>
      </c>
      <c r="AN58" s="275">
        <v>268.00496611</v>
      </c>
      <c r="AO58" s="275">
        <v>320.65024510000001</v>
      </c>
      <c r="AP58" s="275">
        <v>357.61173652999997</v>
      </c>
      <c r="AQ58" s="275">
        <v>359.34036718999999</v>
      </c>
      <c r="AR58" s="275">
        <v>384.52640330000003</v>
      </c>
      <c r="AS58" s="275">
        <v>348.62797826000002</v>
      </c>
      <c r="AT58" s="275">
        <v>336.90771770999999</v>
      </c>
      <c r="AU58" s="275">
        <v>323.9686122</v>
      </c>
      <c r="AV58" s="275">
        <v>331.79423716000002</v>
      </c>
      <c r="AW58" s="275">
        <v>280.6055844</v>
      </c>
      <c r="AX58" s="275">
        <v>266.98491976999998</v>
      </c>
      <c r="AY58" s="275">
        <v>302.22225909999997</v>
      </c>
      <c r="AZ58" s="275">
        <v>353.57699293000002</v>
      </c>
      <c r="BA58" s="275">
        <v>360.20395596999998</v>
      </c>
      <c r="BB58" s="275">
        <v>390.94242582999999</v>
      </c>
      <c r="BC58" s="275">
        <v>385.64595309999999</v>
      </c>
      <c r="BD58" s="275">
        <v>409.40359039999998</v>
      </c>
      <c r="BE58" s="275">
        <v>339.35017426000002</v>
      </c>
      <c r="BF58" s="275">
        <v>353.80096829000001</v>
      </c>
      <c r="BG58" s="275">
        <v>331.4126</v>
      </c>
      <c r="BH58" s="275">
        <v>320.0034</v>
      </c>
      <c r="BI58" s="338">
        <v>311.0016</v>
      </c>
      <c r="BJ58" s="338">
        <v>296.83460000000002</v>
      </c>
      <c r="BK58" s="338">
        <v>276.6798</v>
      </c>
      <c r="BL58" s="338">
        <v>332.49119999999999</v>
      </c>
      <c r="BM58" s="338">
        <v>362.8956</v>
      </c>
      <c r="BN58" s="338">
        <v>400.85950000000003</v>
      </c>
      <c r="BO58" s="338">
        <v>406.79390000000001</v>
      </c>
      <c r="BP58" s="338">
        <v>426.52109999999999</v>
      </c>
      <c r="BQ58" s="338">
        <v>380.44220000000001</v>
      </c>
      <c r="BR58" s="338">
        <v>373.51839999999999</v>
      </c>
      <c r="BS58" s="338">
        <v>353.67070000000001</v>
      </c>
      <c r="BT58" s="338">
        <v>338.63060000000002</v>
      </c>
      <c r="BU58" s="338">
        <v>326.71260000000001</v>
      </c>
      <c r="BV58" s="338">
        <v>311.56349999999998</v>
      </c>
    </row>
    <row r="59" spans="1:74" ht="11.1" customHeight="1" x14ac:dyDescent="0.2">
      <c r="A59" s="556" t="s">
        <v>431</v>
      </c>
      <c r="B59" s="559" t="s">
        <v>389</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5.4251109032000002</v>
      </c>
      <c r="AN59" s="275">
        <v>5.8904821786000001</v>
      </c>
      <c r="AO59" s="275">
        <v>5.474151</v>
      </c>
      <c r="AP59" s="275">
        <v>6.0053996332999997</v>
      </c>
      <c r="AQ59" s="275">
        <v>4.8011913871000003</v>
      </c>
      <c r="AR59" s="275">
        <v>5.1124996999999999</v>
      </c>
      <c r="AS59" s="275">
        <v>6.0455694515999996</v>
      </c>
      <c r="AT59" s="275">
        <v>6.1293639676999998</v>
      </c>
      <c r="AU59" s="275">
        <v>5.8026272667000001</v>
      </c>
      <c r="AV59" s="275">
        <v>4.6658134839000001</v>
      </c>
      <c r="AW59" s="275">
        <v>5.0484883332999999</v>
      </c>
      <c r="AX59" s="275">
        <v>5.3526424194000004</v>
      </c>
      <c r="AY59" s="275">
        <v>5.6328518386999997</v>
      </c>
      <c r="AZ59" s="275">
        <v>5.1793388214</v>
      </c>
      <c r="BA59" s="275">
        <v>5.8604343225999997</v>
      </c>
      <c r="BB59" s="275">
        <v>6.0970955333000001</v>
      </c>
      <c r="BC59" s="275">
        <v>5.6945259676999997</v>
      </c>
      <c r="BD59" s="275">
        <v>6.1364884999999996</v>
      </c>
      <c r="BE59" s="275">
        <v>5.9098516451999998</v>
      </c>
      <c r="BF59" s="275">
        <v>5.9704593871</v>
      </c>
      <c r="BG59" s="275">
        <v>5.6723400000000002</v>
      </c>
      <c r="BH59" s="275">
        <v>4.6880540000000002</v>
      </c>
      <c r="BI59" s="338">
        <v>4.9613529999999999</v>
      </c>
      <c r="BJ59" s="338">
        <v>5.1484259999999997</v>
      </c>
      <c r="BK59" s="338">
        <v>5.5303810000000002</v>
      </c>
      <c r="BL59" s="338">
        <v>5.114598</v>
      </c>
      <c r="BM59" s="338">
        <v>5.6725019999999997</v>
      </c>
      <c r="BN59" s="338">
        <v>6.0066860000000002</v>
      </c>
      <c r="BO59" s="338">
        <v>5.6712389999999999</v>
      </c>
      <c r="BP59" s="338">
        <v>5.928515</v>
      </c>
      <c r="BQ59" s="338">
        <v>6.0584569999999998</v>
      </c>
      <c r="BR59" s="338">
        <v>6.1218690000000002</v>
      </c>
      <c r="BS59" s="338">
        <v>5.7186519999999996</v>
      </c>
      <c r="BT59" s="338">
        <v>4.6812509999999996</v>
      </c>
      <c r="BU59" s="338">
        <v>5.0007270000000004</v>
      </c>
      <c r="BV59" s="338">
        <v>5.1687690000000002</v>
      </c>
    </row>
    <row r="60" spans="1:74" ht="11.1" customHeight="1" x14ac:dyDescent="0.2">
      <c r="A60" s="561" t="s">
        <v>432</v>
      </c>
      <c r="B60" s="562" t="s">
        <v>391</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2158.5240675999999</v>
      </c>
      <c r="AN60" s="255">
        <v>1974.9817419999999</v>
      </c>
      <c r="AO60" s="255">
        <v>1910.9862734999999</v>
      </c>
      <c r="AP60" s="255">
        <v>1873.0598181</v>
      </c>
      <c r="AQ60" s="255">
        <v>1964.2337447</v>
      </c>
      <c r="AR60" s="255">
        <v>2257.8034041000001</v>
      </c>
      <c r="AS60" s="255">
        <v>2460.4586826999998</v>
      </c>
      <c r="AT60" s="255">
        <v>2400.3205868</v>
      </c>
      <c r="AU60" s="255">
        <v>2155.7159529999999</v>
      </c>
      <c r="AV60" s="255">
        <v>1953.9206331</v>
      </c>
      <c r="AW60" s="255">
        <v>1907.5636502</v>
      </c>
      <c r="AX60" s="255">
        <v>2029.7184623999999</v>
      </c>
      <c r="AY60" s="255">
        <v>2048.8268075999999</v>
      </c>
      <c r="AZ60" s="255">
        <v>2045.5981211000001</v>
      </c>
      <c r="BA60" s="255">
        <v>1950.3031993</v>
      </c>
      <c r="BB60" s="255">
        <v>1916.9102522000001</v>
      </c>
      <c r="BC60" s="255">
        <v>1988.3924139999999</v>
      </c>
      <c r="BD60" s="255">
        <v>2248.4232808000002</v>
      </c>
      <c r="BE60" s="255">
        <v>2500.9522296999999</v>
      </c>
      <c r="BF60" s="255">
        <v>2394.4149900000002</v>
      </c>
      <c r="BG60" s="255">
        <v>2176.424</v>
      </c>
      <c r="BH60" s="255">
        <v>1905.1020000000001</v>
      </c>
      <c r="BI60" s="342">
        <v>1875.14</v>
      </c>
      <c r="BJ60" s="342">
        <v>2010.6189999999999</v>
      </c>
      <c r="BK60" s="342">
        <v>2041.4639999999999</v>
      </c>
      <c r="BL60" s="342">
        <v>2010.982</v>
      </c>
      <c r="BM60" s="342">
        <v>1915.5429999999999</v>
      </c>
      <c r="BN60" s="342">
        <v>1868.0150000000001</v>
      </c>
      <c r="BO60" s="342">
        <v>1945.92</v>
      </c>
      <c r="BP60" s="342">
        <v>2197.5149999999999</v>
      </c>
      <c r="BQ60" s="342">
        <v>2429.59</v>
      </c>
      <c r="BR60" s="342">
        <v>2352.2719999999999</v>
      </c>
      <c r="BS60" s="342">
        <v>2134.7669999999998</v>
      </c>
      <c r="BT60" s="342">
        <v>1866.0630000000001</v>
      </c>
      <c r="BU60" s="342">
        <v>1889.1569999999999</v>
      </c>
      <c r="BV60" s="342">
        <v>2018.961</v>
      </c>
    </row>
    <row r="61" spans="1:74" ht="10.5" customHeight="1" x14ac:dyDescent="0.2">
      <c r="A61" s="550"/>
      <c r="B61" s="563" t="s">
        <v>433</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434</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435</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436</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437</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438</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439</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15" t="s">
        <v>1140</v>
      </c>
      <c r="C68" s="803"/>
      <c r="D68" s="803"/>
      <c r="E68" s="803"/>
      <c r="F68" s="803"/>
      <c r="G68" s="803"/>
      <c r="H68" s="803"/>
      <c r="I68" s="803"/>
      <c r="J68" s="803"/>
      <c r="K68" s="803"/>
      <c r="L68" s="803"/>
      <c r="M68" s="803"/>
      <c r="N68" s="803"/>
      <c r="O68" s="803"/>
      <c r="P68" s="803"/>
      <c r="Q68" s="803"/>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2.0000015865662135E-8</v>
      </c>
      <c r="AN74" s="577">
        <f t="shared" si="0"/>
        <v>-9.999894245993346E-10</v>
      </c>
      <c r="AO74" s="577">
        <f t="shared" si="0"/>
        <v>3.9000042306724936E-8</v>
      </c>
      <c r="AP74" s="577">
        <f t="shared" si="0"/>
        <v>-3.3999640436377376E-8</v>
      </c>
      <c r="AQ74" s="577">
        <f t="shared" si="0"/>
        <v>-2.1000232663936913E-8</v>
      </c>
      <c r="AR74" s="577">
        <f t="shared" si="0"/>
        <v>4.000003173132427E-8</v>
      </c>
      <c r="AS74" s="577">
        <f t="shared" si="0"/>
        <v>-3.1000126909930259E-8</v>
      </c>
      <c r="AT74" s="577">
        <f t="shared" si="0"/>
        <v>-1.5000068742665462E-8</v>
      </c>
      <c r="AU74" s="577">
        <f t="shared" si="0"/>
        <v>-7.0003807195462286E-9</v>
      </c>
      <c r="AV74" s="577">
        <f t="shared" si="0"/>
        <v>1.4000079318066128E-8</v>
      </c>
      <c r="AW74" s="577">
        <f t="shared" si="0"/>
        <v>2.6999714464182034E-8</v>
      </c>
      <c r="AX74" s="577">
        <f t="shared" si="0"/>
        <v>9.0001321950694546E-9</v>
      </c>
      <c r="AY74" s="577">
        <f t="shared" si="0"/>
        <v>-2.8000158636132255E-8</v>
      </c>
      <c r="AZ74" s="577">
        <f t="shared" si="0"/>
        <v>5.9999365475960076E-9</v>
      </c>
      <c r="BA74" s="577">
        <f t="shared" si="0"/>
        <v>4.5999968278920278E-8</v>
      </c>
      <c r="BB74" s="577">
        <f t="shared" si="0"/>
        <v>3.0000137485330924E-8</v>
      </c>
      <c r="BC74" s="577">
        <f t="shared" si="0"/>
        <v>4.8999936552718282E-8</v>
      </c>
      <c r="BD74" s="703">
        <f t="shared" si="0"/>
        <v>2.6999714464182034E-8</v>
      </c>
      <c r="BE74" s="703">
        <f t="shared" si="0"/>
        <v>9.0001321950694546E-9</v>
      </c>
      <c r="BF74" s="703">
        <f t="shared" si="0"/>
        <v>-3.7999825508450158E-8</v>
      </c>
      <c r="BG74" s="577">
        <f t="shared" si="0"/>
        <v>-3.4000000005107722E-4</v>
      </c>
      <c r="BH74" s="577">
        <f t="shared" si="0"/>
        <v>3.3999999959632987E-4</v>
      </c>
      <c r="BI74" s="577">
        <f t="shared" si="0"/>
        <v>-9.9999999974897946E-5</v>
      </c>
      <c r="BJ74" s="577">
        <f t="shared" si="0"/>
        <v>-3.8000000017746061E-4</v>
      </c>
      <c r="BK74" s="577">
        <f t="shared" si="0"/>
        <v>-1.4000000010128133E-4</v>
      </c>
      <c r="BL74" s="577">
        <f t="shared" si="0"/>
        <v>-6.0000000303261913E-5</v>
      </c>
      <c r="BM74" s="577">
        <f t="shared" si="0"/>
        <v>4.5999999974810635E-4</v>
      </c>
      <c r="BN74" s="577">
        <f t="shared" si="0"/>
        <v>-1.7000000025291229E-4</v>
      </c>
      <c r="BO74" s="577">
        <f t="shared" si="0"/>
        <v>-5.2000000005136826E-4</v>
      </c>
      <c r="BP74" s="577">
        <f t="shared" ref="BP74:BV74" si="1">BP11-SUM(BP12:BP17)</f>
        <v>-3.4999999979845597E-4</v>
      </c>
      <c r="BQ74" s="577">
        <f t="shared" si="1"/>
        <v>3.6999999974796083E-4</v>
      </c>
      <c r="BR74" s="577">
        <f t="shared" si="1"/>
        <v>4.500000000007276E-4</v>
      </c>
      <c r="BS74" s="577">
        <f t="shared" si="1"/>
        <v>-1.0000000202126103E-5</v>
      </c>
      <c r="BT74" s="577">
        <f t="shared" si="1"/>
        <v>2.399999998488056E-4</v>
      </c>
      <c r="BU74" s="577">
        <f t="shared" si="1"/>
        <v>1.3999999987390765E-4</v>
      </c>
      <c r="BV74" s="577">
        <f t="shared" si="1"/>
        <v>2.000000017687853E-5</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7" sqref="BH7:BH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4" t="s">
        <v>992</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5"/>
      <c r="B2" s="541" t="str">
        <f>"U.S. Energy Information Administration  |  Short-Term Energy Outlook  - "&amp;Dates!D1</f>
        <v>U.S. Energy Information Administration  |  Short-Term Energy Outlook  - November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9">
        <f>Dates!D3</f>
        <v>2014</v>
      </c>
      <c r="D3" s="800"/>
      <c r="E3" s="800"/>
      <c r="F3" s="800"/>
      <c r="G3" s="800"/>
      <c r="H3" s="800"/>
      <c r="I3" s="800"/>
      <c r="J3" s="800"/>
      <c r="K3" s="800"/>
      <c r="L3" s="800"/>
      <c r="M3" s="800"/>
      <c r="N3" s="848"/>
      <c r="O3" s="799">
        <f>C3+1</f>
        <v>2015</v>
      </c>
      <c r="P3" s="800"/>
      <c r="Q3" s="800"/>
      <c r="R3" s="800"/>
      <c r="S3" s="800"/>
      <c r="T3" s="800"/>
      <c r="U3" s="800"/>
      <c r="V3" s="800"/>
      <c r="W3" s="800"/>
      <c r="X3" s="800"/>
      <c r="Y3" s="800"/>
      <c r="Z3" s="848"/>
      <c r="AA3" s="799">
        <f>O3+1</f>
        <v>2016</v>
      </c>
      <c r="AB3" s="800"/>
      <c r="AC3" s="800"/>
      <c r="AD3" s="800"/>
      <c r="AE3" s="800"/>
      <c r="AF3" s="800"/>
      <c r="AG3" s="800"/>
      <c r="AH3" s="800"/>
      <c r="AI3" s="800"/>
      <c r="AJ3" s="800"/>
      <c r="AK3" s="800"/>
      <c r="AL3" s="848"/>
      <c r="AM3" s="799">
        <f>AA3+1</f>
        <v>2017</v>
      </c>
      <c r="AN3" s="800"/>
      <c r="AO3" s="800"/>
      <c r="AP3" s="800"/>
      <c r="AQ3" s="800"/>
      <c r="AR3" s="800"/>
      <c r="AS3" s="800"/>
      <c r="AT3" s="800"/>
      <c r="AU3" s="800"/>
      <c r="AV3" s="800"/>
      <c r="AW3" s="800"/>
      <c r="AX3" s="848"/>
      <c r="AY3" s="799">
        <f>AM3+1</f>
        <v>2018</v>
      </c>
      <c r="AZ3" s="800"/>
      <c r="BA3" s="800"/>
      <c r="BB3" s="800"/>
      <c r="BC3" s="800"/>
      <c r="BD3" s="800"/>
      <c r="BE3" s="800"/>
      <c r="BF3" s="800"/>
      <c r="BG3" s="800"/>
      <c r="BH3" s="800"/>
      <c r="BI3" s="800"/>
      <c r="BJ3" s="848"/>
      <c r="BK3" s="799">
        <f>AY3+1</f>
        <v>2019</v>
      </c>
      <c r="BL3" s="800"/>
      <c r="BM3" s="800"/>
      <c r="BN3" s="800"/>
      <c r="BO3" s="800"/>
      <c r="BP3" s="800"/>
      <c r="BQ3" s="800"/>
      <c r="BR3" s="800"/>
      <c r="BS3" s="800"/>
      <c r="BT3" s="800"/>
      <c r="BU3" s="800"/>
      <c r="BV3" s="848"/>
    </row>
    <row r="4" spans="1:74" ht="12.75" customHeight="1" x14ac:dyDescent="0.2">
      <c r="A4" s="581"/>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81"/>
      <c r="B5" s="129" t="s">
        <v>445</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446</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447</v>
      </c>
      <c r="B7" s="557" t="s">
        <v>448</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2047.0914192</v>
      </c>
      <c r="AN7" s="275">
        <v>1713.7463239000001</v>
      </c>
      <c r="AO7" s="275">
        <v>1575.4755</v>
      </c>
      <c r="AP7" s="275">
        <v>1475.9629875999999</v>
      </c>
      <c r="AQ7" s="275">
        <v>1641.8531745</v>
      </c>
      <c r="AR7" s="275">
        <v>1961.7357093000001</v>
      </c>
      <c r="AS7" s="275">
        <v>2250.5957275999999</v>
      </c>
      <c r="AT7" s="275">
        <v>2121.3297219000001</v>
      </c>
      <c r="AU7" s="275">
        <v>1823.7806433000001</v>
      </c>
      <c r="AV7" s="275">
        <v>1613.3882741</v>
      </c>
      <c r="AW7" s="275">
        <v>1696.0532426</v>
      </c>
      <c r="AX7" s="275">
        <v>1885.7191485000001</v>
      </c>
      <c r="AY7" s="275">
        <v>2081.1850576000002</v>
      </c>
      <c r="AZ7" s="275">
        <v>1630.5493589</v>
      </c>
      <c r="BA7" s="275">
        <v>1431.8783814999999</v>
      </c>
      <c r="BB7" s="275">
        <v>1351.7991976000001</v>
      </c>
      <c r="BC7" s="275">
        <v>1531.2562068</v>
      </c>
      <c r="BD7" s="275">
        <v>1867.6678531</v>
      </c>
      <c r="BE7" s="275">
        <v>2058.2148050000001</v>
      </c>
      <c r="BF7" s="275">
        <v>2055.1542771999998</v>
      </c>
      <c r="BG7" s="275">
        <v>1827.9190000000001</v>
      </c>
      <c r="BH7" s="275">
        <v>1763.396</v>
      </c>
      <c r="BI7" s="338">
        <v>1565.02</v>
      </c>
      <c r="BJ7" s="338">
        <v>1794.97</v>
      </c>
      <c r="BK7" s="338">
        <v>1981.559</v>
      </c>
      <c r="BL7" s="338">
        <v>1703.731</v>
      </c>
      <c r="BM7" s="338">
        <v>1427.835</v>
      </c>
      <c r="BN7" s="338">
        <v>1230.654</v>
      </c>
      <c r="BO7" s="338">
        <v>1368.4359999999999</v>
      </c>
      <c r="BP7" s="338">
        <v>1640.0309999999999</v>
      </c>
      <c r="BQ7" s="338">
        <v>1920.117</v>
      </c>
      <c r="BR7" s="338">
        <v>1977.3520000000001</v>
      </c>
      <c r="BS7" s="338">
        <v>1580.048</v>
      </c>
      <c r="BT7" s="338">
        <v>1364.13</v>
      </c>
      <c r="BU7" s="338">
        <v>1454.0250000000001</v>
      </c>
      <c r="BV7" s="338">
        <v>1682.587</v>
      </c>
    </row>
    <row r="8" spans="1:74" ht="11.1" customHeight="1" x14ac:dyDescent="0.2">
      <c r="A8" s="556" t="s">
        <v>449</v>
      </c>
      <c r="B8" s="557" t="s">
        <v>450</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21917.950516000001</v>
      </c>
      <c r="AN8" s="275">
        <v>20977.678320999999</v>
      </c>
      <c r="AO8" s="275">
        <v>22265.721129000001</v>
      </c>
      <c r="AP8" s="275">
        <v>21565.064933000001</v>
      </c>
      <c r="AQ8" s="275">
        <v>23240.594516000001</v>
      </c>
      <c r="AR8" s="275">
        <v>29097.602133</v>
      </c>
      <c r="AS8" s="275">
        <v>35636.005128999997</v>
      </c>
      <c r="AT8" s="275">
        <v>33658.531612999999</v>
      </c>
      <c r="AU8" s="275">
        <v>29260.259267000001</v>
      </c>
      <c r="AV8" s="275">
        <v>25537.833773999999</v>
      </c>
      <c r="AW8" s="275">
        <v>22878.204066999999</v>
      </c>
      <c r="AX8" s="275">
        <v>26012.751355</v>
      </c>
      <c r="AY8" s="275">
        <v>25931.293097000002</v>
      </c>
      <c r="AZ8" s="275">
        <v>25623.521250000002</v>
      </c>
      <c r="BA8" s="275">
        <v>24877.458902999999</v>
      </c>
      <c r="BB8" s="275">
        <v>24222.563366999999</v>
      </c>
      <c r="BC8" s="275">
        <v>28131.561871000002</v>
      </c>
      <c r="BD8" s="275">
        <v>32405.594400000002</v>
      </c>
      <c r="BE8" s="275">
        <v>40406.729419000003</v>
      </c>
      <c r="BF8" s="275">
        <v>39385.899644999998</v>
      </c>
      <c r="BG8" s="275">
        <v>34427.97</v>
      </c>
      <c r="BH8" s="275">
        <v>27985.38</v>
      </c>
      <c r="BI8" s="338">
        <v>25398.43</v>
      </c>
      <c r="BJ8" s="338">
        <v>26729.15</v>
      </c>
      <c r="BK8" s="338">
        <v>27403.38</v>
      </c>
      <c r="BL8" s="338">
        <v>25788.71</v>
      </c>
      <c r="BM8" s="338">
        <v>24706.94</v>
      </c>
      <c r="BN8" s="338">
        <v>23655.09</v>
      </c>
      <c r="BO8" s="338">
        <v>27039.37</v>
      </c>
      <c r="BP8" s="338">
        <v>33036.879999999997</v>
      </c>
      <c r="BQ8" s="338">
        <v>39254.42</v>
      </c>
      <c r="BR8" s="338">
        <v>38984.370000000003</v>
      </c>
      <c r="BS8" s="338">
        <v>32092.93</v>
      </c>
      <c r="BT8" s="338">
        <v>27066.12</v>
      </c>
      <c r="BU8" s="338">
        <v>26682.43</v>
      </c>
      <c r="BV8" s="338">
        <v>27759.43</v>
      </c>
    </row>
    <row r="9" spans="1:74" ht="11.1" customHeight="1" x14ac:dyDescent="0.2">
      <c r="A9" s="558" t="s">
        <v>451</v>
      </c>
      <c r="B9" s="559" t="s">
        <v>452</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121.75855197</v>
      </c>
      <c r="AN9" s="275">
        <v>104.55678011000001</v>
      </c>
      <c r="AO9" s="275">
        <v>96.270157495000007</v>
      </c>
      <c r="AP9" s="275">
        <v>77.243325053999996</v>
      </c>
      <c r="AQ9" s="275">
        <v>108.27863125</v>
      </c>
      <c r="AR9" s="275">
        <v>117.05171699</v>
      </c>
      <c r="AS9" s="275">
        <v>106.84133144</v>
      </c>
      <c r="AT9" s="275">
        <v>103.57562428999999</v>
      </c>
      <c r="AU9" s="275">
        <v>100.13622854</v>
      </c>
      <c r="AV9" s="275">
        <v>90.837998734999999</v>
      </c>
      <c r="AW9" s="275">
        <v>101.81262375</v>
      </c>
      <c r="AX9" s="275">
        <v>157.24301012000001</v>
      </c>
      <c r="AY9" s="275">
        <v>347.99765590999999</v>
      </c>
      <c r="AZ9" s="275">
        <v>97.977926003999997</v>
      </c>
      <c r="BA9" s="275">
        <v>85.030754375000001</v>
      </c>
      <c r="BB9" s="275">
        <v>91.892644880000006</v>
      </c>
      <c r="BC9" s="275">
        <v>83.441787265000002</v>
      </c>
      <c r="BD9" s="275">
        <v>112.94297625</v>
      </c>
      <c r="BE9" s="275">
        <v>110.33656546</v>
      </c>
      <c r="BF9" s="275">
        <v>109.81864664</v>
      </c>
      <c r="BG9" s="275">
        <v>113.4559</v>
      </c>
      <c r="BH9" s="275">
        <v>99.305329999999998</v>
      </c>
      <c r="BI9" s="338">
        <v>96.753469999999993</v>
      </c>
      <c r="BJ9" s="338">
        <v>115.55070000000001</v>
      </c>
      <c r="BK9" s="338">
        <v>178.7073</v>
      </c>
      <c r="BL9" s="338">
        <v>120.46339999999999</v>
      </c>
      <c r="BM9" s="338">
        <v>103.9863</v>
      </c>
      <c r="BN9" s="338">
        <v>91.058800000000005</v>
      </c>
      <c r="BO9" s="338">
        <v>107.49760000000001</v>
      </c>
      <c r="BP9" s="338">
        <v>110.8676</v>
      </c>
      <c r="BQ9" s="338">
        <v>122.07640000000001</v>
      </c>
      <c r="BR9" s="338">
        <v>117.7513</v>
      </c>
      <c r="BS9" s="338">
        <v>106.1664</v>
      </c>
      <c r="BT9" s="338">
        <v>90.071870000000004</v>
      </c>
      <c r="BU9" s="338">
        <v>97.262129999999999</v>
      </c>
      <c r="BV9" s="338">
        <v>114.6506</v>
      </c>
    </row>
    <row r="10" spans="1:74" ht="11.1" customHeight="1" x14ac:dyDescent="0.2">
      <c r="A10" s="556" t="s">
        <v>453</v>
      </c>
      <c r="B10" s="557" t="s">
        <v>532</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27.299032258</v>
      </c>
      <c r="AN10" s="275">
        <v>25.860178570999999</v>
      </c>
      <c r="AO10" s="275">
        <v>23.821774194</v>
      </c>
      <c r="AP10" s="275">
        <v>23.949866666999998</v>
      </c>
      <c r="AQ10" s="275">
        <v>26.158064516</v>
      </c>
      <c r="AR10" s="275">
        <v>30.261533332999999</v>
      </c>
      <c r="AS10" s="275">
        <v>26.157935483999999</v>
      </c>
      <c r="AT10" s="275">
        <v>30.000516129000001</v>
      </c>
      <c r="AU10" s="275">
        <v>27.337933332999999</v>
      </c>
      <c r="AV10" s="275">
        <v>27.209903226000002</v>
      </c>
      <c r="AW10" s="275">
        <v>23.685766666999999</v>
      </c>
      <c r="AX10" s="275">
        <v>50.990290323000004</v>
      </c>
      <c r="AY10" s="275">
        <v>105.5906129</v>
      </c>
      <c r="AZ10" s="275">
        <v>24.151464286</v>
      </c>
      <c r="BA10" s="275">
        <v>21.497032258000001</v>
      </c>
      <c r="BB10" s="275">
        <v>23.874733332999998</v>
      </c>
      <c r="BC10" s="275">
        <v>26.141225806000001</v>
      </c>
      <c r="BD10" s="275">
        <v>29.919499999999999</v>
      </c>
      <c r="BE10" s="275">
        <v>27.820548386999999</v>
      </c>
      <c r="BF10" s="275">
        <v>28.274903225999999</v>
      </c>
      <c r="BG10" s="275">
        <v>26.551200000000001</v>
      </c>
      <c r="BH10" s="275">
        <v>24.530059999999999</v>
      </c>
      <c r="BI10" s="338">
        <v>23.90192</v>
      </c>
      <c r="BJ10" s="338">
        <v>25.814530000000001</v>
      </c>
      <c r="BK10" s="338">
        <v>59.458030000000001</v>
      </c>
      <c r="BL10" s="338">
        <v>30.538160000000001</v>
      </c>
      <c r="BM10" s="338">
        <v>24.67201</v>
      </c>
      <c r="BN10" s="338">
        <v>23.35004</v>
      </c>
      <c r="BO10" s="338">
        <v>24.059570000000001</v>
      </c>
      <c r="BP10" s="338">
        <v>26.008420000000001</v>
      </c>
      <c r="BQ10" s="338">
        <v>29.813389999999998</v>
      </c>
      <c r="BR10" s="338">
        <v>29.185759999999998</v>
      </c>
      <c r="BS10" s="338">
        <v>26.202719999999999</v>
      </c>
      <c r="BT10" s="338">
        <v>24.713660000000001</v>
      </c>
      <c r="BU10" s="338">
        <v>23.617059999999999</v>
      </c>
      <c r="BV10" s="338">
        <v>25.181419999999999</v>
      </c>
    </row>
    <row r="11" spans="1:74" ht="11.1" customHeight="1" x14ac:dyDescent="0.2">
      <c r="A11" s="556" t="s">
        <v>454</v>
      </c>
      <c r="B11" s="557" t="s">
        <v>531</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30.321645160999999</v>
      </c>
      <c r="AN11" s="275">
        <v>25.504642857</v>
      </c>
      <c r="AO11" s="275">
        <v>26.261129031999999</v>
      </c>
      <c r="AP11" s="275">
        <v>21.919499999999999</v>
      </c>
      <c r="AQ11" s="275">
        <v>26.063483870999999</v>
      </c>
      <c r="AR11" s="275">
        <v>23.559166667</v>
      </c>
      <c r="AS11" s="275">
        <v>22.211451613000001</v>
      </c>
      <c r="AT11" s="275">
        <v>21.135032257999999</v>
      </c>
      <c r="AU11" s="275">
        <v>23.0791</v>
      </c>
      <c r="AV11" s="275">
        <v>23.573</v>
      </c>
      <c r="AW11" s="275">
        <v>25.041433333000001</v>
      </c>
      <c r="AX11" s="275">
        <v>49.945483871</v>
      </c>
      <c r="AY11" s="275">
        <v>166.19751613</v>
      </c>
      <c r="AZ11" s="275">
        <v>20.653428570999999</v>
      </c>
      <c r="BA11" s="275">
        <v>20.279419355000002</v>
      </c>
      <c r="BB11" s="275">
        <v>23.705133332999999</v>
      </c>
      <c r="BC11" s="275">
        <v>27.055161290000001</v>
      </c>
      <c r="BD11" s="275">
        <v>27.167066667</v>
      </c>
      <c r="BE11" s="275">
        <v>22.437967742000001</v>
      </c>
      <c r="BF11" s="275">
        <v>23.333258064999999</v>
      </c>
      <c r="BG11" s="275">
        <v>25.658840000000001</v>
      </c>
      <c r="BH11" s="275">
        <v>25.922789999999999</v>
      </c>
      <c r="BI11" s="338">
        <v>26.230239999999998</v>
      </c>
      <c r="BJ11" s="338">
        <v>34.015030000000003</v>
      </c>
      <c r="BK11" s="338">
        <v>47.711559999999999</v>
      </c>
      <c r="BL11" s="338">
        <v>29.754840000000002</v>
      </c>
      <c r="BM11" s="338">
        <v>25.150169999999999</v>
      </c>
      <c r="BN11" s="338">
        <v>22.321339999999999</v>
      </c>
      <c r="BO11" s="338">
        <v>27.210380000000001</v>
      </c>
      <c r="BP11" s="338">
        <v>24.784279999999999</v>
      </c>
      <c r="BQ11" s="338">
        <v>26.942550000000001</v>
      </c>
      <c r="BR11" s="338">
        <v>24.516110000000001</v>
      </c>
      <c r="BS11" s="338">
        <v>21.79504</v>
      </c>
      <c r="BT11" s="338">
        <v>21.16189</v>
      </c>
      <c r="BU11" s="338">
        <v>26.623750000000001</v>
      </c>
      <c r="BV11" s="338">
        <v>33.779510000000002</v>
      </c>
    </row>
    <row r="12" spans="1:74" ht="11.1" customHeight="1" x14ac:dyDescent="0.2">
      <c r="A12" s="556" t="s">
        <v>455</v>
      </c>
      <c r="B12" s="557" t="s">
        <v>456</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59.274516128999998</v>
      </c>
      <c r="AN12" s="275">
        <v>49.487321428999998</v>
      </c>
      <c r="AO12" s="275">
        <v>42.784838710000002</v>
      </c>
      <c r="AP12" s="275">
        <v>27.935500000000001</v>
      </c>
      <c r="AQ12" s="275">
        <v>53.020806452000002</v>
      </c>
      <c r="AR12" s="275">
        <v>58.291166666999999</v>
      </c>
      <c r="AS12" s="275">
        <v>55.481451612999997</v>
      </c>
      <c r="AT12" s="275">
        <v>48.427096773999999</v>
      </c>
      <c r="AU12" s="275">
        <v>46.048666666999999</v>
      </c>
      <c r="AV12" s="275">
        <v>36.833709677000002</v>
      </c>
      <c r="AW12" s="275">
        <v>48.776333332999997</v>
      </c>
      <c r="AX12" s="275">
        <v>47.116290323000001</v>
      </c>
      <c r="AY12" s="275">
        <v>56.259516128999998</v>
      </c>
      <c r="AZ12" s="275">
        <v>49.096964286000002</v>
      </c>
      <c r="BA12" s="275">
        <v>39.575000000000003</v>
      </c>
      <c r="BB12" s="275">
        <v>40.917000000000002</v>
      </c>
      <c r="BC12" s="275">
        <v>26.029032258000001</v>
      </c>
      <c r="BD12" s="275">
        <v>52.067999999999998</v>
      </c>
      <c r="BE12" s="275">
        <v>55.864516129000002</v>
      </c>
      <c r="BF12" s="275">
        <v>53.543870968</v>
      </c>
      <c r="BG12" s="275">
        <v>57.082659999999997</v>
      </c>
      <c r="BH12" s="275">
        <v>45.568919999999999</v>
      </c>
      <c r="BI12" s="338">
        <v>43.101930000000003</v>
      </c>
      <c r="BJ12" s="338">
        <v>50.810769999999998</v>
      </c>
      <c r="BK12" s="338">
        <v>64.742980000000003</v>
      </c>
      <c r="BL12" s="338">
        <v>55.003059999999998</v>
      </c>
      <c r="BM12" s="338">
        <v>49.954949999999997</v>
      </c>
      <c r="BN12" s="338">
        <v>42.357970000000002</v>
      </c>
      <c r="BO12" s="338">
        <v>53.093350000000001</v>
      </c>
      <c r="BP12" s="338">
        <v>56.682870000000001</v>
      </c>
      <c r="BQ12" s="338">
        <v>61.002989999999997</v>
      </c>
      <c r="BR12" s="338">
        <v>60.107190000000003</v>
      </c>
      <c r="BS12" s="338">
        <v>54.451740000000001</v>
      </c>
      <c r="BT12" s="338">
        <v>41.233370000000001</v>
      </c>
      <c r="BU12" s="338">
        <v>43.47663</v>
      </c>
      <c r="BV12" s="338">
        <v>50.86271</v>
      </c>
    </row>
    <row r="13" spans="1:74" ht="11.1" customHeight="1" x14ac:dyDescent="0.2">
      <c r="A13" s="556" t="s">
        <v>457</v>
      </c>
      <c r="B13" s="557" t="s">
        <v>458</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4.8633584229000002</v>
      </c>
      <c r="AN13" s="275">
        <v>3.7046372549000002</v>
      </c>
      <c r="AO13" s="275">
        <v>3.4024155598000001</v>
      </c>
      <c r="AP13" s="275">
        <v>3.4384583877999999</v>
      </c>
      <c r="AQ13" s="275">
        <v>3.0362764072999999</v>
      </c>
      <c r="AR13" s="275">
        <v>4.9398503268000002</v>
      </c>
      <c r="AS13" s="275">
        <v>2.9904927260999998</v>
      </c>
      <c r="AT13" s="275">
        <v>4.0129791271000004</v>
      </c>
      <c r="AU13" s="275">
        <v>3.6705285402999999</v>
      </c>
      <c r="AV13" s="275">
        <v>3.2213858318000002</v>
      </c>
      <c r="AW13" s="275">
        <v>4.3090904138999999</v>
      </c>
      <c r="AX13" s="275">
        <v>9.1909456039999995</v>
      </c>
      <c r="AY13" s="275">
        <v>19.950010753000001</v>
      </c>
      <c r="AZ13" s="275">
        <v>4.0760688609000004</v>
      </c>
      <c r="BA13" s="275">
        <v>3.6793027619999998</v>
      </c>
      <c r="BB13" s="275">
        <v>3.3957782134999999</v>
      </c>
      <c r="BC13" s="275">
        <v>4.2163679105999998</v>
      </c>
      <c r="BD13" s="275">
        <v>3.7884095860999998</v>
      </c>
      <c r="BE13" s="275">
        <v>4.2135332068000002</v>
      </c>
      <c r="BF13" s="275">
        <v>4.6666143791000003</v>
      </c>
      <c r="BG13" s="275">
        <v>4.1632249999999997</v>
      </c>
      <c r="BH13" s="275">
        <v>3.2835670000000001</v>
      </c>
      <c r="BI13" s="338">
        <v>3.5193840000000001</v>
      </c>
      <c r="BJ13" s="338">
        <v>4.9103409999999998</v>
      </c>
      <c r="BK13" s="338">
        <v>6.7946910000000003</v>
      </c>
      <c r="BL13" s="338">
        <v>5.1673</v>
      </c>
      <c r="BM13" s="338">
        <v>4.2091380000000003</v>
      </c>
      <c r="BN13" s="338">
        <v>3.0294479999999999</v>
      </c>
      <c r="BO13" s="338">
        <v>3.1342599999999998</v>
      </c>
      <c r="BP13" s="338">
        <v>3.3920330000000001</v>
      </c>
      <c r="BQ13" s="338">
        <v>4.3175129999999999</v>
      </c>
      <c r="BR13" s="338">
        <v>3.9422540000000001</v>
      </c>
      <c r="BS13" s="338">
        <v>3.7168830000000002</v>
      </c>
      <c r="BT13" s="338">
        <v>2.9629530000000002</v>
      </c>
      <c r="BU13" s="338">
        <v>3.5446939999999998</v>
      </c>
      <c r="BV13" s="338">
        <v>4.8269900000000003</v>
      </c>
    </row>
    <row r="14" spans="1:74" ht="11.1" customHeight="1" x14ac:dyDescent="0.2">
      <c r="A14" s="581"/>
      <c r="B14" s="131" t="s">
        <v>459</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364"/>
      <c r="BJ14" s="364"/>
      <c r="BK14" s="364"/>
      <c r="BL14" s="364"/>
      <c r="BM14" s="364"/>
      <c r="BN14" s="364"/>
      <c r="BO14" s="364"/>
      <c r="BP14" s="364"/>
      <c r="BQ14" s="364"/>
      <c r="BR14" s="364"/>
      <c r="BS14" s="364"/>
      <c r="BT14" s="364"/>
      <c r="BU14" s="364"/>
      <c r="BV14" s="364"/>
    </row>
    <row r="15" spans="1:74" ht="11.1" customHeight="1" x14ac:dyDescent="0.2">
      <c r="A15" s="556" t="s">
        <v>460</v>
      </c>
      <c r="B15" s="557" t="s">
        <v>448</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82.663516129000001</v>
      </c>
      <c r="AN15" s="275">
        <v>74.357071429000001</v>
      </c>
      <c r="AO15" s="275">
        <v>83.592354838999995</v>
      </c>
      <c r="AP15" s="275">
        <v>58.946633333000001</v>
      </c>
      <c r="AQ15" s="275">
        <v>66.454096774000007</v>
      </c>
      <c r="AR15" s="275">
        <v>71.891733333000005</v>
      </c>
      <c r="AS15" s="275">
        <v>82.336516129000003</v>
      </c>
      <c r="AT15" s="275">
        <v>70.464419355000004</v>
      </c>
      <c r="AU15" s="275">
        <v>56.042233332999999</v>
      </c>
      <c r="AV15" s="275">
        <v>47.432354838999998</v>
      </c>
      <c r="AW15" s="275">
        <v>64.874466666999993</v>
      </c>
      <c r="AX15" s="275">
        <v>93.690806452000004</v>
      </c>
      <c r="AY15" s="275">
        <v>96.352580645000003</v>
      </c>
      <c r="AZ15" s="275">
        <v>68.312892856999994</v>
      </c>
      <c r="BA15" s="275">
        <v>64.098612903000003</v>
      </c>
      <c r="BB15" s="275">
        <v>66.098933333000005</v>
      </c>
      <c r="BC15" s="275">
        <v>58.18</v>
      </c>
      <c r="BD15" s="275">
        <v>66.137166667000002</v>
      </c>
      <c r="BE15" s="275">
        <v>77.877935484000005</v>
      </c>
      <c r="BF15" s="275">
        <v>74.793935484000002</v>
      </c>
      <c r="BG15" s="275">
        <v>103.60469999999999</v>
      </c>
      <c r="BH15" s="275">
        <v>114.6033</v>
      </c>
      <c r="BI15" s="338">
        <v>88.059359999999998</v>
      </c>
      <c r="BJ15" s="338">
        <v>107.4739</v>
      </c>
      <c r="BK15" s="338">
        <v>90.754180000000005</v>
      </c>
      <c r="BL15" s="338">
        <v>93.85745</v>
      </c>
      <c r="BM15" s="338">
        <v>81.068299999999994</v>
      </c>
      <c r="BN15" s="338">
        <v>34.270440000000001</v>
      </c>
      <c r="BO15" s="338">
        <v>26.529599999999999</v>
      </c>
      <c r="BP15" s="338">
        <v>56.322150000000001</v>
      </c>
      <c r="BQ15" s="338">
        <v>48.638170000000002</v>
      </c>
      <c r="BR15" s="338">
        <v>38.440750000000001</v>
      </c>
      <c r="BS15" s="338">
        <v>52.859470000000002</v>
      </c>
      <c r="BT15" s="338">
        <v>60.843899999999998</v>
      </c>
      <c r="BU15" s="338">
        <v>74.87191</v>
      </c>
      <c r="BV15" s="338">
        <v>101.11799999999999</v>
      </c>
    </row>
    <row r="16" spans="1:74" ht="11.1" customHeight="1" x14ac:dyDescent="0.2">
      <c r="A16" s="556" t="s">
        <v>461</v>
      </c>
      <c r="B16" s="557" t="s">
        <v>450</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3764.6302258000001</v>
      </c>
      <c r="AN16" s="275">
        <v>3651.1007143000002</v>
      </c>
      <c r="AO16" s="275">
        <v>3772.2685806</v>
      </c>
      <c r="AP16" s="275">
        <v>3535.1921000000002</v>
      </c>
      <c r="AQ16" s="275">
        <v>3440.6080645000002</v>
      </c>
      <c r="AR16" s="275">
        <v>4609.6876000000002</v>
      </c>
      <c r="AS16" s="275">
        <v>5636.8353225999999</v>
      </c>
      <c r="AT16" s="275">
        <v>5296.1345484000003</v>
      </c>
      <c r="AU16" s="275">
        <v>4822.0178333000003</v>
      </c>
      <c r="AV16" s="275">
        <v>4327.4704516000002</v>
      </c>
      <c r="AW16" s="275">
        <v>3561.6693332999998</v>
      </c>
      <c r="AX16" s="275">
        <v>3794.8238710000001</v>
      </c>
      <c r="AY16" s="275">
        <v>3418.9966451999999</v>
      </c>
      <c r="AZ16" s="275">
        <v>4249.8517856999997</v>
      </c>
      <c r="BA16" s="275">
        <v>3817.2761934999999</v>
      </c>
      <c r="BB16" s="275">
        <v>3544.9315333</v>
      </c>
      <c r="BC16" s="275">
        <v>3616.1128709999998</v>
      </c>
      <c r="BD16" s="275">
        <v>4531.0782667000003</v>
      </c>
      <c r="BE16" s="275">
        <v>5953.5134194000002</v>
      </c>
      <c r="BF16" s="275">
        <v>6308.7651612999998</v>
      </c>
      <c r="BG16" s="275">
        <v>5538.9369999999999</v>
      </c>
      <c r="BH16" s="275">
        <v>4430.01</v>
      </c>
      <c r="BI16" s="338">
        <v>4052.2020000000002</v>
      </c>
      <c r="BJ16" s="338">
        <v>4144.4750000000004</v>
      </c>
      <c r="BK16" s="338">
        <v>3976.4490000000001</v>
      </c>
      <c r="BL16" s="338">
        <v>3915.857</v>
      </c>
      <c r="BM16" s="338">
        <v>3942.5929999999998</v>
      </c>
      <c r="BN16" s="338">
        <v>3666.95</v>
      </c>
      <c r="BO16" s="338">
        <v>4104.1000000000004</v>
      </c>
      <c r="BP16" s="338">
        <v>5381.8209999999999</v>
      </c>
      <c r="BQ16" s="338">
        <v>6248.2849999999999</v>
      </c>
      <c r="BR16" s="338">
        <v>5965.3779999999997</v>
      </c>
      <c r="BS16" s="338">
        <v>5363.2889999999998</v>
      </c>
      <c r="BT16" s="338">
        <v>4578.5529999999999</v>
      </c>
      <c r="BU16" s="338">
        <v>4474.8500000000004</v>
      </c>
      <c r="BV16" s="338">
        <v>4368.2179999999998</v>
      </c>
    </row>
    <row r="17" spans="1:74" ht="11.1" customHeight="1" x14ac:dyDescent="0.2">
      <c r="A17" s="558" t="s">
        <v>462</v>
      </c>
      <c r="B17" s="559" t="s">
        <v>452</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7.3118013915000004</v>
      </c>
      <c r="AN17" s="275">
        <v>7.2909927638000003</v>
      </c>
      <c r="AO17" s="275">
        <v>3.9095131773</v>
      </c>
      <c r="AP17" s="275">
        <v>2.4246668845000001</v>
      </c>
      <c r="AQ17" s="275">
        <v>4.0900649378000002</v>
      </c>
      <c r="AR17" s="275">
        <v>4.8211058824000004</v>
      </c>
      <c r="AS17" s="275">
        <v>3.7166907021000002</v>
      </c>
      <c r="AT17" s="275">
        <v>4.3664518237000003</v>
      </c>
      <c r="AU17" s="275">
        <v>3.6949762527000001</v>
      </c>
      <c r="AV17" s="275">
        <v>2.2232852625000001</v>
      </c>
      <c r="AW17" s="275">
        <v>4.0447326797000001</v>
      </c>
      <c r="AX17" s="275">
        <v>56.134456040000003</v>
      </c>
      <c r="AY17" s="275">
        <v>146.11480707999999</v>
      </c>
      <c r="AZ17" s="275">
        <v>4.1007787115000003</v>
      </c>
      <c r="BA17" s="275">
        <v>3.9039622602000001</v>
      </c>
      <c r="BB17" s="275">
        <v>5.6526111110999997</v>
      </c>
      <c r="BC17" s="275">
        <v>5.9184524562999998</v>
      </c>
      <c r="BD17" s="275">
        <v>6.0777037037000001</v>
      </c>
      <c r="BE17" s="275">
        <v>6.1999270504000004</v>
      </c>
      <c r="BF17" s="275">
        <v>7.8382104152999998</v>
      </c>
      <c r="BG17" s="275">
        <v>5.1491850000000001</v>
      </c>
      <c r="BH17" s="275">
        <v>4.5131199999999998</v>
      </c>
      <c r="BI17" s="338">
        <v>5.3085060000000004</v>
      </c>
      <c r="BJ17" s="338">
        <v>9.8672330000000006</v>
      </c>
      <c r="BK17" s="338">
        <v>46.201070000000001</v>
      </c>
      <c r="BL17" s="338">
        <v>12.59653</v>
      </c>
      <c r="BM17" s="338">
        <v>6.8756930000000001</v>
      </c>
      <c r="BN17" s="338">
        <v>2.8103940000000001</v>
      </c>
      <c r="BO17" s="338">
        <v>3.9791840000000001</v>
      </c>
      <c r="BP17" s="338">
        <v>5.1269460000000002</v>
      </c>
      <c r="BQ17" s="338">
        <v>8.4518889999999995</v>
      </c>
      <c r="BR17" s="338">
        <v>6.2760590000000001</v>
      </c>
      <c r="BS17" s="338">
        <v>4.9959090000000002</v>
      </c>
      <c r="BT17" s="338">
        <v>4.031549</v>
      </c>
      <c r="BU17" s="338">
        <v>5.6989419999999997</v>
      </c>
      <c r="BV17" s="338">
        <v>10.742940000000001</v>
      </c>
    </row>
    <row r="18" spans="1:74" ht="11.1" customHeight="1" x14ac:dyDescent="0.2">
      <c r="A18" s="581"/>
      <c r="B18" s="131" t="s">
        <v>463</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364"/>
      <c r="BJ18" s="364"/>
      <c r="BK18" s="364"/>
      <c r="BL18" s="364"/>
      <c r="BM18" s="364"/>
      <c r="BN18" s="364"/>
      <c r="BO18" s="364"/>
      <c r="BP18" s="364"/>
      <c r="BQ18" s="364"/>
      <c r="BR18" s="364"/>
      <c r="BS18" s="364"/>
      <c r="BT18" s="364"/>
      <c r="BU18" s="364"/>
      <c r="BV18" s="364"/>
    </row>
    <row r="19" spans="1:74" ht="11.1" customHeight="1" x14ac:dyDescent="0.2">
      <c r="A19" s="556" t="s">
        <v>464</v>
      </c>
      <c r="B19" s="557" t="s">
        <v>448</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850.10647638</v>
      </c>
      <c r="AN19" s="275">
        <v>666.21652489999997</v>
      </c>
      <c r="AO19" s="275">
        <v>627.14683502000003</v>
      </c>
      <c r="AP19" s="275">
        <v>645.60517533999996</v>
      </c>
      <c r="AQ19" s="275">
        <v>749.72643662999997</v>
      </c>
      <c r="AR19" s="275">
        <v>887.72560266999994</v>
      </c>
      <c r="AS19" s="275">
        <v>991.21140978999995</v>
      </c>
      <c r="AT19" s="275">
        <v>927.30181797</v>
      </c>
      <c r="AU19" s="275">
        <v>784.35011985000006</v>
      </c>
      <c r="AV19" s="275">
        <v>680.31793848999996</v>
      </c>
      <c r="AW19" s="275">
        <v>667.76142055000003</v>
      </c>
      <c r="AX19" s="275">
        <v>764.29883305999999</v>
      </c>
      <c r="AY19" s="275">
        <v>884.65136933999997</v>
      </c>
      <c r="AZ19" s="275">
        <v>588.96922667000001</v>
      </c>
      <c r="BA19" s="275">
        <v>497.12177628000001</v>
      </c>
      <c r="BB19" s="275">
        <v>513.50813332999996</v>
      </c>
      <c r="BC19" s="275">
        <v>662.84464516000003</v>
      </c>
      <c r="BD19" s="275">
        <v>833.72491707999995</v>
      </c>
      <c r="BE19" s="275">
        <v>855.12013205999995</v>
      </c>
      <c r="BF19" s="275">
        <v>856.43998457999999</v>
      </c>
      <c r="BG19" s="275">
        <v>770.65200000000004</v>
      </c>
      <c r="BH19" s="275">
        <v>746.63350000000003</v>
      </c>
      <c r="BI19" s="338">
        <v>590.60990000000004</v>
      </c>
      <c r="BJ19" s="338">
        <v>693.82349999999997</v>
      </c>
      <c r="BK19" s="338">
        <v>809.18020000000001</v>
      </c>
      <c r="BL19" s="338">
        <v>623.49030000000005</v>
      </c>
      <c r="BM19" s="338">
        <v>502.80770000000001</v>
      </c>
      <c r="BN19" s="338">
        <v>471.89449999999999</v>
      </c>
      <c r="BO19" s="338">
        <v>609.53420000000006</v>
      </c>
      <c r="BP19" s="338">
        <v>702.98749999999995</v>
      </c>
      <c r="BQ19" s="338">
        <v>799.37959999999998</v>
      </c>
      <c r="BR19" s="338">
        <v>856.95100000000002</v>
      </c>
      <c r="BS19" s="338">
        <v>663.72310000000004</v>
      </c>
      <c r="BT19" s="338">
        <v>542.44179999999994</v>
      </c>
      <c r="BU19" s="338">
        <v>537.07920000000001</v>
      </c>
      <c r="BV19" s="338">
        <v>639.89919999999995</v>
      </c>
    </row>
    <row r="20" spans="1:74" ht="11.1" customHeight="1" x14ac:dyDescent="0.2">
      <c r="A20" s="556" t="s">
        <v>465</v>
      </c>
      <c r="B20" s="557" t="s">
        <v>450</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11809.056742000001</v>
      </c>
      <c r="AN20" s="275">
        <v>12090.728143</v>
      </c>
      <c r="AO20" s="275">
        <v>13408.430677</v>
      </c>
      <c r="AP20" s="275">
        <v>13441.299067</v>
      </c>
      <c r="AQ20" s="275">
        <v>14748.866871</v>
      </c>
      <c r="AR20" s="275">
        <v>17405.127700000001</v>
      </c>
      <c r="AS20" s="275">
        <v>20412.301387</v>
      </c>
      <c r="AT20" s="275">
        <v>19140.111613000001</v>
      </c>
      <c r="AU20" s="275">
        <v>16477.912333</v>
      </c>
      <c r="AV20" s="275">
        <v>14201.205452</v>
      </c>
      <c r="AW20" s="275">
        <v>12914.260899999999</v>
      </c>
      <c r="AX20" s="275">
        <v>14695.499645</v>
      </c>
      <c r="AY20" s="275">
        <v>15478.824452000001</v>
      </c>
      <c r="AZ20" s="275">
        <v>14619.146929</v>
      </c>
      <c r="BA20" s="275">
        <v>14081.829581</v>
      </c>
      <c r="BB20" s="275">
        <v>14376.864667</v>
      </c>
      <c r="BC20" s="275">
        <v>17616.125129</v>
      </c>
      <c r="BD20" s="275">
        <v>19768.560867</v>
      </c>
      <c r="BE20" s="275">
        <v>22817.504581000001</v>
      </c>
      <c r="BF20" s="275">
        <v>21903.586194</v>
      </c>
      <c r="BG20" s="275">
        <v>19586.93</v>
      </c>
      <c r="BH20" s="275">
        <v>15892.64</v>
      </c>
      <c r="BI20" s="338">
        <v>14296.43</v>
      </c>
      <c r="BJ20" s="338">
        <v>14734.35</v>
      </c>
      <c r="BK20" s="338">
        <v>15642.15</v>
      </c>
      <c r="BL20" s="338">
        <v>14627.31</v>
      </c>
      <c r="BM20" s="338">
        <v>13914.93</v>
      </c>
      <c r="BN20" s="338">
        <v>14073.72</v>
      </c>
      <c r="BO20" s="338">
        <v>16449.740000000002</v>
      </c>
      <c r="BP20" s="338">
        <v>19674.439999999999</v>
      </c>
      <c r="BQ20" s="338">
        <v>22176.82</v>
      </c>
      <c r="BR20" s="338">
        <v>22382.63</v>
      </c>
      <c r="BS20" s="338">
        <v>18001.47</v>
      </c>
      <c r="BT20" s="338">
        <v>15065.28</v>
      </c>
      <c r="BU20" s="338">
        <v>14650.23</v>
      </c>
      <c r="BV20" s="338">
        <v>15328.13</v>
      </c>
    </row>
    <row r="21" spans="1:74" ht="11.1" customHeight="1" x14ac:dyDescent="0.2">
      <c r="A21" s="558" t="s">
        <v>466</v>
      </c>
      <c r="B21" s="559" t="s">
        <v>452</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54.300382669000001</v>
      </c>
      <c r="AN21" s="275">
        <v>44.780267274000003</v>
      </c>
      <c r="AO21" s="275">
        <v>41.528302551000003</v>
      </c>
      <c r="AP21" s="275">
        <v>23.902321569000001</v>
      </c>
      <c r="AQ21" s="275">
        <v>50.120319840000001</v>
      </c>
      <c r="AR21" s="275">
        <v>54.022366667</v>
      </c>
      <c r="AS21" s="275">
        <v>47.499419355000001</v>
      </c>
      <c r="AT21" s="275">
        <v>41.384153488999999</v>
      </c>
      <c r="AU21" s="275">
        <v>39.713566667000002</v>
      </c>
      <c r="AV21" s="275">
        <v>31.804467214999999</v>
      </c>
      <c r="AW21" s="275">
        <v>41.832695424999997</v>
      </c>
      <c r="AX21" s="275">
        <v>47.579983343999999</v>
      </c>
      <c r="AY21" s="275">
        <v>141.40240270000001</v>
      </c>
      <c r="AZ21" s="275">
        <v>38.250156396000001</v>
      </c>
      <c r="BA21" s="275">
        <v>32.448399324999997</v>
      </c>
      <c r="BB21" s="275">
        <v>35.935316122000003</v>
      </c>
      <c r="BC21" s="275">
        <v>28.952375922000002</v>
      </c>
      <c r="BD21" s="275">
        <v>52.597005228999997</v>
      </c>
      <c r="BE21" s="275">
        <v>46.543476069999997</v>
      </c>
      <c r="BF21" s="275">
        <v>47.533947712</v>
      </c>
      <c r="BG21" s="275">
        <v>52.024380000000001</v>
      </c>
      <c r="BH21" s="275">
        <v>44.114150000000002</v>
      </c>
      <c r="BI21" s="338">
        <v>37.700809999999997</v>
      </c>
      <c r="BJ21" s="338">
        <v>49.716360000000002</v>
      </c>
      <c r="BK21" s="338">
        <v>74.061970000000002</v>
      </c>
      <c r="BL21" s="338">
        <v>49.84722</v>
      </c>
      <c r="BM21" s="338">
        <v>43.41178</v>
      </c>
      <c r="BN21" s="338">
        <v>37.539209999999997</v>
      </c>
      <c r="BO21" s="338">
        <v>50.177599999999998</v>
      </c>
      <c r="BP21" s="338">
        <v>50.641770000000001</v>
      </c>
      <c r="BQ21" s="338">
        <v>54.84225</v>
      </c>
      <c r="BR21" s="338">
        <v>52.151870000000002</v>
      </c>
      <c r="BS21" s="338">
        <v>45.921709999999997</v>
      </c>
      <c r="BT21" s="338">
        <v>37.610639999999997</v>
      </c>
      <c r="BU21" s="338">
        <v>37.538110000000003</v>
      </c>
      <c r="BV21" s="338">
        <v>49.572299999999998</v>
      </c>
    </row>
    <row r="22" spans="1:74" ht="11.1" customHeight="1" x14ac:dyDescent="0.2">
      <c r="A22" s="581"/>
      <c r="B22" s="131" t="s">
        <v>467</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364"/>
      <c r="BJ22" s="364"/>
      <c r="BK22" s="364"/>
      <c r="BL22" s="364"/>
      <c r="BM22" s="364"/>
      <c r="BN22" s="364"/>
      <c r="BO22" s="364"/>
      <c r="BP22" s="364"/>
      <c r="BQ22" s="364"/>
      <c r="BR22" s="364"/>
      <c r="BS22" s="364"/>
      <c r="BT22" s="364"/>
      <c r="BU22" s="364"/>
      <c r="BV22" s="364"/>
    </row>
    <row r="23" spans="1:74" ht="11.1" customHeight="1" x14ac:dyDescent="0.2">
      <c r="A23" s="556" t="s">
        <v>468</v>
      </c>
      <c r="B23" s="557" t="s">
        <v>448</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806.45207188999996</v>
      </c>
      <c r="AN23" s="275">
        <v>697.78283471999998</v>
      </c>
      <c r="AO23" s="275">
        <v>641.02334241000005</v>
      </c>
      <c r="AP23" s="275">
        <v>586.02761226999996</v>
      </c>
      <c r="AQ23" s="275">
        <v>619.79738301999998</v>
      </c>
      <c r="AR23" s="275">
        <v>755.37977332000003</v>
      </c>
      <c r="AS23" s="275">
        <v>862.59483392000004</v>
      </c>
      <c r="AT23" s="275">
        <v>796.75212978000002</v>
      </c>
      <c r="AU23" s="275">
        <v>691.47985682000001</v>
      </c>
      <c r="AV23" s="275">
        <v>621.46249694000005</v>
      </c>
      <c r="AW23" s="275">
        <v>684.98708873999999</v>
      </c>
      <c r="AX23" s="275">
        <v>752.49405739999997</v>
      </c>
      <c r="AY23" s="275">
        <v>836.92204308999999</v>
      </c>
      <c r="AZ23" s="275">
        <v>740.98459652999998</v>
      </c>
      <c r="BA23" s="275">
        <v>650.76550845999998</v>
      </c>
      <c r="BB23" s="275">
        <v>594.67709763000005</v>
      </c>
      <c r="BC23" s="275">
        <v>628.21669064000002</v>
      </c>
      <c r="BD23" s="275">
        <v>740.68153598000004</v>
      </c>
      <c r="BE23" s="275">
        <v>831.44286651000004</v>
      </c>
      <c r="BF23" s="275">
        <v>824.82203453</v>
      </c>
      <c r="BG23" s="275">
        <v>672.9221</v>
      </c>
      <c r="BH23" s="275">
        <v>653.22360000000003</v>
      </c>
      <c r="BI23" s="338">
        <v>638.78909999999996</v>
      </c>
      <c r="BJ23" s="338">
        <v>734.32989999999995</v>
      </c>
      <c r="BK23" s="338">
        <v>785.97739999999999</v>
      </c>
      <c r="BL23" s="338">
        <v>700.28380000000004</v>
      </c>
      <c r="BM23" s="338">
        <v>598.83330000000001</v>
      </c>
      <c r="BN23" s="338">
        <v>521.8587</v>
      </c>
      <c r="BO23" s="338">
        <v>544.81920000000002</v>
      </c>
      <c r="BP23" s="338">
        <v>683.9769</v>
      </c>
      <c r="BQ23" s="338">
        <v>808.02020000000005</v>
      </c>
      <c r="BR23" s="338">
        <v>804.61789999999996</v>
      </c>
      <c r="BS23" s="338">
        <v>618.37869999999998</v>
      </c>
      <c r="BT23" s="338">
        <v>543.18709999999999</v>
      </c>
      <c r="BU23" s="338">
        <v>591.85699999999997</v>
      </c>
      <c r="BV23" s="338">
        <v>680.21069999999997</v>
      </c>
    </row>
    <row r="24" spans="1:74" ht="11.1" customHeight="1" x14ac:dyDescent="0.2">
      <c r="A24" s="556" t="s">
        <v>469</v>
      </c>
      <c r="B24" s="557" t="s">
        <v>450</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2122.5267742000001</v>
      </c>
      <c r="AN24" s="275">
        <v>2060.1860000000001</v>
      </c>
      <c r="AO24" s="275">
        <v>2606.1034516</v>
      </c>
      <c r="AP24" s="275">
        <v>1979.1677333</v>
      </c>
      <c r="AQ24" s="275">
        <v>1984.0765805999999</v>
      </c>
      <c r="AR24" s="275">
        <v>2838.1350667000002</v>
      </c>
      <c r="AS24" s="275">
        <v>3732.9731935</v>
      </c>
      <c r="AT24" s="275">
        <v>2998.4024515999999</v>
      </c>
      <c r="AU24" s="275">
        <v>2804.7200333000001</v>
      </c>
      <c r="AV24" s="275">
        <v>2463.5694838999998</v>
      </c>
      <c r="AW24" s="275">
        <v>2494.5428667000001</v>
      </c>
      <c r="AX24" s="275">
        <v>3151.7711613000001</v>
      </c>
      <c r="AY24" s="275">
        <v>3244.3176451999998</v>
      </c>
      <c r="AZ24" s="275">
        <v>3048.6521428999999</v>
      </c>
      <c r="BA24" s="275">
        <v>3103.3886129000002</v>
      </c>
      <c r="BB24" s="275">
        <v>3013.1902666999999</v>
      </c>
      <c r="BC24" s="275">
        <v>3637.8831934999998</v>
      </c>
      <c r="BD24" s="275">
        <v>3586.5751332999998</v>
      </c>
      <c r="BE24" s="275">
        <v>4542.9651612999996</v>
      </c>
      <c r="BF24" s="275">
        <v>4443.1759677</v>
      </c>
      <c r="BG24" s="275">
        <v>3612.2950000000001</v>
      </c>
      <c r="BH24" s="275">
        <v>2917.5079999999998</v>
      </c>
      <c r="BI24" s="338">
        <v>2881.402</v>
      </c>
      <c r="BJ24" s="338">
        <v>3394.0529999999999</v>
      </c>
      <c r="BK24" s="338">
        <v>3466.0680000000002</v>
      </c>
      <c r="BL24" s="338">
        <v>3380.518</v>
      </c>
      <c r="BM24" s="338">
        <v>3557.4450000000002</v>
      </c>
      <c r="BN24" s="338">
        <v>2932.5990000000002</v>
      </c>
      <c r="BO24" s="338">
        <v>3271.5459999999998</v>
      </c>
      <c r="BP24" s="338">
        <v>3728.75</v>
      </c>
      <c r="BQ24" s="338">
        <v>4787.7</v>
      </c>
      <c r="BR24" s="338">
        <v>4539.2169999999996</v>
      </c>
      <c r="BS24" s="338">
        <v>3383.366</v>
      </c>
      <c r="BT24" s="338">
        <v>3040.0839999999998</v>
      </c>
      <c r="BU24" s="338">
        <v>3237.7370000000001</v>
      </c>
      <c r="BV24" s="338">
        <v>3749.348</v>
      </c>
    </row>
    <row r="25" spans="1:74" ht="11.1" customHeight="1" x14ac:dyDescent="0.2">
      <c r="A25" s="558" t="s">
        <v>470</v>
      </c>
      <c r="B25" s="559" t="s">
        <v>452</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18.275180686999999</v>
      </c>
      <c r="AN25" s="275">
        <v>15.116400092999999</v>
      </c>
      <c r="AO25" s="275">
        <v>12.15652646</v>
      </c>
      <c r="AP25" s="275">
        <v>15.029367755999999</v>
      </c>
      <c r="AQ25" s="275">
        <v>19.163687750000001</v>
      </c>
      <c r="AR25" s="275">
        <v>20.231786927999998</v>
      </c>
      <c r="AS25" s="275">
        <v>17.802561669999999</v>
      </c>
      <c r="AT25" s="275">
        <v>19.063894581</v>
      </c>
      <c r="AU25" s="275">
        <v>17.236747276999999</v>
      </c>
      <c r="AV25" s="275">
        <v>17.966591820000001</v>
      </c>
      <c r="AW25" s="275">
        <v>19.864626797</v>
      </c>
      <c r="AX25" s="275">
        <v>17.237500738000001</v>
      </c>
      <c r="AY25" s="275">
        <v>24.091263125000001</v>
      </c>
      <c r="AZ25" s="275">
        <v>18.053179971999999</v>
      </c>
      <c r="BA25" s="275">
        <v>15.560147375</v>
      </c>
      <c r="BB25" s="275">
        <v>14.644216558</v>
      </c>
      <c r="BC25" s="275">
        <v>11.982090238</v>
      </c>
      <c r="BD25" s="275">
        <v>18.763173420000001</v>
      </c>
      <c r="BE25" s="275">
        <v>17.925537001999999</v>
      </c>
      <c r="BF25" s="275">
        <v>16.74033502</v>
      </c>
      <c r="BG25" s="275">
        <v>17.672930000000001</v>
      </c>
      <c r="BH25" s="275">
        <v>13.90558</v>
      </c>
      <c r="BI25" s="338">
        <v>18.48235</v>
      </c>
      <c r="BJ25" s="338">
        <v>19.640879999999999</v>
      </c>
      <c r="BK25" s="338">
        <v>21.348279999999999</v>
      </c>
      <c r="BL25" s="338">
        <v>20.57254</v>
      </c>
      <c r="BM25" s="338">
        <v>18.376809999999999</v>
      </c>
      <c r="BN25" s="338">
        <v>16.56034</v>
      </c>
      <c r="BO25" s="338">
        <v>19.009810000000002</v>
      </c>
      <c r="BP25" s="338">
        <v>21.111180000000001</v>
      </c>
      <c r="BQ25" s="338">
        <v>21.884920000000001</v>
      </c>
      <c r="BR25" s="338">
        <v>21.87594</v>
      </c>
      <c r="BS25" s="338">
        <v>18.256260000000001</v>
      </c>
      <c r="BT25" s="338">
        <v>13.3002</v>
      </c>
      <c r="BU25" s="338">
        <v>18.543469999999999</v>
      </c>
      <c r="BV25" s="338">
        <v>19.28266</v>
      </c>
    </row>
    <row r="26" spans="1:74" ht="11.1" customHeight="1" x14ac:dyDescent="0.2">
      <c r="A26" s="581"/>
      <c r="B26" s="131" t="s">
        <v>471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364"/>
      <c r="BJ26" s="364"/>
      <c r="BK26" s="364"/>
      <c r="BL26" s="364"/>
      <c r="BM26" s="364"/>
      <c r="BN26" s="364"/>
      <c r="BO26" s="364"/>
      <c r="BP26" s="364"/>
      <c r="BQ26" s="364"/>
      <c r="BR26" s="364"/>
      <c r="BS26" s="364"/>
      <c r="BT26" s="364"/>
      <c r="BU26" s="364"/>
      <c r="BV26" s="364"/>
    </row>
    <row r="27" spans="1:74" ht="11.1" customHeight="1" x14ac:dyDescent="0.2">
      <c r="A27" s="556" t="s">
        <v>472</v>
      </c>
      <c r="B27" s="557" t="s">
        <v>448</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307.86935484000003</v>
      </c>
      <c r="AN27" s="275">
        <v>275.38989285999997</v>
      </c>
      <c r="AO27" s="275">
        <v>223.71296774000001</v>
      </c>
      <c r="AP27" s="275">
        <v>185.38356666999999</v>
      </c>
      <c r="AQ27" s="275">
        <v>205.87525805999999</v>
      </c>
      <c r="AR27" s="275">
        <v>246.73859999999999</v>
      </c>
      <c r="AS27" s="275">
        <v>314.45296774000002</v>
      </c>
      <c r="AT27" s="275">
        <v>326.81135483999998</v>
      </c>
      <c r="AU27" s="275">
        <v>291.90843332999998</v>
      </c>
      <c r="AV27" s="275">
        <v>264.17548386999999</v>
      </c>
      <c r="AW27" s="275">
        <v>278.43026666999998</v>
      </c>
      <c r="AX27" s="275">
        <v>275.23545160999998</v>
      </c>
      <c r="AY27" s="275">
        <v>263.25906451999998</v>
      </c>
      <c r="AZ27" s="275">
        <v>232.28264286000001</v>
      </c>
      <c r="BA27" s="275">
        <v>219.89248387000001</v>
      </c>
      <c r="BB27" s="275">
        <v>177.51503332999999</v>
      </c>
      <c r="BC27" s="275">
        <v>182.01487097</v>
      </c>
      <c r="BD27" s="275">
        <v>227.12423333000001</v>
      </c>
      <c r="BE27" s="275">
        <v>293.77387097000002</v>
      </c>
      <c r="BF27" s="275">
        <v>299.09832258</v>
      </c>
      <c r="BG27" s="275">
        <v>280.74</v>
      </c>
      <c r="BH27" s="275">
        <v>248.9357</v>
      </c>
      <c r="BI27" s="338">
        <v>247.56120000000001</v>
      </c>
      <c r="BJ27" s="338">
        <v>259.34309999999999</v>
      </c>
      <c r="BK27" s="338">
        <v>295.64690000000002</v>
      </c>
      <c r="BL27" s="338">
        <v>286.09960000000001</v>
      </c>
      <c r="BM27" s="338">
        <v>245.1258</v>
      </c>
      <c r="BN27" s="338">
        <v>202.63040000000001</v>
      </c>
      <c r="BO27" s="338">
        <v>187.55350000000001</v>
      </c>
      <c r="BP27" s="338">
        <v>196.74449999999999</v>
      </c>
      <c r="BQ27" s="338">
        <v>264.07859999999999</v>
      </c>
      <c r="BR27" s="338">
        <v>277.34280000000001</v>
      </c>
      <c r="BS27" s="338">
        <v>245.08629999999999</v>
      </c>
      <c r="BT27" s="338">
        <v>217.6568</v>
      </c>
      <c r="BU27" s="338">
        <v>250.21729999999999</v>
      </c>
      <c r="BV27" s="338">
        <v>261.35860000000002</v>
      </c>
    </row>
    <row r="28" spans="1:74" ht="11.1" customHeight="1" x14ac:dyDescent="0.2">
      <c r="A28" s="556" t="s">
        <v>473</v>
      </c>
      <c r="B28" s="557" t="s">
        <v>450</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4221.7367741999997</v>
      </c>
      <c r="AN28" s="275">
        <v>3175.6634643000002</v>
      </c>
      <c r="AO28" s="275">
        <v>2478.9184193999999</v>
      </c>
      <c r="AP28" s="275">
        <v>2609.4060333000002</v>
      </c>
      <c r="AQ28" s="275">
        <v>3067.0430000000001</v>
      </c>
      <c r="AR28" s="275">
        <v>4244.6517666999998</v>
      </c>
      <c r="AS28" s="275">
        <v>5853.8952257999999</v>
      </c>
      <c r="AT28" s="275">
        <v>6223.8829999999998</v>
      </c>
      <c r="AU28" s="275">
        <v>5155.6090666999999</v>
      </c>
      <c r="AV28" s="275">
        <v>4545.5883870999996</v>
      </c>
      <c r="AW28" s="275">
        <v>3907.7309667</v>
      </c>
      <c r="AX28" s="275">
        <v>4370.6566774000003</v>
      </c>
      <c r="AY28" s="275">
        <v>3789.1543548</v>
      </c>
      <c r="AZ28" s="275">
        <v>3705.8703928999998</v>
      </c>
      <c r="BA28" s="275">
        <v>3874.9645160999999</v>
      </c>
      <c r="BB28" s="275">
        <v>3287.5769</v>
      </c>
      <c r="BC28" s="275">
        <v>3261.4406773999999</v>
      </c>
      <c r="BD28" s="275">
        <v>4519.3801333000001</v>
      </c>
      <c r="BE28" s="275">
        <v>7092.7462581</v>
      </c>
      <c r="BF28" s="275">
        <v>6730.3723226000002</v>
      </c>
      <c r="BG28" s="275">
        <v>5689.8090000000002</v>
      </c>
      <c r="BH28" s="275">
        <v>4745.2139999999999</v>
      </c>
      <c r="BI28" s="338">
        <v>4168.3940000000002</v>
      </c>
      <c r="BJ28" s="338">
        <v>4456.2700000000004</v>
      </c>
      <c r="BK28" s="338">
        <v>4318.7150000000001</v>
      </c>
      <c r="BL28" s="338">
        <v>3865.0250000000001</v>
      </c>
      <c r="BM28" s="338">
        <v>3291.9760000000001</v>
      </c>
      <c r="BN28" s="338">
        <v>2981.817</v>
      </c>
      <c r="BO28" s="338">
        <v>3213.982</v>
      </c>
      <c r="BP28" s="338">
        <v>4251.8670000000002</v>
      </c>
      <c r="BQ28" s="338">
        <v>6041.6180000000004</v>
      </c>
      <c r="BR28" s="338">
        <v>6097.14</v>
      </c>
      <c r="BS28" s="338">
        <v>5344.8029999999999</v>
      </c>
      <c r="BT28" s="338">
        <v>4382.2060000000001</v>
      </c>
      <c r="BU28" s="338">
        <v>4319.6170000000002</v>
      </c>
      <c r="BV28" s="338">
        <v>4313.7330000000002</v>
      </c>
    </row>
    <row r="29" spans="1:74" ht="11.1" customHeight="1" x14ac:dyDescent="0.2">
      <c r="A29" s="583" t="s">
        <v>474</v>
      </c>
      <c r="B29" s="559" t="s">
        <v>452</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41.871187223</v>
      </c>
      <c r="AN29" s="275">
        <v>37.369119980999997</v>
      </c>
      <c r="AO29" s="275">
        <v>38.675815307000001</v>
      </c>
      <c r="AP29" s="275">
        <v>35.886968844999998</v>
      </c>
      <c r="AQ29" s="275">
        <v>34.904558717999997</v>
      </c>
      <c r="AR29" s="275">
        <v>37.976457516000004</v>
      </c>
      <c r="AS29" s="275">
        <v>37.822659709</v>
      </c>
      <c r="AT29" s="275">
        <v>38.761124393999999</v>
      </c>
      <c r="AU29" s="275">
        <v>39.490938344</v>
      </c>
      <c r="AV29" s="275">
        <v>38.843654438000002</v>
      </c>
      <c r="AW29" s="275">
        <v>36.070568844999997</v>
      </c>
      <c r="AX29" s="275">
        <v>36.291069997999998</v>
      </c>
      <c r="AY29" s="275">
        <v>36.389183007</v>
      </c>
      <c r="AZ29" s="275">
        <v>37.573810924</v>
      </c>
      <c r="BA29" s="275">
        <v>33.118245414</v>
      </c>
      <c r="BB29" s="275">
        <v>35.660501089</v>
      </c>
      <c r="BC29" s="275">
        <v>36.588868648999998</v>
      </c>
      <c r="BD29" s="275">
        <v>35.505093899999999</v>
      </c>
      <c r="BE29" s="275">
        <v>39.667625342999997</v>
      </c>
      <c r="BF29" s="275">
        <v>37.706153489000002</v>
      </c>
      <c r="BG29" s="275">
        <v>38.609430000000003</v>
      </c>
      <c r="BH29" s="275">
        <v>36.772480000000002</v>
      </c>
      <c r="BI29" s="338">
        <v>35.261800000000001</v>
      </c>
      <c r="BJ29" s="338">
        <v>36.3262</v>
      </c>
      <c r="BK29" s="338">
        <v>37.095939999999999</v>
      </c>
      <c r="BL29" s="338">
        <v>37.44706</v>
      </c>
      <c r="BM29" s="338">
        <v>35.32199</v>
      </c>
      <c r="BN29" s="338">
        <v>34.148850000000003</v>
      </c>
      <c r="BO29" s="338">
        <v>34.330950000000001</v>
      </c>
      <c r="BP29" s="338">
        <v>33.98771</v>
      </c>
      <c r="BQ29" s="338">
        <v>36.897379999999998</v>
      </c>
      <c r="BR29" s="338">
        <v>37.44744</v>
      </c>
      <c r="BS29" s="338">
        <v>36.992510000000003</v>
      </c>
      <c r="BT29" s="338">
        <v>35.129489999999997</v>
      </c>
      <c r="BU29" s="338">
        <v>35.481619999999999</v>
      </c>
      <c r="BV29" s="338">
        <v>35.05274</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341"/>
      <c r="BJ30" s="341"/>
      <c r="BK30" s="341"/>
      <c r="BL30" s="341"/>
      <c r="BM30" s="341"/>
      <c r="BN30" s="341"/>
      <c r="BO30" s="341"/>
      <c r="BP30" s="341"/>
      <c r="BQ30" s="341"/>
      <c r="BR30" s="341"/>
      <c r="BS30" s="341"/>
      <c r="BT30" s="341"/>
      <c r="BU30" s="341"/>
      <c r="BV30" s="341"/>
    </row>
    <row r="31" spans="1:74" ht="11.1" customHeight="1" x14ac:dyDescent="0.2">
      <c r="A31" s="583"/>
      <c r="B31" s="109" t="s">
        <v>475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476</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156.246568</v>
      </c>
      <c r="AN32" s="585">
        <v>160.534098</v>
      </c>
      <c r="AO32" s="585">
        <v>161.856191</v>
      </c>
      <c r="AP32" s="585">
        <v>163.98321799999999</v>
      </c>
      <c r="AQ32" s="585">
        <v>162.59456299999999</v>
      </c>
      <c r="AR32" s="585">
        <v>158.079082</v>
      </c>
      <c r="AS32" s="585">
        <v>145.87018499999999</v>
      </c>
      <c r="AT32" s="585">
        <v>141.25465199999999</v>
      </c>
      <c r="AU32" s="585">
        <v>139.619013</v>
      </c>
      <c r="AV32" s="585">
        <v>141.50063</v>
      </c>
      <c r="AW32" s="585">
        <v>143.459982</v>
      </c>
      <c r="AX32" s="585">
        <v>137.72130899999999</v>
      </c>
      <c r="AY32" s="585">
        <v>123.51349500000001</v>
      </c>
      <c r="AZ32" s="585">
        <v>120.858017</v>
      </c>
      <c r="BA32" s="585">
        <v>126.40682200000001</v>
      </c>
      <c r="BB32" s="585">
        <v>128.964258</v>
      </c>
      <c r="BC32" s="585">
        <v>128.36279999999999</v>
      </c>
      <c r="BD32" s="585">
        <v>121.44792099999999</v>
      </c>
      <c r="BE32" s="585">
        <v>110.731427</v>
      </c>
      <c r="BF32" s="585">
        <v>104.138159</v>
      </c>
      <c r="BG32" s="585">
        <v>100.1891</v>
      </c>
      <c r="BH32" s="585">
        <v>105.3402</v>
      </c>
      <c r="BI32" s="586">
        <v>110.5149</v>
      </c>
      <c r="BJ32" s="586">
        <v>108.1238</v>
      </c>
      <c r="BK32" s="586">
        <v>103.5526</v>
      </c>
      <c r="BL32" s="586">
        <v>101.4816</v>
      </c>
      <c r="BM32" s="586">
        <v>107.3553</v>
      </c>
      <c r="BN32" s="586">
        <v>108.38930000000001</v>
      </c>
      <c r="BO32" s="586">
        <v>110.2221</v>
      </c>
      <c r="BP32" s="586">
        <v>105.4076</v>
      </c>
      <c r="BQ32" s="586">
        <v>104.3087</v>
      </c>
      <c r="BR32" s="586">
        <v>102.7328</v>
      </c>
      <c r="BS32" s="586">
        <v>101.41759999999999</v>
      </c>
      <c r="BT32" s="586">
        <v>106.5423</v>
      </c>
      <c r="BU32" s="586">
        <v>111.4995</v>
      </c>
      <c r="BV32" s="586">
        <v>109.64</v>
      </c>
    </row>
    <row r="33" spans="1:74" ht="11.1" customHeight="1" x14ac:dyDescent="0.2">
      <c r="A33" s="583" t="s">
        <v>80</v>
      </c>
      <c r="B33" s="584" t="s">
        <v>1009</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11.857519</v>
      </c>
      <c r="AN33" s="585">
        <v>11.743672999999999</v>
      </c>
      <c r="AO33" s="585">
        <v>12.680528000000001</v>
      </c>
      <c r="AP33" s="585">
        <v>12.439025000000001</v>
      </c>
      <c r="AQ33" s="585">
        <v>12.169987000000001</v>
      </c>
      <c r="AR33" s="585">
        <v>11.993376</v>
      </c>
      <c r="AS33" s="585">
        <v>11.739891999999999</v>
      </c>
      <c r="AT33" s="585">
        <v>11.530938000000001</v>
      </c>
      <c r="AU33" s="585">
        <v>11.382114</v>
      </c>
      <c r="AV33" s="585">
        <v>11.292012</v>
      </c>
      <c r="AW33" s="585">
        <v>11.380967999999999</v>
      </c>
      <c r="AX33" s="585">
        <v>10.929846</v>
      </c>
      <c r="AY33" s="585">
        <v>9.7223100000000002</v>
      </c>
      <c r="AZ33" s="585">
        <v>10.183933</v>
      </c>
      <c r="BA33" s="585">
        <v>10.146449</v>
      </c>
      <c r="BB33" s="585">
        <v>10.074386000000001</v>
      </c>
      <c r="BC33" s="585">
        <v>9.9697479999999992</v>
      </c>
      <c r="BD33" s="585">
        <v>9.9125320000000006</v>
      </c>
      <c r="BE33" s="585">
        <v>9.4117200000000008</v>
      </c>
      <c r="BF33" s="585">
        <v>8.7088599999999996</v>
      </c>
      <c r="BG33" s="585">
        <v>9.3213720000000002</v>
      </c>
      <c r="BH33" s="585">
        <v>9.7078889999999998</v>
      </c>
      <c r="BI33" s="586">
        <v>10.130470000000001</v>
      </c>
      <c r="BJ33" s="586">
        <v>10.234159999999999</v>
      </c>
      <c r="BK33" s="586">
        <v>9.8372670000000006</v>
      </c>
      <c r="BL33" s="586">
        <v>9.9539910000000003</v>
      </c>
      <c r="BM33" s="586">
        <v>10.42193</v>
      </c>
      <c r="BN33" s="586">
        <v>10.43478</v>
      </c>
      <c r="BO33" s="586">
        <v>10.496259999999999</v>
      </c>
      <c r="BP33" s="586">
        <v>10.617229999999999</v>
      </c>
      <c r="BQ33" s="586">
        <v>10.294370000000001</v>
      </c>
      <c r="BR33" s="586">
        <v>10.34924</v>
      </c>
      <c r="BS33" s="586">
        <v>10.622400000000001</v>
      </c>
      <c r="BT33" s="586">
        <v>10.871259999999999</v>
      </c>
      <c r="BU33" s="586">
        <v>11.157550000000001</v>
      </c>
      <c r="BV33" s="586">
        <v>11.1191</v>
      </c>
    </row>
    <row r="34" spans="1:74" ht="11.1" customHeight="1" x14ac:dyDescent="0.2">
      <c r="A34" s="583" t="s">
        <v>81</v>
      </c>
      <c r="B34" s="584" t="s">
        <v>1010</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17.717873999999998</v>
      </c>
      <c r="AN34" s="585">
        <v>17.587899</v>
      </c>
      <c r="AO34" s="585">
        <v>17.336110999999999</v>
      </c>
      <c r="AP34" s="585">
        <v>17.361943</v>
      </c>
      <c r="AQ34" s="585">
        <v>17.264759999999999</v>
      </c>
      <c r="AR34" s="585">
        <v>17.081510999999999</v>
      </c>
      <c r="AS34" s="585">
        <v>17.150257</v>
      </c>
      <c r="AT34" s="585">
        <v>17.090823</v>
      </c>
      <c r="AU34" s="585">
        <v>16.84356</v>
      </c>
      <c r="AV34" s="585">
        <v>16.806493</v>
      </c>
      <c r="AW34" s="585">
        <v>16.980226999999999</v>
      </c>
      <c r="AX34" s="585">
        <v>16.356024000000001</v>
      </c>
      <c r="AY34" s="585">
        <v>14.535238</v>
      </c>
      <c r="AZ34" s="585">
        <v>14.806214000000001</v>
      </c>
      <c r="BA34" s="585">
        <v>14.765668</v>
      </c>
      <c r="BB34" s="585">
        <v>14.723606999999999</v>
      </c>
      <c r="BC34" s="585">
        <v>14.857551000000001</v>
      </c>
      <c r="BD34" s="585">
        <v>14.572585</v>
      </c>
      <c r="BE34" s="585">
        <v>14.531185000000001</v>
      </c>
      <c r="BF34" s="585">
        <v>14.145350000000001</v>
      </c>
      <c r="BG34" s="585">
        <v>14.27436</v>
      </c>
      <c r="BH34" s="585">
        <v>14.44542</v>
      </c>
      <c r="BI34" s="586">
        <v>14.723269999999999</v>
      </c>
      <c r="BJ34" s="586">
        <v>14.851660000000001</v>
      </c>
      <c r="BK34" s="586">
        <v>14.97542</v>
      </c>
      <c r="BL34" s="586">
        <v>15.164849999999999</v>
      </c>
      <c r="BM34" s="586">
        <v>15.149940000000001</v>
      </c>
      <c r="BN34" s="586">
        <v>15.102169999999999</v>
      </c>
      <c r="BO34" s="586">
        <v>15.067880000000001</v>
      </c>
      <c r="BP34" s="586">
        <v>15.177060000000001</v>
      </c>
      <c r="BQ34" s="586">
        <v>15.146420000000001</v>
      </c>
      <c r="BR34" s="586">
        <v>15.158250000000001</v>
      </c>
      <c r="BS34" s="586">
        <v>15.20295</v>
      </c>
      <c r="BT34" s="586">
        <v>15.304080000000001</v>
      </c>
      <c r="BU34" s="586">
        <v>15.509449999999999</v>
      </c>
      <c r="BV34" s="586">
        <v>15.565950000000001</v>
      </c>
    </row>
    <row r="35" spans="1:74" ht="11.1" customHeight="1" x14ac:dyDescent="0.2">
      <c r="A35" s="583" t="s">
        <v>991</v>
      </c>
      <c r="B35" s="587" t="s">
        <v>998</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3.839925</v>
      </c>
      <c r="AN35" s="588">
        <v>3.777555</v>
      </c>
      <c r="AO35" s="588">
        <v>3.9254600000000002</v>
      </c>
      <c r="AP35" s="588">
        <v>4.2183200000000003</v>
      </c>
      <c r="AQ35" s="588">
        <v>3.8612299999999999</v>
      </c>
      <c r="AR35" s="588">
        <v>3.7081249999999999</v>
      </c>
      <c r="AS35" s="588">
        <v>3.6213150000000001</v>
      </c>
      <c r="AT35" s="588">
        <v>3.7470300000000001</v>
      </c>
      <c r="AU35" s="588">
        <v>3.987635</v>
      </c>
      <c r="AV35" s="588">
        <v>4.3104649999999998</v>
      </c>
      <c r="AW35" s="588">
        <v>4.2951350000000001</v>
      </c>
      <c r="AX35" s="588">
        <v>4.3180449999999997</v>
      </c>
      <c r="AY35" s="588">
        <v>4.835585</v>
      </c>
      <c r="AZ35" s="588">
        <v>4.6684749999999999</v>
      </c>
      <c r="BA35" s="588">
        <v>4.7630150000000002</v>
      </c>
      <c r="BB35" s="588">
        <v>4.7341300000000004</v>
      </c>
      <c r="BC35" s="588">
        <v>4.7419349999999998</v>
      </c>
      <c r="BD35" s="588">
        <v>4.08413</v>
      </c>
      <c r="BE35" s="588">
        <v>4.4205350000000001</v>
      </c>
      <c r="BF35" s="588">
        <v>4.0445250000000001</v>
      </c>
      <c r="BG35" s="588">
        <v>4.024705</v>
      </c>
      <c r="BH35" s="588">
        <v>4.0041979999999997</v>
      </c>
      <c r="BI35" s="589">
        <v>4.0123199999999999</v>
      </c>
      <c r="BJ35" s="589">
        <v>4.0118539999999996</v>
      </c>
      <c r="BK35" s="589">
        <v>4.000591</v>
      </c>
      <c r="BL35" s="589">
        <v>3.975387</v>
      </c>
      <c r="BM35" s="589">
        <v>3.9818060000000002</v>
      </c>
      <c r="BN35" s="589">
        <v>3.9898760000000002</v>
      </c>
      <c r="BO35" s="589">
        <v>3.9882970000000002</v>
      </c>
      <c r="BP35" s="589">
        <v>3.9680110000000002</v>
      </c>
      <c r="BQ35" s="589">
        <v>3.9640369999999998</v>
      </c>
      <c r="BR35" s="589">
        <v>3.9562879999999998</v>
      </c>
      <c r="BS35" s="589">
        <v>3.9526469999999998</v>
      </c>
      <c r="BT35" s="589">
        <v>3.9461539999999999</v>
      </c>
      <c r="BU35" s="589">
        <v>3.9359120000000001</v>
      </c>
      <c r="BV35" s="589">
        <v>3.930072</v>
      </c>
    </row>
    <row r="36" spans="1:74" ht="10.5" customHeight="1" x14ac:dyDescent="0.2">
      <c r="A36" s="581"/>
      <c r="B36" s="590" t="s">
        <v>477</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478</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437</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479</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480</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481</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439</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15" t="s">
        <v>1140</v>
      </c>
      <c r="C43" s="803"/>
      <c r="D43" s="803"/>
      <c r="E43" s="803"/>
      <c r="F43" s="803"/>
      <c r="G43" s="803"/>
      <c r="H43" s="803"/>
      <c r="I43" s="803"/>
      <c r="J43" s="803"/>
      <c r="K43" s="803"/>
      <c r="L43" s="803"/>
      <c r="M43" s="803"/>
      <c r="N43" s="803"/>
      <c r="O43" s="803"/>
      <c r="P43" s="803"/>
      <c r="Q43" s="803"/>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638</v>
      </c>
    </row>
    <row r="6" spans="1:18" ht="15.75" x14ac:dyDescent="0.25">
      <c r="B6" s="310" t="str">
        <f>"Short-Term Energy Outlook, "&amp;Dates!D1</f>
        <v>Short-Term Energy Outlook, November 2018</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1205</v>
      </c>
      <c r="C9" s="313"/>
      <c r="D9" s="313"/>
      <c r="E9" s="313"/>
      <c r="F9" s="313"/>
      <c r="G9" s="313"/>
      <c r="H9" s="313"/>
      <c r="I9" s="313"/>
      <c r="J9" s="313"/>
      <c r="K9" s="313"/>
      <c r="L9" s="313"/>
      <c r="M9" s="313"/>
      <c r="N9" s="313"/>
      <c r="O9" s="313"/>
      <c r="P9" s="313"/>
      <c r="Q9" s="313"/>
      <c r="R9" s="313"/>
    </row>
    <row r="10" spans="1:18" ht="15" customHeight="1" x14ac:dyDescent="0.2">
      <c r="A10" s="311"/>
      <c r="B10" s="312" t="s">
        <v>1112</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1113</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1142</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1114</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1199</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1007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443</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444</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1337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1275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6" sqref="BH6:BH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4" t="s">
        <v>992</v>
      </c>
      <c r="B1" s="595" t="s">
        <v>495</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5"/>
      <c r="B2" s="541" t="str">
        <f>"U.S. Energy Information Administration  |  Short-Term Energy Outlook  - "&amp;Dates!D1</f>
        <v>U.S. Energy Information Administration  |  Short-Term Energy Outlook  - November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9">
        <f>Dates!D3</f>
        <v>2014</v>
      </c>
      <c r="D3" s="800"/>
      <c r="E3" s="800"/>
      <c r="F3" s="800"/>
      <c r="G3" s="800"/>
      <c r="H3" s="800"/>
      <c r="I3" s="800"/>
      <c r="J3" s="800"/>
      <c r="K3" s="800"/>
      <c r="L3" s="800"/>
      <c r="M3" s="800"/>
      <c r="N3" s="848"/>
      <c r="O3" s="799">
        <f>C3+1</f>
        <v>2015</v>
      </c>
      <c r="P3" s="800"/>
      <c r="Q3" s="800"/>
      <c r="R3" s="800"/>
      <c r="S3" s="800"/>
      <c r="T3" s="800"/>
      <c r="U3" s="800"/>
      <c r="V3" s="800"/>
      <c r="W3" s="800"/>
      <c r="X3" s="800"/>
      <c r="Y3" s="800"/>
      <c r="Z3" s="848"/>
      <c r="AA3" s="799">
        <f>O3+1</f>
        <v>2016</v>
      </c>
      <c r="AB3" s="800"/>
      <c r="AC3" s="800"/>
      <c r="AD3" s="800"/>
      <c r="AE3" s="800"/>
      <c r="AF3" s="800"/>
      <c r="AG3" s="800"/>
      <c r="AH3" s="800"/>
      <c r="AI3" s="800"/>
      <c r="AJ3" s="800"/>
      <c r="AK3" s="800"/>
      <c r="AL3" s="848"/>
      <c r="AM3" s="799">
        <f>AA3+1</f>
        <v>2017</v>
      </c>
      <c r="AN3" s="800"/>
      <c r="AO3" s="800"/>
      <c r="AP3" s="800"/>
      <c r="AQ3" s="800"/>
      <c r="AR3" s="800"/>
      <c r="AS3" s="800"/>
      <c r="AT3" s="800"/>
      <c r="AU3" s="800"/>
      <c r="AV3" s="800"/>
      <c r="AW3" s="800"/>
      <c r="AX3" s="848"/>
      <c r="AY3" s="799">
        <f>AM3+1</f>
        <v>2018</v>
      </c>
      <c r="AZ3" s="800"/>
      <c r="BA3" s="800"/>
      <c r="BB3" s="800"/>
      <c r="BC3" s="800"/>
      <c r="BD3" s="800"/>
      <c r="BE3" s="800"/>
      <c r="BF3" s="800"/>
      <c r="BG3" s="800"/>
      <c r="BH3" s="800"/>
      <c r="BI3" s="800"/>
      <c r="BJ3" s="848"/>
      <c r="BK3" s="799">
        <f>AY3+1</f>
        <v>2019</v>
      </c>
      <c r="BL3" s="800"/>
      <c r="BM3" s="800"/>
      <c r="BN3" s="800"/>
      <c r="BO3" s="800"/>
      <c r="BP3" s="800"/>
      <c r="BQ3" s="800"/>
      <c r="BR3" s="800"/>
      <c r="BS3" s="800"/>
      <c r="BT3" s="800"/>
      <c r="BU3" s="800"/>
      <c r="BV3" s="848"/>
    </row>
    <row r="4" spans="1:74" s="169" customFormat="1" ht="12.75" customHeight="1" x14ac:dyDescent="0.2">
      <c r="A4" s="132"/>
      <c r="B4" s="600"/>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2" customHeight="1" x14ac:dyDescent="0.2">
      <c r="A5" s="601"/>
      <c r="B5" s="170" t="s">
        <v>484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592</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1.273789E-2</v>
      </c>
      <c r="AN6" s="272">
        <v>1.1413791E-2</v>
      </c>
      <c r="AO6" s="272">
        <v>1.2755516999999999E-2</v>
      </c>
      <c r="AP6" s="272">
        <v>1.2315862E-2</v>
      </c>
      <c r="AQ6" s="272">
        <v>1.182449E-2</v>
      </c>
      <c r="AR6" s="272">
        <v>1.1184003E-2</v>
      </c>
      <c r="AS6" s="272">
        <v>1.2487299E-2</v>
      </c>
      <c r="AT6" s="272">
        <v>1.2391772000000001E-2</v>
      </c>
      <c r="AU6" s="272">
        <v>1.1948901E-2</v>
      </c>
      <c r="AV6" s="272">
        <v>1.1322865999999999E-2</v>
      </c>
      <c r="AW6" s="272">
        <v>1.1877924E-2</v>
      </c>
      <c r="AX6" s="272">
        <v>1.4472956E-2</v>
      </c>
      <c r="AY6" s="272">
        <v>1.3068924000000001E-2</v>
      </c>
      <c r="AZ6" s="272">
        <v>1.2306292999999999E-2</v>
      </c>
      <c r="BA6" s="272">
        <v>1.3054813E-2</v>
      </c>
      <c r="BB6" s="272">
        <v>1.1582416E-2</v>
      </c>
      <c r="BC6" s="272">
        <v>1.3275477000000001E-2</v>
      </c>
      <c r="BD6" s="272">
        <v>1.2643979E-2</v>
      </c>
      <c r="BE6" s="272">
        <v>1.3254894E-2</v>
      </c>
      <c r="BF6" s="272">
        <v>1.3190089E-2</v>
      </c>
      <c r="BG6" s="272">
        <v>1.2803E-2</v>
      </c>
      <c r="BH6" s="272">
        <v>1.28767E-2</v>
      </c>
      <c r="BI6" s="360">
        <v>1.29452E-2</v>
      </c>
      <c r="BJ6" s="360">
        <v>1.33323E-2</v>
      </c>
      <c r="BK6" s="360">
        <v>1.3168600000000001E-2</v>
      </c>
      <c r="BL6" s="360">
        <v>1.18227E-2</v>
      </c>
      <c r="BM6" s="360">
        <v>1.3140199999999999E-2</v>
      </c>
      <c r="BN6" s="360">
        <v>1.2424899999999999E-2</v>
      </c>
      <c r="BO6" s="360">
        <v>1.2954500000000001E-2</v>
      </c>
      <c r="BP6" s="360">
        <v>1.23888E-2</v>
      </c>
      <c r="BQ6" s="360">
        <v>1.2786499999999999E-2</v>
      </c>
      <c r="BR6" s="360">
        <v>1.2785400000000001E-2</v>
      </c>
      <c r="BS6" s="360">
        <v>1.25337E-2</v>
      </c>
      <c r="BT6" s="360">
        <v>1.2682499999999999E-2</v>
      </c>
      <c r="BU6" s="360">
        <v>1.28188E-2</v>
      </c>
      <c r="BV6" s="360">
        <v>1.3420100000000001E-2</v>
      </c>
    </row>
    <row r="7" spans="1:74" ht="12" customHeight="1" x14ac:dyDescent="0.2">
      <c r="A7" s="602" t="s">
        <v>947</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0.24538940300000001</v>
      </c>
      <c r="AN7" s="272">
        <v>0.21662481</v>
      </c>
      <c r="AO7" s="272">
        <v>0.26833750899999997</v>
      </c>
      <c r="AP7" s="272">
        <v>0.26921413500000002</v>
      </c>
      <c r="AQ7" s="272">
        <v>0.296705632</v>
      </c>
      <c r="AR7" s="272">
        <v>0.27715296</v>
      </c>
      <c r="AS7" s="272">
        <v>0.24288053000000001</v>
      </c>
      <c r="AT7" s="272">
        <v>0.20029641000000001</v>
      </c>
      <c r="AU7" s="272">
        <v>0.174842313</v>
      </c>
      <c r="AV7" s="272">
        <v>0.16740739399999999</v>
      </c>
      <c r="AW7" s="272">
        <v>0.188137307</v>
      </c>
      <c r="AX7" s="272">
        <v>0.20503521</v>
      </c>
      <c r="AY7" s="272">
        <v>0.23456317099999999</v>
      </c>
      <c r="AZ7" s="272">
        <v>0.233984409</v>
      </c>
      <c r="BA7" s="272">
        <v>0.23773103000000001</v>
      </c>
      <c r="BB7" s="272">
        <v>0.25192059100000003</v>
      </c>
      <c r="BC7" s="272">
        <v>0.27898190899999997</v>
      </c>
      <c r="BD7" s="272">
        <v>0.25626721800000002</v>
      </c>
      <c r="BE7" s="272">
        <v>0.22001284600000001</v>
      </c>
      <c r="BF7" s="272">
        <v>0.1964119</v>
      </c>
      <c r="BG7" s="272">
        <v>0.15712319999999999</v>
      </c>
      <c r="BH7" s="272">
        <v>0.15129690000000001</v>
      </c>
      <c r="BI7" s="360">
        <v>0.17329729999999999</v>
      </c>
      <c r="BJ7" s="360">
        <v>0.2041404</v>
      </c>
      <c r="BK7" s="360">
        <v>0.20721519999999999</v>
      </c>
      <c r="BL7" s="360">
        <v>0.19018499999999999</v>
      </c>
      <c r="BM7" s="360">
        <v>0.22500049999999999</v>
      </c>
      <c r="BN7" s="360">
        <v>0.22645470000000001</v>
      </c>
      <c r="BO7" s="360">
        <v>0.25205650000000002</v>
      </c>
      <c r="BP7" s="360">
        <v>0.26294289999999998</v>
      </c>
      <c r="BQ7" s="360">
        <v>0.24478279999999999</v>
      </c>
      <c r="BR7" s="360">
        <v>0.21298909999999999</v>
      </c>
      <c r="BS7" s="360">
        <v>0.1766942</v>
      </c>
      <c r="BT7" s="360">
        <v>0.16677729999999999</v>
      </c>
      <c r="BU7" s="360">
        <v>0.1648155</v>
      </c>
      <c r="BV7" s="360">
        <v>0.20763490000000001</v>
      </c>
    </row>
    <row r="8" spans="1:74" ht="12" customHeight="1" x14ac:dyDescent="0.2">
      <c r="A8" s="601" t="s">
        <v>948</v>
      </c>
      <c r="B8" s="603" t="s">
        <v>1264</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1.3461934784E-2</v>
      </c>
      <c r="AB8" s="272">
        <v>2.0315438918000001E-2</v>
      </c>
      <c r="AC8" s="272">
        <v>2.3733363374000001E-2</v>
      </c>
      <c r="AD8" s="272">
        <v>2.6136849803E-2</v>
      </c>
      <c r="AE8" s="272">
        <v>3.1158023255E-2</v>
      </c>
      <c r="AF8" s="272">
        <v>3.1552448093999999E-2</v>
      </c>
      <c r="AG8" s="272">
        <v>3.5879957150000003E-2</v>
      </c>
      <c r="AH8" s="272">
        <v>3.6082395920000003E-2</v>
      </c>
      <c r="AI8" s="272">
        <v>3.3089142650999999E-2</v>
      </c>
      <c r="AJ8" s="272">
        <v>2.9049441592E-2</v>
      </c>
      <c r="AK8" s="272">
        <v>2.5197876745999999E-2</v>
      </c>
      <c r="AL8" s="272">
        <v>2.2054942881999998E-2</v>
      </c>
      <c r="AM8" s="272">
        <v>1.8568974403999999E-2</v>
      </c>
      <c r="AN8" s="272">
        <v>2.3323667183E-2</v>
      </c>
      <c r="AO8" s="272">
        <v>3.8775927480999998E-2</v>
      </c>
      <c r="AP8" s="272">
        <v>4.2892820939000001E-2</v>
      </c>
      <c r="AQ8" s="272">
        <v>5.1749846566999998E-2</v>
      </c>
      <c r="AR8" s="272">
        <v>5.6402847796000001E-2</v>
      </c>
      <c r="AS8" s="272">
        <v>5.2528812382000002E-2</v>
      </c>
      <c r="AT8" s="272">
        <v>4.9613870244999997E-2</v>
      </c>
      <c r="AU8" s="272">
        <v>4.6704638719999997E-2</v>
      </c>
      <c r="AV8" s="272">
        <v>4.4045826541999997E-2</v>
      </c>
      <c r="AW8" s="272">
        <v>3.1133635829E-2</v>
      </c>
      <c r="AX8" s="272">
        <v>3.0996592319E-2</v>
      </c>
      <c r="AY8" s="272">
        <v>3.1206458085E-2</v>
      </c>
      <c r="AZ8" s="272">
        <v>3.7654540129999997E-2</v>
      </c>
      <c r="BA8" s="272">
        <v>4.7624005998999998E-2</v>
      </c>
      <c r="BB8" s="272">
        <v>5.7162407438000003E-2</v>
      </c>
      <c r="BC8" s="272">
        <v>6.4661710541000006E-2</v>
      </c>
      <c r="BD8" s="272">
        <v>7.1262730157000007E-2</v>
      </c>
      <c r="BE8" s="272">
        <v>6.3375544822999993E-2</v>
      </c>
      <c r="BF8" s="272">
        <v>6.3702801396E-2</v>
      </c>
      <c r="BG8" s="272">
        <v>5.7167200000000001E-2</v>
      </c>
      <c r="BH8" s="272">
        <v>5.2191899999999999E-2</v>
      </c>
      <c r="BI8" s="360">
        <v>3.9358600000000001E-2</v>
      </c>
      <c r="BJ8" s="360">
        <v>3.5561000000000002E-2</v>
      </c>
      <c r="BK8" s="360">
        <v>3.3300499999999997E-2</v>
      </c>
      <c r="BL8" s="360">
        <v>4.0518600000000002E-2</v>
      </c>
      <c r="BM8" s="360">
        <v>5.6514099999999998E-2</v>
      </c>
      <c r="BN8" s="360">
        <v>6.0811999999999998E-2</v>
      </c>
      <c r="BO8" s="360">
        <v>6.9926500000000003E-2</v>
      </c>
      <c r="BP8" s="360">
        <v>7.3936399999999999E-2</v>
      </c>
      <c r="BQ8" s="360">
        <v>6.9446900000000006E-2</v>
      </c>
      <c r="BR8" s="360">
        <v>7.0309899999999995E-2</v>
      </c>
      <c r="BS8" s="360">
        <v>6.41211E-2</v>
      </c>
      <c r="BT8" s="360">
        <v>5.9042499999999998E-2</v>
      </c>
      <c r="BU8" s="360">
        <v>4.41924E-2</v>
      </c>
      <c r="BV8" s="360">
        <v>3.9826199999999999E-2</v>
      </c>
    </row>
    <row r="9" spans="1:74" ht="12" customHeight="1" x14ac:dyDescent="0.2">
      <c r="A9" s="556" t="s">
        <v>763</v>
      </c>
      <c r="B9" s="603" t="s">
        <v>1028</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2.5507670999999999E-2</v>
      </c>
      <c r="AN9" s="272">
        <v>2.2111344000000002E-2</v>
      </c>
      <c r="AO9" s="272">
        <v>2.4375135999999999E-2</v>
      </c>
      <c r="AP9" s="272">
        <v>2.2410916999999999E-2</v>
      </c>
      <c r="AQ9" s="272">
        <v>2.3679958000000001E-2</v>
      </c>
      <c r="AR9" s="272">
        <v>2.3639627E-2</v>
      </c>
      <c r="AS9" s="272">
        <v>2.3624262E-2</v>
      </c>
      <c r="AT9" s="272">
        <v>2.3491662E-2</v>
      </c>
      <c r="AU9" s="272">
        <v>2.1857729999999999E-2</v>
      </c>
      <c r="AV9" s="272">
        <v>2.2366291E-2</v>
      </c>
      <c r="AW9" s="272">
        <v>2.3048058999999999E-2</v>
      </c>
      <c r="AX9" s="272">
        <v>2.4104631000000001E-2</v>
      </c>
      <c r="AY9" s="272">
        <v>2.4776411000000002E-2</v>
      </c>
      <c r="AZ9" s="272">
        <v>2.3458863999999999E-2</v>
      </c>
      <c r="BA9" s="272">
        <v>2.5006068999999999E-2</v>
      </c>
      <c r="BB9" s="272">
        <v>2.3234657999999998E-2</v>
      </c>
      <c r="BC9" s="272">
        <v>2.3228459999999999E-2</v>
      </c>
      <c r="BD9" s="272">
        <v>2.3765680000000001E-2</v>
      </c>
      <c r="BE9" s="272">
        <v>2.3230064000000002E-2</v>
      </c>
      <c r="BF9" s="272">
        <v>2.3590894000000001E-2</v>
      </c>
      <c r="BG9" s="272">
        <v>2.2451800000000001E-2</v>
      </c>
      <c r="BH9" s="272">
        <v>2.2379799999999998E-2</v>
      </c>
      <c r="BI9" s="360">
        <v>2.3141599999999998E-2</v>
      </c>
      <c r="BJ9" s="360">
        <v>2.4315099999999999E-2</v>
      </c>
      <c r="BK9" s="360">
        <v>2.3193600000000002E-2</v>
      </c>
      <c r="BL9" s="360">
        <v>2.1082E-2</v>
      </c>
      <c r="BM9" s="360">
        <v>2.33259E-2</v>
      </c>
      <c r="BN9" s="360">
        <v>2.2563799999999998E-2</v>
      </c>
      <c r="BO9" s="360">
        <v>2.3585700000000001E-2</v>
      </c>
      <c r="BP9" s="360">
        <v>2.3292199999999999E-2</v>
      </c>
      <c r="BQ9" s="360">
        <v>2.4299100000000001E-2</v>
      </c>
      <c r="BR9" s="360">
        <v>2.4278500000000001E-2</v>
      </c>
      <c r="BS9" s="360">
        <v>2.2891999999999999E-2</v>
      </c>
      <c r="BT9" s="360">
        <v>2.26915E-2</v>
      </c>
      <c r="BU9" s="360">
        <v>2.3391700000000001E-2</v>
      </c>
      <c r="BV9" s="360">
        <v>2.4383100000000001E-2</v>
      </c>
    </row>
    <row r="10" spans="1:74" ht="12" customHeight="1" x14ac:dyDescent="0.2">
      <c r="A10" s="556" t="s">
        <v>762</v>
      </c>
      <c r="B10" s="603" t="s">
        <v>1265</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2.0440776000000001E-2</v>
      </c>
      <c r="AN10" s="272">
        <v>1.8489199000000001E-2</v>
      </c>
      <c r="AO10" s="272">
        <v>2.0941097999999998E-2</v>
      </c>
      <c r="AP10" s="272">
        <v>1.6793609000000001E-2</v>
      </c>
      <c r="AQ10" s="272">
        <v>1.6751644E-2</v>
      </c>
      <c r="AR10" s="272">
        <v>1.8418957E-2</v>
      </c>
      <c r="AS10" s="272">
        <v>2.0093626E-2</v>
      </c>
      <c r="AT10" s="272">
        <v>2.1050089000000001E-2</v>
      </c>
      <c r="AU10" s="272">
        <v>1.8053942E-2</v>
      </c>
      <c r="AV10" s="272">
        <v>1.8035018E-2</v>
      </c>
      <c r="AW10" s="272">
        <v>1.9038132999999999E-2</v>
      </c>
      <c r="AX10" s="272">
        <v>2.1218082999999999E-2</v>
      </c>
      <c r="AY10" s="272">
        <v>2.0464263E-2</v>
      </c>
      <c r="AZ10" s="272">
        <v>1.8305057999999999E-2</v>
      </c>
      <c r="BA10" s="272">
        <v>1.8869758E-2</v>
      </c>
      <c r="BB10" s="272">
        <v>1.5007345E-2</v>
      </c>
      <c r="BC10" s="272">
        <v>1.8598847000000002E-2</v>
      </c>
      <c r="BD10" s="272">
        <v>1.9585874E-2</v>
      </c>
      <c r="BE10" s="272">
        <v>1.9843715000000001E-2</v>
      </c>
      <c r="BF10" s="272">
        <v>1.8795464000000001E-2</v>
      </c>
      <c r="BG10" s="272">
        <v>1.7630099999999999E-2</v>
      </c>
      <c r="BH10" s="272">
        <v>1.6379700000000001E-2</v>
      </c>
      <c r="BI10" s="360">
        <v>1.71088E-2</v>
      </c>
      <c r="BJ10" s="360">
        <v>1.94364E-2</v>
      </c>
      <c r="BK10" s="360">
        <v>1.86208E-2</v>
      </c>
      <c r="BL10" s="360">
        <v>1.75792E-2</v>
      </c>
      <c r="BM10" s="360">
        <v>1.9557499999999998E-2</v>
      </c>
      <c r="BN10" s="360">
        <v>1.6429300000000001E-2</v>
      </c>
      <c r="BO10" s="360">
        <v>1.7771499999999999E-2</v>
      </c>
      <c r="BP10" s="360">
        <v>2.0493899999999999E-2</v>
      </c>
      <c r="BQ10" s="360">
        <v>2.25519E-2</v>
      </c>
      <c r="BR10" s="360">
        <v>2.3274199999999998E-2</v>
      </c>
      <c r="BS10" s="360">
        <v>2.0412699999999999E-2</v>
      </c>
      <c r="BT10" s="360">
        <v>1.87791E-2</v>
      </c>
      <c r="BU10" s="360">
        <v>1.9577600000000001E-2</v>
      </c>
      <c r="BV10" s="360">
        <v>2.1459200000000001E-2</v>
      </c>
    </row>
    <row r="11" spans="1:74" ht="12" customHeight="1" x14ac:dyDescent="0.2">
      <c r="A11" s="601" t="s">
        <v>108</v>
      </c>
      <c r="B11" s="603" t="s">
        <v>593</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0.17030163332000001</v>
      </c>
      <c r="AB11" s="272">
        <v>0.18573338899</v>
      </c>
      <c r="AC11" s="272">
        <v>0.20236352217</v>
      </c>
      <c r="AD11" s="272">
        <v>0.19184983360999999</v>
      </c>
      <c r="AE11" s="272">
        <v>0.17385692727999999</v>
      </c>
      <c r="AF11" s="272">
        <v>0.15038772320999999</v>
      </c>
      <c r="AG11" s="272">
        <v>0.16253037604000001</v>
      </c>
      <c r="AH11" s="272">
        <v>0.12535975307</v>
      </c>
      <c r="AI11" s="272">
        <v>0.15131875582000001</v>
      </c>
      <c r="AJ11" s="272">
        <v>0.18757523056</v>
      </c>
      <c r="AK11" s="272">
        <v>0.1789883571</v>
      </c>
      <c r="AL11" s="272">
        <v>0.21346248437000001</v>
      </c>
      <c r="AM11" s="272">
        <v>0.18299261858999999</v>
      </c>
      <c r="AN11" s="272">
        <v>0.19552365982</v>
      </c>
      <c r="AO11" s="272">
        <v>0.23050326651</v>
      </c>
      <c r="AP11" s="272">
        <v>0.2270239137</v>
      </c>
      <c r="AQ11" s="272">
        <v>0.20706862244999999</v>
      </c>
      <c r="AR11" s="272">
        <v>0.18271490931000001</v>
      </c>
      <c r="AS11" s="272">
        <v>0.14723346485</v>
      </c>
      <c r="AT11" s="272">
        <v>0.12566099553000001</v>
      </c>
      <c r="AU11" s="272">
        <v>0.16469720475999999</v>
      </c>
      <c r="AV11" s="272">
        <v>0.23341212221999999</v>
      </c>
      <c r="AW11" s="272">
        <v>0.22211226465</v>
      </c>
      <c r="AX11" s="272">
        <v>0.22666798770999999</v>
      </c>
      <c r="AY11" s="272">
        <v>0.24797465100999999</v>
      </c>
      <c r="AZ11" s="272">
        <v>0.22206963148</v>
      </c>
      <c r="BA11" s="272">
        <v>0.25166440400000001</v>
      </c>
      <c r="BB11" s="272">
        <v>0.24720983665999999</v>
      </c>
      <c r="BC11" s="272">
        <v>0.21713172499</v>
      </c>
      <c r="BD11" s="272">
        <v>0.22450987922999999</v>
      </c>
      <c r="BE11" s="272">
        <v>0.14775993916999999</v>
      </c>
      <c r="BF11" s="272">
        <v>0.17991921778</v>
      </c>
      <c r="BG11" s="272">
        <v>0.16465469999999999</v>
      </c>
      <c r="BH11" s="272">
        <v>0.21019930000000001</v>
      </c>
      <c r="BI11" s="360">
        <v>0.23052990000000001</v>
      </c>
      <c r="BJ11" s="360">
        <v>0.22467119999999999</v>
      </c>
      <c r="BK11" s="360">
        <v>0.2263329</v>
      </c>
      <c r="BL11" s="360">
        <v>0.2141451</v>
      </c>
      <c r="BM11" s="360">
        <v>0.25505139999999998</v>
      </c>
      <c r="BN11" s="360">
        <v>0.26157370000000002</v>
      </c>
      <c r="BO11" s="360">
        <v>0.23896390000000001</v>
      </c>
      <c r="BP11" s="360">
        <v>0.2162393</v>
      </c>
      <c r="BQ11" s="360">
        <v>0.17894090000000001</v>
      </c>
      <c r="BR11" s="360">
        <v>0.1583109</v>
      </c>
      <c r="BS11" s="360">
        <v>0.1798273</v>
      </c>
      <c r="BT11" s="360">
        <v>0.23424780000000001</v>
      </c>
      <c r="BU11" s="360">
        <v>0.25569809999999998</v>
      </c>
      <c r="BV11" s="360">
        <v>0.25333080000000002</v>
      </c>
    </row>
    <row r="12" spans="1:74" ht="12" customHeight="1" x14ac:dyDescent="0.2">
      <c r="A12" s="602" t="s">
        <v>236</v>
      </c>
      <c r="B12" s="603" t="s">
        <v>485</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0.4750167991</v>
      </c>
      <c r="AB12" s="272">
        <v>0.48198071691</v>
      </c>
      <c r="AC12" s="272">
        <v>0.53265514555000004</v>
      </c>
      <c r="AD12" s="272">
        <v>0.50579007541999998</v>
      </c>
      <c r="AE12" s="272">
        <v>0.49112056253000003</v>
      </c>
      <c r="AF12" s="272">
        <v>0.4482580753</v>
      </c>
      <c r="AG12" s="272">
        <v>0.45109618919</v>
      </c>
      <c r="AH12" s="272">
        <v>0.39876273799</v>
      </c>
      <c r="AI12" s="272">
        <v>0.38835121446999998</v>
      </c>
      <c r="AJ12" s="272">
        <v>0.42559702816</v>
      </c>
      <c r="AK12" s="272">
        <v>0.43152789484999998</v>
      </c>
      <c r="AL12" s="272">
        <v>0.50117674026000003</v>
      </c>
      <c r="AM12" s="272">
        <v>0.50563733299000002</v>
      </c>
      <c r="AN12" s="272">
        <v>0.48748647100999998</v>
      </c>
      <c r="AO12" s="272">
        <v>0.59568845400000003</v>
      </c>
      <c r="AP12" s="272">
        <v>0.59065125764000004</v>
      </c>
      <c r="AQ12" s="272">
        <v>0.60778019300999997</v>
      </c>
      <c r="AR12" s="272">
        <v>0.56951330411000001</v>
      </c>
      <c r="AS12" s="272">
        <v>0.49884799422999998</v>
      </c>
      <c r="AT12" s="272">
        <v>0.43250479876999998</v>
      </c>
      <c r="AU12" s="272">
        <v>0.43810472948000001</v>
      </c>
      <c r="AV12" s="272">
        <v>0.49658951776999999</v>
      </c>
      <c r="AW12" s="272">
        <v>0.49534732347999999</v>
      </c>
      <c r="AX12" s="272">
        <v>0.52249546003000003</v>
      </c>
      <c r="AY12" s="272">
        <v>0.57205387808999997</v>
      </c>
      <c r="AZ12" s="272">
        <v>0.54777879560999998</v>
      </c>
      <c r="BA12" s="272">
        <v>0.59395008000000005</v>
      </c>
      <c r="BB12" s="272">
        <v>0.60611725408999995</v>
      </c>
      <c r="BC12" s="272">
        <v>0.61587812854000001</v>
      </c>
      <c r="BD12" s="272">
        <v>0.60803536038999995</v>
      </c>
      <c r="BE12" s="272">
        <v>0.48747700300000002</v>
      </c>
      <c r="BF12" s="272">
        <v>0.49561036616999998</v>
      </c>
      <c r="BG12" s="272">
        <v>0.43182999999999999</v>
      </c>
      <c r="BH12" s="272">
        <v>0.46532430000000002</v>
      </c>
      <c r="BI12" s="360">
        <v>0.49638130000000003</v>
      </c>
      <c r="BJ12" s="360">
        <v>0.52145629999999998</v>
      </c>
      <c r="BK12" s="360">
        <v>0.52183170000000001</v>
      </c>
      <c r="BL12" s="360">
        <v>0.49533240000000001</v>
      </c>
      <c r="BM12" s="360">
        <v>0.5925897</v>
      </c>
      <c r="BN12" s="360">
        <v>0.60025830000000002</v>
      </c>
      <c r="BO12" s="360">
        <v>0.61525850000000004</v>
      </c>
      <c r="BP12" s="360">
        <v>0.60929350000000004</v>
      </c>
      <c r="BQ12" s="360">
        <v>0.55280799999999997</v>
      </c>
      <c r="BR12" s="360">
        <v>0.5019479</v>
      </c>
      <c r="BS12" s="360">
        <v>0.47648109999999999</v>
      </c>
      <c r="BT12" s="360">
        <v>0.51422069999999998</v>
      </c>
      <c r="BU12" s="360">
        <v>0.52049409999999996</v>
      </c>
      <c r="BV12" s="360">
        <v>0.5600543</v>
      </c>
    </row>
    <row r="13" spans="1:74" ht="12" customHeight="1" x14ac:dyDescent="0.2">
      <c r="A13" s="602"/>
      <c r="B13" s="170" t="s">
        <v>486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361"/>
      <c r="BJ13" s="361"/>
      <c r="BK13" s="361"/>
      <c r="BL13" s="361"/>
      <c r="BM13" s="361"/>
      <c r="BN13" s="361"/>
      <c r="BO13" s="361"/>
      <c r="BP13" s="361"/>
      <c r="BQ13" s="361"/>
      <c r="BR13" s="361"/>
      <c r="BS13" s="361"/>
      <c r="BT13" s="361"/>
      <c r="BU13" s="361"/>
      <c r="BV13" s="361"/>
    </row>
    <row r="14" spans="1:74" ht="12" customHeight="1" x14ac:dyDescent="0.2">
      <c r="A14" s="602" t="s">
        <v>1197</v>
      </c>
      <c r="B14" s="603" t="s">
        <v>1266</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7.1065680000000006E-2</v>
      </c>
      <c r="AN14" s="272">
        <v>6.3326939999999998E-2</v>
      </c>
      <c r="AO14" s="272">
        <v>7.0015172000000001E-2</v>
      </c>
      <c r="AP14" s="272">
        <v>6.4113870000000003E-2</v>
      </c>
      <c r="AQ14" s="272">
        <v>6.8976934000000004E-2</v>
      </c>
      <c r="AR14" s="272">
        <v>6.6678670999999995E-2</v>
      </c>
      <c r="AS14" s="272">
        <v>6.7955128000000004E-2</v>
      </c>
      <c r="AT14" s="272">
        <v>7.0744000000000001E-2</v>
      </c>
      <c r="AU14" s="272">
        <v>6.6504052999999994E-2</v>
      </c>
      <c r="AV14" s="272">
        <v>6.9820594999999999E-2</v>
      </c>
      <c r="AW14" s="272">
        <v>7.0769894999999999E-2</v>
      </c>
      <c r="AX14" s="272">
        <v>7.1461034000000007E-2</v>
      </c>
      <c r="AY14" s="272">
        <v>6.9684537000000005E-2</v>
      </c>
      <c r="AZ14" s="272">
        <v>6.3495454000000007E-2</v>
      </c>
      <c r="BA14" s="272">
        <v>6.9307283999999997E-2</v>
      </c>
      <c r="BB14" s="272">
        <v>6.5679794E-2</v>
      </c>
      <c r="BC14" s="272">
        <v>6.9301916000000005E-2</v>
      </c>
      <c r="BD14" s="272">
        <v>6.8712494999999998E-2</v>
      </c>
      <c r="BE14" s="272">
        <v>7.2045933000000006E-2</v>
      </c>
      <c r="BF14" s="272">
        <v>7.0941500000000005E-2</v>
      </c>
      <c r="BG14" s="272">
        <v>6.7393999999999996E-2</v>
      </c>
      <c r="BH14" s="272">
        <v>6.8700800000000006E-2</v>
      </c>
      <c r="BI14" s="360">
        <v>6.8455299999999997E-2</v>
      </c>
      <c r="BJ14" s="360">
        <v>7.0488200000000001E-2</v>
      </c>
      <c r="BK14" s="360">
        <v>6.9164900000000001E-2</v>
      </c>
      <c r="BL14" s="360">
        <v>6.17114E-2</v>
      </c>
      <c r="BM14" s="360">
        <v>6.9990800000000006E-2</v>
      </c>
      <c r="BN14" s="360">
        <v>6.5119300000000005E-2</v>
      </c>
      <c r="BO14" s="360">
        <v>7.0122699999999996E-2</v>
      </c>
      <c r="BP14" s="360">
        <v>6.8821099999999996E-2</v>
      </c>
      <c r="BQ14" s="360">
        <v>6.9392899999999993E-2</v>
      </c>
      <c r="BR14" s="360">
        <v>6.9273600000000005E-2</v>
      </c>
      <c r="BS14" s="360">
        <v>6.6341300000000006E-2</v>
      </c>
      <c r="BT14" s="360">
        <v>6.7631800000000006E-2</v>
      </c>
      <c r="BU14" s="360">
        <v>6.7278099999999993E-2</v>
      </c>
      <c r="BV14" s="360">
        <v>7.1454400000000001E-2</v>
      </c>
    </row>
    <row r="15" spans="1:74" ht="12" customHeight="1" x14ac:dyDescent="0.2">
      <c r="A15" s="602" t="s">
        <v>760</v>
      </c>
      <c r="B15" s="603" t="s">
        <v>592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3.4520500000000001E-4</v>
      </c>
      <c r="BC15" s="272">
        <v>3.5671200000000002E-4</v>
      </c>
      <c r="BD15" s="272">
        <v>3.4520500000000001E-4</v>
      </c>
      <c r="BE15" s="272">
        <v>3.5671200000000002E-4</v>
      </c>
      <c r="BF15" s="272">
        <v>3.4938900000000003E-4</v>
      </c>
      <c r="BG15" s="272">
        <v>3.4977000000000001E-4</v>
      </c>
      <c r="BH15" s="272">
        <v>3.4913899999999999E-4</v>
      </c>
      <c r="BI15" s="360">
        <v>3.4949599999999998E-4</v>
      </c>
      <c r="BJ15" s="360">
        <v>3.4884E-4</v>
      </c>
      <c r="BK15" s="360">
        <v>3.4812500000000002E-4</v>
      </c>
      <c r="BL15" s="360">
        <v>3.50482E-4</v>
      </c>
      <c r="BM15" s="360">
        <v>3.4991599999999997E-4</v>
      </c>
      <c r="BN15" s="360">
        <v>3.5034399999999999E-4</v>
      </c>
      <c r="BO15" s="360">
        <v>3.4976499999999998E-4</v>
      </c>
      <c r="BP15" s="360">
        <v>3.5018000000000001E-4</v>
      </c>
      <c r="BQ15" s="360">
        <v>3.4958599999999998E-4</v>
      </c>
      <c r="BR15" s="360">
        <v>3.49604E-4</v>
      </c>
      <c r="BS15" s="360">
        <v>3.4958899999999998E-4</v>
      </c>
      <c r="BT15" s="360">
        <v>3.4963000000000003E-4</v>
      </c>
      <c r="BU15" s="360">
        <v>3.49642E-4</v>
      </c>
      <c r="BV15" s="360">
        <v>3.4971500000000001E-4</v>
      </c>
    </row>
    <row r="16" spans="1:74" ht="12" customHeight="1" x14ac:dyDescent="0.2">
      <c r="A16" s="602" t="s">
        <v>761</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1.156401E-3</v>
      </c>
      <c r="AN16" s="272">
        <v>1.0599120000000001E-3</v>
      </c>
      <c r="AO16" s="272">
        <v>1.205968E-3</v>
      </c>
      <c r="AP16" s="272">
        <v>1.3467780000000001E-3</v>
      </c>
      <c r="AQ16" s="272">
        <v>1.4256500000000001E-3</v>
      </c>
      <c r="AR16" s="272">
        <v>1.140573E-3</v>
      </c>
      <c r="AS16" s="272">
        <v>1.0550410000000001E-3</v>
      </c>
      <c r="AT16" s="272">
        <v>8.5690400000000002E-4</v>
      </c>
      <c r="AU16" s="272">
        <v>6.9004099999999996E-4</v>
      </c>
      <c r="AV16" s="272">
        <v>7.7197099999999999E-4</v>
      </c>
      <c r="AW16" s="272">
        <v>1.1144320000000001E-3</v>
      </c>
      <c r="AX16" s="272">
        <v>9.1427200000000004E-4</v>
      </c>
      <c r="AY16" s="272">
        <v>1.0296820000000001E-3</v>
      </c>
      <c r="AZ16" s="272">
        <v>1.0314689999999999E-3</v>
      </c>
      <c r="BA16" s="272">
        <v>1.1273990000000001E-3</v>
      </c>
      <c r="BB16" s="272">
        <v>1.1006919999999999E-3</v>
      </c>
      <c r="BC16" s="272">
        <v>1.150096E-3</v>
      </c>
      <c r="BD16" s="272">
        <v>1.0491470000000001E-3</v>
      </c>
      <c r="BE16" s="272">
        <v>1.039388E-3</v>
      </c>
      <c r="BF16" s="272">
        <v>8.5769100000000005E-4</v>
      </c>
      <c r="BG16" s="272">
        <v>6.9067499999999997E-4</v>
      </c>
      <c r="BH16" s="272">
        <v>7.72681E-4</v>
      </c>
      <c r="BI16" s="360">
        <v>1.11546E-3</v>
      </c>
      <c r="BJ16" s="360">
        <v>9.1511200000000004E-4</v>
      </c>
      <c r="BK16" s="360">
        <v>1.03063E-3</v>
      </c>
      <c r="BL16" s="360">
        <v>1.03242E-3</v>
      </c>
      <c r="BM16" s="360">
        <v>1.1284400000000001E-3</v>
      </c>
      <c r="BN16" s="360">
        <v>1.1016999999999999E-3</v>
      </c>
      <c r="BO16" s="360">
        <v>1.1511500000000001E-3</v>
      </c>
      <c r="BP16" s="360">
        <v>1.0501099999999999E-3</v>
      </c>
      <c r="BQ16" s="360">
        <v>1.0403400000000001E-3</v>
      </c>
      <c r="BR16" s="360">
        <v>9.8109600000000009E-4</v>
      </c>
      <c r="BS16" s="360">
        <v>6.9067499999999997E-4</v>
      </c>
      <c r="BT16" s="360">
        <v>7.7267999999999998E-4</v>
      </c>
      <c r="BU16" s="360">
        <v>1.11546E-3</v>
      </c>
      <c r="BV16" s="360">
        <v>9.1511200000000004E-4</v>
      </c>
    </row>
    <row r="17" spans="1:74" ht="12" customHeight="1" x14ac:dyDescent="0.2">
      <c r="A17" s="602" t="s">
        <v>1261</v>
      </c>
      <c r="B17" s="603" t="s">
        <v>1260</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1.0580483158000001E-3</v>
      </c>
      <c r="AB17" s="272">
        <v>1.1668581450000001E-3</v>
      </c>
      <c r="AC17" s="272">
        <v>1.5994217508999999E-3</v>
      </c>
      <c r="AD17" s="272">
        <v>1.7416507738E-3</v>
      </c>
      <c r="AE17" s="272">
        <v>1.9229605144000001E-3</v>
      </c>
      <c r="AF17" s="272">
        <v>1.929104872E-3</v>
      </c>
      <c r="AG17" s="272">
        <v>2.0000560232000001E-3</v>
      </c>
      <c r="AH17" s="272">
        <v>1.9585791397999999E-3</v>
      </c>
      <c r="AI17" s="272">
        <v>1.7752234034000001E-3</v>
      </c>
      <c r="AJ17" s="272">
        <v>1.6294303669E-3</v>
      </c>
      <c r="AK17" s="272">
        <v>1.296847013E-3</v>
      </c>
      <c r="AL17" s="272">
        <v>1.1905278851000001E-3</v>
      </c>
      <c r="AM17" s="272">
        <v>1.1464569852E-3</v>
      </c>
      <c r="AN17" s="272">
        <v>1.2800463332000001E-3</v>
      </c>
      <c r="AO17" s="272">
        <v>1.8440166114999999E-3</v>
      </c>
      <c r="AP17" s="272">
        <v>2.0031975528000002E-3</v>
      </c>
      <c r="AQ17" s="272">
        <v>2.2386228032E-3</v>
      </c>
      <c r="AR17" s="272">
        <v>2.2697895366999999E-3</v>
      </c>
      <c r="AS17" s="272">
        <v>2.3730764234E-3</v>
      </c>
      <c r="AT17" s="272">
        <v>2.3152330135E-3</v>
      </c>
      <c r="AU17" s="272">
        <v>2.0954820742E-3</v>
      </c>
      <c r="AV17" s="272">
        <v>1.8865509097000001E-3</v>
      </c>
      <c r="AW17" s="272">
        <v>1.4611634112E-3</v>
      </c>
      <c r="AX17" s="272">
        <v>1.2998961487000001E-3</v>
      </c>
      <c r="AY17" s="272">
        <v>1.3827180731999999E-3</v>
      </c>
      <c r="AZ17" s="272">
        <v>1.4684907849999999E-3</v>
      </c>
      <c r="BA17" s="272">
        <v>2.0843978949999999E-3</v>
      </c>
      <c r="BB17" s="272">
        <v>2.2828303921999999E-3</v>
      </c>
      <c r="BC17" s="272">
        <v>2.5305957709000002E-3</v>
      </c>
      <c r="BD17" s="272">
        <v>2.5570925802E-3</v>
      </c>
      <c r="BE17" s="272">
        <v>2.6262475997000001E-3</v>
      </c>
      <c r="BF17" s="272">
        <v>2.5675808430999998E-3</v>
      </c>
      <c r="BG17" s="272">
        <v>2.2829700000000001E-3</v>
      </c>
      <c r="BH17" s="272">
        <v>2.0999199999999999E-3</v>
      </c>
      <c r="BI17" s="360">
        <v>1.6691E-3</v>
      </c>
      <c r="BJ17" s="360">
        <v>1.5175E-3</v>
      </c>
      <c r="BK17" s="360">
        <v>1.60121E-3</v>
      </c>
      <c r="BL17" s="360">
        <v>1.6953999999999999E-3</v>
      </c>
      <c r="BM17" s="360">
        <v>2.4003900000000001E-3</v>
      </c>
      <c r="BN17" s="360">
        <v>2.60158E-3</v>
      </c>
      <c r="BO17" s="360">
        <v>2.8739899999999999E-3</v>
      </c>
      <c r="BP17" s="360">
        <v>2.88916E-3</v>
      </c>
      <c r="BQ17" s="360">
        <v>2.9893300000000001E-3</v>
      </c>
      <c r="BR17" s="360">
        <v>2.9121799999999999E-3</v>
      </c>
      <c r="BS17" s="360">
        <v>2.6515599999999999E-3</v>
      </c>
      <c r="BT17" s="360">
        <v>2.4378300000000002E-3</v>
      </c>
      <c r="BU17" s="360">
        <v>1.93681E-3</v>
      </c>
      <c r="BV17" s="360">
        <v>1.7602500000000001E-3</v>
      </c>
    </row>
    <row r="18" spans="1:74" ht="12" customHeight="1" x14ac:dyDescent="0.2">
      <c r="A18" s="602" t="s">
        <v>23</v>
      </c>
      <c r="B18" s="603" t="s">
        <v>1028</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1.5235936E-2</v>
      </c>
      <c r="AN18" s="272">
        <v>1.3718484E-2</v>
      </c>
      <c r="AO18" s="272">
        <v>1.5055936000000001E-2</v>
      </c>
      <c r="AP18" s="272">
        <v>1.4384159000000001E-2</v>
      </c>
      <c r="AQ18" s="272">
        <v>1.3728436E-2</v>
      </c>
      <c r="AR18" s="272">
        <v>1.2469789E-2</v>
      </c>
      <c r="AS18" s="272">
        <v>1.3126356E-2</v>
      </c>
      <c r="AT18" s="272">
        <v>1.3332426E-2</v>
      </c>
      <c r="AU18" s="272">
        <v>1.2559179E-2</v>
      </c>
      <c r="AV18" s="272">
        <v>1.4323156E-2</v>
      </c>
      <c r="AW18" s="272">
        <v>1.4568549E-2</v>
      </c>
      <c r="AX18" s="272">
        <v>1.5033846E-2</v>
      </c>
      <c r="AY18" s="272">
        <v>1.5133275999999999E-2</v>
      </c>
      <c r="AZ18" s="272">
        <v>1.3627004E-2</v>
      </c>
      <c r="BA18" s="272">
        <v>1.4993925999999999E-2</v>
      </c>
      <c r="BB18" s="272">
        <v>1.4446689E-2</v>
      </c>
      <c r="BC18" s="272">
        <v>1.3923936E-2</v>
      </c>
      <c r="BD18" s="272">
        <v>1.2491669E-2</v>
      </c>
      <c r="BE18" s="272">
        <v>1.3075755999999999E-2</v>
      </c>
      <c r="BF18" s="272">
        <v>1.41221E-2</v>
      </c>
      <c r="BG18" s="272">
        <v>1.3350600000000001E-2</v>
      </c>
      <c r="BH18" s="272">
        <v>1.4358599999999999E-2</v>
      </c>
      <c r="BI18" s="360">
        <v>1.4353100000000001E-2</v>
      </c>
      <c r="BJ18" s="360">
        <v>1.4851400000000001E-2</v>
      </c>
      <c r="BK18" s="360">
        <v>1.44298E-2</v>
      </c>
      <c r="BL18" s="360">
        <v>1.3121000000000001E-2</v>
      </c>
      <c r="BM18" s="360">
        <v>1.44203E-2</v>
      </c>
      <c r="BN18" s="360">
        <v>1.38386E-2</v>
      </c>
      <c r="BO18" s="360">
        <v>1.37939E-2</v>
      </c>
      <c r="BP18" s="360">
        <v>1.2996499999999999E-2</v>
      </c>
      <c r="BQ18" s="360">
        <v>1.36262E-2</v>
      </c>
      <c r="BR18" s="360">
        <v>1.3708E-2</v>
      </c>
      <c r="BS18" s="360">
        <v>1.33163E-2</v>
      </c>
      <c r="BT18" s="360">
        <v>1.4246699999999999E-2</v>
      </c>
      <c r="BU18" s="360">
        <v>1.4218700000000001E-2</v>
      </c>
      <c r="BV18" s="360">
        <v>1.47192E-2</v>
      </c>
    </row>
    <row r="19" spans="1:74" ht="12" customHeight="1" x14ac:dyDescent="0.2">
      <c r="A19" s="556" t="s">
        <v>55</v>
      </c>
      <c r="B19" s="603" t="s">
        <v>1265</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0.13189726299999999</v>
      </c>
      <c r="AN19" s="272">
        <v>0.11752612899999999</v>
      </c>
      <c r="AO19" s="272">
        <v>0.12948659300000001</v>
      </c>
      <c r="AP19" s="272">
        <v>0.123486492</v>
      </c>
      <c r="AQ19" s="272">
        <v>0.12701578299999999</v>
      </c>
      <c r="AR19" s="272">
        <v>0.127630522</v>
      </c>
      <c r="AS19" s="272">
        <v>0.132980083</v>
      </c>
      <c r="AT19" s="272">
        <v>0.13402440299999999</v>
      </c>
      <c r="AU19" s="272">
        <v>0.122918552</v>
      </c>
      <c r="AV19" s="272">
        <v>0.12840758299999999</v>
      </c>
      <c r="AW19" s="272">
        <v>0.12902266200000001</v>
      </c>
      <c r="AX19" s="272">
        <v>0.13504683300000001</v>
      </c>
      <c r="AY19" s="272">
        <v>0.13146332299999999</v>
      </c>
      <c r="AZ19" s="272">
        <v>0.12182000900000001</v>
      </c>
      <c r="BA19" s="272">
        <v>0.12821007300000001</v>
      </c>
      <c r="BB19" s="272">
        <v>0.12614845199999999</v>
      </c>
      <c r="BC19" s="272">
        <v>0.12844066300000001</v>
      </c>
      <c r="BD19" s="272">
        <v>0.12716703200000001</v>
      </c>
      <c r="BE19" s="272">
        <v>0.132013773</v>
      </c>
      <c r="BF19" s="272">
        <v>0.12673870000000001</v>
      </c>
      <c r="BG19" s="272">
        <v>0.1241473</v>
      </c>
      <c r="BH19" s="272">
        <v>0.1254507</v>
      </c>
      <c r="BI19" s="360">
        <v>0.1203577</v>
      </c>
      <c r="BJ19" s="360">
        <v>0.12445870000000001</v>
      </c>
      <c r="BK19" s="360">
        <v>0.1234934</v>
      </c>
      <c r="BL19" s="360">
        <v>0.11064110000000001</v>
      </c>
      <c r="BM19" s="360">
        <v>0.11724619999999999</v>
      </c>
      <c r="BN19" s="360">
        <v>0.1148289</v>
      </c>
      <c r="BO19" s="360">
        <v>0.1164451</v>
      </c>
      <c r="BP19" s="360">
        <v>0.1154423</v>
      </c>
      <c r="BQ19" s="360">
        <v>0.12168180000000001</v>
      </c>
      <c r="BR19" s="360">
        <v>0.1201878</v>
      </c>
      <c r="BS19" s="360">
        <v>0.115942</v>
      </c>
      <c r="BT19" s="360">
        <v>0.120241</v>
      </c>
      <c r="BU19" s="360">
        <v>0.11702659999999999</v>
      </c>
      <c r="BV19" s="360">
        <v>0.12230770000000001</v>
      </c>
    </row>
    <row r="20" spans="1:74" ht="12" customHeight="1" x14ac:dyDescent="0.2">
      <c r="A20" s="602" t="s">
        <v>22</v>
      </c>
      <c r="B20" s="603" t="s">
        <v>485</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0.21099900533999999</v>
      </c>
      <c r="AB20" s="272">
        <v>0.19858971071000001</v>
      </c>
      <c r="AC20" s="272">
        <v>0.20796832027000001</v>
      </c>
      <c r="AD20" s="272">
        <v>0.19462570366000001</v>
      </c>
      <c r="AE20" s="272">
        <v>0.20502514471</v>
      </c>
      <c r="AF20" s="272">
        <v>0.20332478408999999</v>
      </c>
      <c r="AG20" s="272">
        <v>0.20940894063000001</v>
      </c>
      <c r="AH20" s="272">
        <v>0.21054143871</v>
      </c>
      <c r="AI20" s="272">
        <v>0.19798194709</v>
      </c>
      <c r="AJ20" s="272">
        <v>0.20499373162000001</v>
      </c>
      <c r="AK20" s="272">
        <v>0.20668818190999999</v>
      </c>
      <c r="AL20" s="272">
        <v>0.23284231321000001</v>
      </c>
      <c r="AM20" s="272">
        <v>0.22114734446000001</v>
      </c>
      <c r="AN20" s="272">
        <v>0.19729380581</v>
      </c>
      <c r="AO20" s="272">
        <v>0.21764905119</v>
      </c>
      <c r="AP20" s="272">
        <v>0.20518456012</v>
      </c>
      <c r="AQ20" s="272">
        <v>0.21310963920000001</v>
      </c>
      <c r="AR20" s="272">
        <v>0.20988200793</v>
      </c>
      <c r="AS20" s="272">
        <v>0.21706583521</v>
      </c>
      <c r="AT20" s="272">
        <v>0.22096891046</v>
      </c>
      <c r="AU20" s="272">
        <v>0.20456106534999999</v>
      </c>
      <c r="AV20" s="272">
        <v>0.21527110125000001</v>
      </c>
      <c r="AW20" s="272">
        <v>0.21737054866</v>
      </c>
      <c r="AX20" s="272">
        <v>0.22435700260999999</v>
      </c>
      <c r="AY20" s="272">
        <v>0.21924126901999999</v>
      </c>
      <c r="AZ20" s="272">
        <v>0.20161266758999999</v>
      </c>
      <c r="BA20" s="272">
        <v>0.21556073193</v>
      </c>
      <c r="BB20" s="272">
        <v>0.20917917866999999</v>
      </c>
      <c r="BC20" s="272">
        <v>0.21486407123000001</v>
      </c>
      <c r="BD20" s="272">
        <v>0.21139309123</v>
      </c>
      <c r="BE20" s="272">
        <v>0.2202004176</v>
      </c>
      <c r="BF20" s="272">
        <v>0.2146371</v>
      </c>
      <c r="BG20" s="272">
        <v>0.2074367</v>
      </c>
      <c r="BH20" s="272">
        <v>0.21119840000000001</v>
      </c>
      <c r="BI20" s="360">
        <v>0.20613210000000001</v>
      </c>
      <c r="BJ20" s="360">
        <v>0.21260219999999999</v>
      </c>
      <c r="BK20" s="360">
        <v>0.20988999999999999</v>
      </c>
      <c r="BL20" s="360">
        <v>0.1882055</v>
      </c>
      <c r="BM20" s="360">
        <v>0.20468410000000001</v>
      </c>
      <c r="BN20" s="360">
        <v>0.19671150000000001</v>
      </c>
      <c r="BO20" s="360">
        <v>0.20346449999999999</v>
      </c>
      <c r="BP20" s="360">
        <v>0.20023659999999999</v>
      </c>
      <c r="BQ20" s="360">
        <v>0.20767749999999999</v>
      </c>
      <c r="BR20" s="360">
        <v>0.20609910000000001</v>
      </c>
      <c r="BS20" s="360">
        <v>0.19813810000000001</v>
      </c>
      <c r="BT20" s="360">
        <v>0.2047909</v>
      </c>
      <c r="BU20" s="360">
        <v>0.2014688</v>
      </c>
      <c r="BV20" s="360">
        <v>0.21131730000000001</v>
      </c>
    </row>
    <row r="21" spans="1:74" ht="12" customHeight="1" x14ac:dyDescent="0.2">
      <c r="A21" s="602"/>
      <c r="B21" s="170" t="s">
        <v>487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1.619178E-3</v>
      </c>
      <c r="BC22" s="272">
        <v>1.6731509999999999E-3</v>
      </c>
      <c r="BD22" s="272">
        <v>1.619178E-3</v>
      </c>
      <c r="BE22" s="272">
        <v>1.6731509999999999E-3</v>
      </c>
      <c r="BF22" s="272">
        <v>1.6387999999999999E-3</v>
      </c>
      <c r="BG22" s="272">
        <v>1.6405899999999999E-3</v>
      </c>
      <c r="BH22" s="272">
        <v>1.6376299999999999E-3</v>
      </c>
      <c r="BI22" s="360">
        <v>1.6393099999999999E-3</v>
      </c>
      <c r="BJ22" s="360">
        <v>1.63623E-3</v>
      </c>
      <c r="BK22" s="360">
        <v>1.63287E-3</v>
      </c>
      <c r="BL22" s="360">
        <v>1.64393E-3</v>
      </c>
      <c r="BM22" s="360">
        <v>1.64127E-3</v>
      </c>
      <c r="BN22" s="360">
        <v>1.64328E-3</v>
      </c>
      <c r="BO22" s="360">
        <v>1.64057E-3</v>
      </c>
      <c r="BP22" s="360">
        <v>1.64251E-3</v>
      </c>
      <c r="BQ22" s="360">
        <v>1.6397300000000001E-3</v>
      </c>
      <c r="BR22" s="360">
        <v>1.63981E-3</v>
      </c>
      <c r="BS22" s="360">
        <v>1.63974E-3</v>
      </c>
      <c r="BT22" s="360">
        <v>1.6399299999999999E-3</v>
      </c>
      <c r="BU22" s="360">
        <v>1.63999E-3</v>
      </c>
      <c r="BV22" s="360">
        <v>1.64033E-3</v>
      </c>
    </row>
    <row r="23" spans="1:74" ht="12" customHeight="1" x14ac:dyDescent="0.2">
      <c r="A23" s="602" t="s">
        <v>1263</v>
      </c>
      <c r="B23" s="603" t="s">
        <v>1262</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3.4407132790999998E-3</v>
      </c>
      <c r="AB23" s="272">
        <v>4.0376595136000001E-3</v>
      </c>
      <c r="AC23" s="272">
        <v>5.2070133820000001E-3</v>
      </c>
      <c r="AD23" s="272">
        <v>5.6488428324999998E-3</v>
      </c>
      <c r="AE23" s="272">
        <v>6.1231264188000003E-3</v>
      </c>
      <c r="AF23" s="272">
        <v>6.2370362631999996E-3</v>
      </c>
      <c r="AG23" s="272">
        <v>6.4212921657999999E-3</v>
      </c>
      <c r="AH23" s="272">
        <v>6.2542581345000001E-3</v>
      </c>
      <c r="AI23" s="272">
        <v>5.5840968778000004E-3</v>
      </c>
      <c r="AJ23" s="272">
        <v>4.9465654603000004E-3</v>
      </c>
      <c r="AK23" s="272">
        <v>3.9549118974E-3</v>
      </c>
      <c r="AL23" s="272">
        <v>3.8794065822000002E-3</v>
      </c>
      <c r="AM23" s="272">
        <v>4.0413906079E-3</v>
      </c>
      <c r="AN23" s="272">
        <v>4.4738829151000003E-3</v>
      </c>
      <c r="AO23" s="272">
        <v>6.1976285571999998E-3</v>
      </c>
      <c r="AP23" s="272">
        <v>6.8735072193000001E-3</v>
      </c>
      <c r="AQ23" s="272">
        <v>7.5990015019999999E-3</v>
      </c>
      <c r="AR23" s="272">
        <v>7.7351799644E-3</v>
      </c>
      <c r="AS23" s="272">
        <v>7.9965808409000003E-3</v>
      </c>
      <c r="AT23" s="272">
        <v>7.7816600379000001E-3</v>
      </c>
      <c r="AU23" s="272">
        <v>7.0271703881000002E-3</v>
      </c>
      <c r="AV23" s="272">
        <v>6.2705881022999998E-3</v>
      </c>
      <c r="AW23" s="272">
        <v>4.9467284973999997E-3</v>
      </c>
      <c r="AX23" s="272">
        <v>4.8129913728E-3</v>
      </c>
      <c r="AY23" s="272">
        <v>5.3068181798999999E-3</v>
      </c>
      <c r="AZ23" s="272">
        <v>5.8564233924E-3</v>
      </c>
      <c r="BA23" s="272">
        <v>7.9218333159000003E-3</v>
      </c>
      <c r="BB23" s="272">
        <v>8.8419910764999995E-3</v>
      </c>
      <c r="BC23" s="272">
        <v>9.7122234551000001E-3</v>
      </c>
      <c r="BD23" s="272">
        <v>9.9729434993000004E-3</v>
      </c>
      <c r="BE23" s="272">
        <v>1.0152734538999999E-2</v>
      </c>
      <c r="BF23" s="272">
        <v>9.7904048132999993E-3</v>
      </c>
      <c r="BG23" s="272">
        <v>8.8960800000000007E-3</v>
      </c>
      <c r="BH23" s="272">
        <v>8.0177100000000008E-3</v>
      </c>
      <c r="BI23" s="360">
        <v>6.5008699999999997E-3</v>
      </c>
      <c r="BJ23" s="360">
        <v>6.25313E-3</v>
      </c>
      <c r="BK23" s="360">
        <v>6.6855100000000004E-3</v>
      </c>
      <c r="BL23" s="360">
        <v>7.3149799999999996E-3</v>
      </c>
      <c r="BM23" s="360">
        <v>9.8143299999999996E-3</v>
      </c>
      <c r="BN23" s="360">
        <v>1.07534E-2</v>
      </c>
      <c r="BO23" s="360">
        <v>1.1779700000000001E-2</v>
      </c>
      <c r="BP23" s="360">
        <v>1.1879300000000001E-2</v>
      </c>
      <c r="BQ23" s="360">
        <v>1.23188E-2</v>
      </c>
      <c r="BR23" s="360">
        <v>1.1908200000000001E-2</v>
      </c>
      <c r="BS23" s="360">
        <v>1.0800799999999999E-2</v>
      </c>
      <c r="BT23" s="360">
        <v>9.7217699999999994E-3</v>
      </c>
      <c r="BU23" s="360">
        <v>7.8749900000000001E-3</v>
      </c>
      <c r="BV23" s="360">
        <v>7.5710300000000003E-3</v>
      </c>
    </row>
    <row r="24" spans="1:74" ht="12" customHeight="1" x14ac:dyDescent="0.2">
      <c r="A24" s="556" t="s">
        <v>1049</v>
      </c>
      <c r="B24" s="603" t="s">
        <v>1028</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4.2868300000000002E-3</v>
      </c>
      <c r="AN24" s="272">
        <v>3.7689799999999999E-3</v>
      </c>
      <c r="AO24" s="272">
        <v>4.0016399999999999E-3</v>
      </c>
      <c r="AP24" s="272">
        <v>3.89098E-3</v>
      </c>
      <c r="AQ24" s="272">
        <v>4.07202E-3</v>
      </c>
      <c r="AR24" s="272">
        <v>3.9536199999999997E-3</v>
      </c>
      <c r="AS24" s="272">
        <v>4.09437E-3</v>
      </c>
      <c r="AT24" s="272">
        <v>4.09056E-3</v>
      </c>
      <c r="AU24" s="272">
        <v>3.6854800000000001E-3</v>
      </c>
      <c r="AV24" s="272">
        <v>3.6843900000000001E-3</v>
      </c>
      <c r="AW24" s="272">
        <v>3.9208699999999999E-3</v>
      </c>
      <c r="AX24" s="272">
        <v>4.0565999999999996E-3</v>
      </c>
      <c r="AY24" s="272">
        <v>3.9108900000000002E-3</v>
      </c>
      <c r="AZ24" s="272">
        <v>3.6261800000000001E-3</v>
      </c>
      <c r="BA24" s="272">
        <v>3.9427899999999998E-3</v>
      </c>
      <c r="BB24" s="272">
        <v>3.6369699999999998E-3</v>
      </c>
      <c r="BC24" s="272">
        <v>3.6717799999999999E-3</v>
      </c>
      <c r="BD24" s="272">
        <v>3.58304E-3</v>
      </c>
      <c r="BE24" s="272">
        <v>3.5712600000000001E-3</v>
      </c>
      <c r="BF24" s="272">
        <v>4.14271E-3</v>
      </c>
      <c r="BG24" s="272">
        <v>3.8348700000000002E-3</v>
      </c>
      <c r="BH24" s="272">
        <v>3.73829E-3</v>
      </c>
      <c r="BI24" s="360">
        <v>3.94977E-3</v>
      </c>
      <c r="BJ24" s="360">
        <v>4.1525700000000004E-3</v>
      </c>
      <c r="BK24" s="360">
        <v>3.8082200000000002E-3</v>
      </c>
      <c r="BL24" s="360">
        <v>3.40793E-3</v>
      </c>
      <c r="BM24" s="360">
        <v>3.7770799999999999E-3</v>
      </c>
      <c r="BN24" s="360">
        <v>3.5810600000000001E-3</v>
      </c>
      <c r="BO24" s="360">
        <v>3.68213E-3</v>
      </c>
      <c r="BP24" s="360">
        <v>3.6498899999999998E-3</v>
      </c>
      <c r="BQ24" s="360">
        <v>3.6635399999999999E-3</v>
      </c>
      <c r="BR24" s="360">
        <v>3.7027100000000001E-3</v>
      </c>
      <c r="BS24" s="360">
        <v>3.8378499999999999E-3</v>
      </c>
      <c r="BT24" s="360">
        <v>3.7290299999999999E-3</v>
      </c>
      <c r="BU24" s="360">
        <v>3.9344799999999997E-3</v>
      </c>
      <c r="BV24" s="360">
        <v>4.1324400000000002E-3</v>
      </c>
    </row>
    <row r="25" spans="1:74" ht="12" customHeight="1" x14ac:dyDescent="0.2">
      <c r="A25" s="556" t="s">
        <v>24</v>
      </c>
      <c r="B25" s="603" t="s">
        <v>1265</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6.8282450000000001E-3</v>
      </c>
      <c r="BC25" s="272">
        <v>7.0389909999999997E-3</v>
      </c>
      <c r="BD25" s="272">
        <v>6.9274749999999998E-3</v>
      </c>
      <c r="BE25" s="272">
        <v>7.1290609999999999E-3</v>
      </c>
      <c r="BF25" s="272">
        <v>7.2101300000000004E-3</v>
      </c>
      <c r="BG25" s="272">
        <v>6.6467599999999998E-3</v>
      </c>
      <c r="BH25" s="272">
        <v>7.0504900000000004E-3</v>
      </c>
      <c r="BI25" s="360">
        <v>6.9147000000000002E-3</v>
      </c>
      <c r="BJ25" s="360">
        <v>7.1395199999999999E-3</v>
      </c>
      <c r="BK25" s="360">
        <v>7.2675700000000001E-3</v>
      </c>
      <c r="BL25" s="360">
        <v>6.4835600000000002E-3</v>
      </c>
      <c r="BM25" s="360">
        <v>7.0348900000000002E-3</v>
      </c>
      <c r="BN25" s="360">
        <v>6.6252100000000003E-3</v>
      </c>
      <c r="BO25" s="360">
        <v>6.9590600000000004E-3</v>
      </c>
      <c r="BP25" s="360">
        <v>6.9712300000000001E-3</v>
      </c>
      <c r="BQ25" s="360">
        <v>7.2438299999999997E-3</v>
      </c>
      <c r="BR25" s="360">
        <v>7.3720699999999997E-3</v>
      </c>
      <c r="BS25" s="360">
        <v>6.6322100000000004E-3</v>
      </c>
      <c r="BT25" s="360">
        <v>7.0238799999999997E-3</v>
      </c>
      <c r="BU25" s="360">
        <v>6.8856100000000003E-3</v>
      </c>
      <c r="BV25" s="360">
        <v>7.1131199999999997E-3</v>
      </c>
    </row>
    <row r="26" spans="1:74" ht="12" customHeight="1" x14ac:dyDescent="0.2">
      <c r="A26" s="602" t="s">
        <v>237</v>
      </c>
      <c r="B26" s="603" t="s">
        <v>485</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1.8434772559000001E-2</v>
      </c>
      <c r="AB26" s="272">
        <v>1.8099358127999999E-2</v>
      </c>
      <c r="AC26" s="272">
        <v>2.0329166826999999E-2</v>
      </c>
      <c r="AD26" s="272">
        <v>2.0174097100999999E-2</v>
      </c>
      <c r="AE26" s="272">
        <v>2.1100040986000001E-2</v>
      </c>
      <c r="AF26" s="272">
        <v>2.1076453251999999E-2</v>
      </c>
      <c r="AG26" s="272">
        <v>2.1782655019000001E-2</v>
      </c>
      <c r="AH26" s="272">
        <v>2.1718896476000001E-2</v>
      </c>
      <c r="AI26" s="272">
        <v>2.0397526544999999E-2</v>
      </c>
      <c r="AJ26" s="272">
        <v>1.9917716113999999E-2</v>
      </c>
      <c r="AK26" s="272">
        <v>1.8747313626E-2</v>
      </c>
      <c r="AL26" s="272">
        <v>1.9228471540999999E-2</v>
      </c>
      <c r="AM26" s="272">
        <v>1.9555557138000002E-2</v>
      </c>
      <c r="AN26" s="272">
        <v>1.8306723114000001E-2</v>
      </c>
      <c r="AO26" s="272">
        <v>2.116831533E-2</v>
      </c>
      <c r="AP26" s="272">
        <v>2.1502385929000001E-2</v>
      </c>
      <c r="AQ26" s="272">
        <v>2.2846321371000001E-2</v>
      </c>
      <c r="AR26" s="272">
        <v>2.2526386732000001E-2</v>
      </c>
      <c r="AS26" s="272">
        <v>2.3190360029999999E-2</v>
      </c>
      <c r="AT26" s="272">
        <v>2.3100571765000001E-2</v>
      </c>
      <c r="AU26" s="272">
        <v>2.1336635193000001E-2</v>
      </c>
      <c r="AV26" s="272">
        <v>2.1249864526999999E-2</v>
      </c>
      <c r="AW26" s="272">
        <v>1.9865002321000001E-2</v>
      </c>
      <c r="AX26" s="272">
        <v>2.0181746837000001E-2</v>
      </c>
      <c r="AY26" s="272">
        <v>2.0495358472E-2</v>
      </c>
      <c r="AZ26" s="272">
        <v>1.9570808155000001E-2</v>
      </c>
      <c r="BA26" s="272">
        <v>2.3119021869E-2</v>
      </c>
      <c r="BB26" s="272">
        <v>2.3130902413000001E-2</v>
      </c>
      <c r="BC26" s="272">
        <v>2.4639509553999999E-2</v>
      </c>
      <c r="BD26" s="272">
        <v>2.4504058863999999E-2</v>
      </c>
      <c r="BE26" s="272">
        <v>2.4967016682E-2</v>
      </c>
      <c r="BF26" s="272">
        <v>2.5304900000000002E-2</v>
      </c>
      <c r="BG26" s="272">
        <v>2.3302199999999999E-2</v>
      </c>
      <c r="BH26" s="272">
        <v>2.2955900000000001E-2</v>
      </c>
      <c r="BI26" s="360">
        <v>2.1362900000000001E-2</v>
      </c>
      <c r="BJ26" s="360">
        <v>2.1593999999999999E-2</v>
      </c>
      <c r="BK26" s="360">
        <v>2.16382E-2</v>
      </c>
      <c r="BL26" s="360">
        <v>2.0989299999999999E-2</v>
      </c>
      <c r="BM26" s="360">
        <v>2.4698999999999999E-2</v>
      </c>
      <c r="BN26" s="360">
        <v>2.4938100000000001E-2</v>
      </c>
      <c r="BO26" s="360">
        <v>2.65969E-2</v>
      </c>
      <c r="BP26" s="360">
        <v>2.6611800000000001E-2</v>
      </c>
      <c r="BQ26" s="360">
        <v>2.73137E-2</v>
      </c>
      <c r="BR26" s="360">
        <v>2.7064499999999998E-2</v>
      </c>
      <c r="BS26" s="360">
        <v>2.5185800000000001E-2</v>
      </c>
      <c r="BT26" s="360">
        <v>2.4601600000000001E-2</v>
      </c>
      <c r="BU26" s="360">
        <v>2.26635E-2</v>
      </c>
      <c r="BV26" s="360">
        <v>2.29141E-2</v>
      </c>
    </row>
    <row r="27" spans="1:74" ht="12" customHeight="1" x14ac:dyDescent="0.2">
      <c r="A27" s="602"/>
      <c r="B27" s="170" t="s">
        <v>488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361"/>
      <c r="BJ27" s="361"/>
      <c r="BK27" s="361"/>
      <c r="BL27" s="361"/>
      <c r="BM27" s="361"/>
      <c r="BN27" s="361"/>
      <c r="BO27" s="361"/>
      <c r="BP27" s="361"/>
      <c r="BQ27" s="361"/>
      <c r="BR27" s="361"/>
      <c r="BS27" s="361"/>
      <c r="BT27" s="361"/>
      <c r="BU27" s="361"/>
      <c r="BV27" s="361"/>
    </row>
    <row r="28" spans="1:74" ht="12" customHeight="1" x14ac:dyDescent="0.2">
      <c r="A28" s="602" t="s">
        <v>759</v>
      </c>
      <c r="B28" s="603" t="s">
        <v>592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3.254795E-3</v>
      </c>
      <c r="BC28" s="272">
        <v>3.3632879999999999E-3</v>
      </c>
      <c r="BD28" s="272">
        <v>3.254795E-3</v>
      </c>
      <c r="BE28" s="272">
        <v>3.3632879999999999E-3</v>
      </c>
      <c r="BF28" s="272">
        <v>4.3890420546E-3</v>
      </c>
      <c r="BG28" s="272">
        <v>4.2474604330000002E-3</v>
      </c>
      <c r="BH28" s="272">
        <v>4.3890420546E-3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1267</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9.6967400000000006E-3</v>
      </c>
      <c r="AN29" s="272">
        <v>1.0855462E-2</v>
      </c>
      <c r="AO29" s="272">
        <v>1.5709713E-2</v>
      </c>
      <c r="AP29" s="272">
        <v>1.7546675000000001E-2</v>
      </c>
      <c r="AQ29" s="272">
        <v>1.9355316000000001E-2</v>
      </c>
      <c r="AR29" s="272">
        <v>2.0013814000000001E-2</v>
      </c>
      <c r="AS29" s="272">
        <v>2.0447887000000001E-2</v>
      </c>
      <c r="AT29" s="272">
        <v>1.9798805999999999E-2</v>
      </c>
      <c r="AU29" s="272">
        <v>1.7717712E-2</v>
      </c>
      <c r="AV29" s="272">
        <v>1.5842069E-2</v>
      </c>
      <c r="AW29" s="272">
        <v>1.2402688E-2</v>
      </c>
      <c r="AX29" s="272">
        <v>1.1574991999999999E-2</v>
      </c>
      <c r="AY29" s="272">
        <v>1.1735069000000001E-2</v>
      </c>
      <c r="AZ29" s="272">
        <v>1.2889497999999999E-2</v>
      </c>
      <c r="BA29" s="272">
        <v>1.8014447999999999E-2</v>
      </c>
      <c r="BB29" s="272">
        <v>2.0458744000000001E-2</v>
      </c>
      <c r="BC29" s="272">
        <v>2.2544531999999999E-2</v>
      </c>
      <c r="BD29" s="272">
        <v>2.3031467999999999E-2</v>
      </c>
      <c r="BE29" s="272">
        <v>2.3646170000000001E-2</v>
      </c>
      <c r="BF29" s="272">
        <v>2.3057600000000001E-2</v>
      </c>
      <c r="BG29" s="272">
        <v>2.04838E-2</v>
      </c>
      <c r="BH29" s="272">
        <v>1.83637E-2</v>
      </c>
      <c r="BI29" s="360">
        <v>1.47171E-2</v>
      </c>
      <c r="BJ29" s="360">
        <v>1.3545099999999999E-2</v>
      </c>
      <c r="BK29" s="360">
        <v>1.33312E-2</v>
      </c>
      <c r="BL29" s="360">
        <v>1.48389E-2</v>
      </c>
      <c r="BM29" s="360">
        <v>2.1039100000000002E-2</v>
      </c>
      <c r="BN29" s="360">
        <v>2.3617200000000001E-2</v>
      </c>
      <c r="BO29" s="360">
        <v>2.6012899999999999E-2</v>
      </c>
      <c r="BP29" s="360">
        <v>2.65676E-2</v>
      </c>
      <c r="BQ29" s="360">
        <v>2.7493199999999999E-2</v>
      </c>
      <c r="BR29" s="360">
        <v>2.6657699999999999E-2</v>
      </c>
      <c r="BS29" s="360">
        <v>2.3874599999999999E-2</v>
      </c>
      <c r="BT29" s="360">
        <v>2.1398299999999999E-2</v>
      </c>
      <c r="BU29" s="360">
        <v>1.71614E-2</v>
      </c>
      <c r="BV29" s="360">
        <v>1.5767300000000001E-2</v>
      </c>
    </row>
    <row r="30" spans="1:74" ht="12" customHeight="1" x14ac:dyDescent="0.2">
      <c r="A30" s="602" t="s">
        <v>927</v>
      </c>
      <c r="B30" s="603" t="s">
        <v>1265</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3.1650428000000001E-2</v>
      </c>
      <c r="BC30" s="272">
        <v>3.2705442000000001E-2</v>
      </c>
      <c r="BD30" s="272">
        <v>3.1650428000000001E-2</v>
      </c>
      <c r="BE30" s="272">
        <v>3.2705442000000001E-2</v>
      </c>
      <c r="BF30" s="272">
        <v>3.5001498983E-2</v>
      </c>
      <c r="BG30" s="272">
        <v>3.3872419060999998E-2</v>
      </c>
      <c r="BH30" s="272">
        <v>3.5001498983E-2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485</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4.1450169000000002E-2</v>
      </c>
      <c r="AN31" s="272">
        <v>3.9535977999999999E-2</v>
      </c>
      <c r="AO31" s="272">
        <v>4.7463142E-2</v>
      </c>
      <c r="AP31" s="272">
        <v>4.8275800000000001E-2</v>
      </c>
      <c r="AQ31" s="272">
        <v>5.1108744999999997E-2</v>
      </c>
      <c r="AR31" s="272">
        <v>5.0742939000000001E-2</v>
      </c>
      <c r="AS31" s="272">
        <v>5.2201315999999998E-2</v>
      </c>
      <c r="AT31" s="272">
        <v>5.1552235000000002E-2</v>
      </c>
      <c r="AU31" s="272">
        <v>4.8446837E-2</v>
      </c>
      <c r="AV31" s="272">
        <v>4.7595498E-2</v>
      </c>
      <c r="AW31" s="272">
        <v>4.3131812999999998E-2</v>
      </c>
      <c r="AX31" s="272">
        <v>4.3328420999999999E-2</v>
      </c>
      <c r="AY31" s="272">
        <v>4.7803799000000001E-2</v>
      </c>
      <c r="AZ31" s="272">
        <v>4.5467704999999997E-2</v>
      </c>
      <c r="BA31" s="272">
        <v>5.4083178000000003E-2</v>
      </c>
      <c r="BB31" s="272">
        <v>5.5363967E-2</v>
      </c>
      <c r="BC31" s="272">
        <v>5.8613261999999999E-2</v>
      </c>
      <c r="BD31" s="272">
        <v>5.7936690999999998E-2</v>
      </c>
      <c r="BE31" s="272">
        <v>5.9714900000000001E-2</v>
      </c>
      <c r="BF31" s="272">
        <v>6.2448200000000002E-2</v>
      </c>
      <c r="BG31" s="272">
        <v>5.8603700000000002E-2</v>
      </c>
      <c r="BH31" s="272">
        <v>5.7754199999999999E-2</v>
      </c>
      <c r="BI31" s="360">
        <v>5.2836899999999999E-2</v>
      </c>
      <c r="BJ31" s="360">
        <v>5.2935700000000002E-2</v>
      </c>
      <c r="BK31" s="360">
        <v>5.2721799999999999E-2</v>
      </c>
      <c r="BL31" s="360">
        <v>5.4229399999999997E-2</v>
      </c>
      <c r="BM31" s="360">
        <v>6.04296E-2</v>
      </c>
      <c r="BN31" s="360">
        <v>6.30077E-2</v>
      </c>
      <c r="BO31" s="360">
        <v>6.54034E-2</v>
      </c>
      <c r="BP31" s="360">
        <v>6.5958100000000006E-2</v>
      </c>
      <c r="BQ31" s="360">
        <v>6.6883799999999993E-2</v>
      </c>
      <c r="BR31" s="360">
        <v>6.6048300000000004E-2</v>
      </c>
      <c r="BS31" s="360">
        <v>6.3265100000000005E-2</v>
      </c>
      <c r="BT31" s="360">
        <v>6.07889E-2</v>
      </c>
      <c r="BU31" s="360">
        <v>5.6551999999999998E-2</v>
      </c>
      <c r="BV31" s="360">
        <v>5.51578E-2</v>
      </c>
    </row>
    <row r="32" spans="1:74" ht="12" customHeight="1" x14ac:dyDescent="0.2">
      <c r="A32" s="601"/>
      <c r="B32" s="170" t="s">
        <v>489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239"/>
      <c r="BH32" s="239"/>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1269</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1.5929332684999999E-2</v>
      </c>
      <c r="AN33" s="272">
        <v>1.5584395382E-2</v>
      </c>
      <c r="AO33" s="272">
        <v>2.2017435359000002E-2</v>
      </c>
      <c r="AP33" s="272">
        <v>2.2915228639000002E-2</v>
      </c>
      <c r="AQ33" s="272">
        <v>2.8354468930000001E-2</v>
      </c>
      <c r="AR33" s="272">
        <v>2.8122033093000001E-2</v>
      </c>
      <c r="AS33" s="272">
        <v>2.6249716369999999E-2</v>
      </c>
      <c r="AT33" s="272">
        <v>2.7889297136E-2</v>
      </c>
      <c r="AU33" s="272">
        <v>2.4009643726999999E-2</v>
      </c>
      <c r="AV33" s="272">
        <v>2.3757052588E-2</v>
      </c>
      <c r="AW33" s="272">
        <v>2.2206163272E-2</v>
      </c>
      <c r="AX33" s="272">
        <v>2.3452714994999999E-2</v>
      </c>
      <c r="AY33" s="272">
        <v>1.6163526393000002E-2</v>
      </c>
      <c r="AZ33" s="272">
        <v>1.6533779681000001E-2</v>
      </c>
      <c r="BA33" s="272">
        <v>2.1467816367000001E-2</v>
      </c>
      <c r="BB33" s="272">
        <v>2.0834430867999999E-2</v>
      </c>
      <c r="BC33" s="272">
        <v>2.3787309454E-2</v>
      </c>
      <c r="BD33" s="272">
        <v>2.3512205162000002E-2</v>
      </c>
      <c r="BE33" s="272">
        <v>2.3754935782999999E-2</v>
      </c>
      <c r="BF33" s="272">
        <v>2.4326569574E-2</v>
      </c>
      <c r="BG33" s="272">
        <v>2.6902200000000001E-2</v>
      </c>
      <c r="BH33" s="272">
        <v>2.9600100000000001E-2</v>
      </c>
      <c r="BI33" s="360">
        <v>3.0371499999999999E-2</v>
      </c>
      <c r="BJ33" s="360">
        <v>3.2509099999999999E-2</v>
      </c>
      <c r="BK33" s="360">
        <v>2.0935100000000002E-2</v>
      </c>
      <c r="BL33" s="360">
        <v>2.0590500000000001E-2</v>
      </c>
      <c r="BM33" s="360">
        <v>2.4895299999999999E-2</v>
      </c>
      <c r="BN33" s="360">
        <v>2.66523E-2</v>
      </c>
      <c r="BO33" s="360">
        <v>2.83612E-2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490</v>
      </c>
      <c r="B34" s="603" t="s">
        <v>1268</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9.0090498988000006E-2</v>
      </c>
      <c r="AN34" s="272">
        <v>8.3763718873999998E-2</v>
      </c>
      <c r="AO34" s="272">
        <v>9.5105183482999997E-2</v>
      </c>
      <c r="AP34" s="272">
        <v>9.3409503323999998E-2</v>
      </c>
      <c r="AQ34" s="272">
        <v>9.947732259E-2</v>
      </c>
      <c r="AR34" s="272">
        <v>9.9452078467999999E-2</v>
      </c>
      <c r="AS34" s="272">
        <v>9.8064061529000005E-2</v>
      </c>
      <c r="AT34" s="272">
        <v>0.10200010287</v>
      </c>
      <c r="AU34" s="272">
        <v>9.5324753117000005E-2</v>
      </c>
      <c r="AV34" s="272">
        <v>9.8718395336999998E-2</v>
      </c>
      <c r="AW34" s="272">
        <v>9.6620798879000006E-2</v>
      </c>
      <c r="AX34" s="272">
        <v>9.6352488888000007E-2</v>
      </c>
      <c r="AY34" s="272">
        <v>9.7092271620999995E-2</v>
      </c>
      <c r="AZ34" s="272">
        <v>8.0248325029000006E-2</v>
      </c>
      <c r="BA34" s="272">
        <v>9.5175885485E-2</v>
      </c>
      <c r="BB34" s="272">
        <v>8.7543769480000005E-2</v>
      </c>
      <c r="BC34" s="272">
        <v>0.10186985114</v>
      </c>
      <c r="BD34" s="272">
        <v>9.6921077839000003E-2</v>
      </c>
      <c r="BE34" s="272">
        <v>0.10024125533</v>
      </c>
      <c r="BF34" s="272">
        <v>0.1031344</v>
      </c>
      <c r="BG34" s="272">
        <v>9.5322900000000002E-2</v>
      </c>
      <c r="BH34" s="272">
        <v>9.92585E-2</v>
      </c>
      <c r="BI34" s="360">
        <v>9.51158E-2</v>
      </c>
      <c r="BJ34" s="360">
        <v>9.7572099999999995E-2</v>
      </c>
      <c r="BK34" s="360">
        <v>9.0173100000000006E-2</v>
      </c>
      <c r="BL34" s="360">
        <v>8.5485500000000006E-2</v>
      </c>
      <c r="BM34" s="360">
        <v>9.8112900000000003E-2</v>
      </c>
      <c r="BN34" s="360">
        <v>9.3309000000000003E-2</v>
      </c>
      <c r="BO34" s="360">
        <v>0.10149370000000001</v>
      </c>
      <c r="BP34" s="360">
        <v>9.9886299999999997E-2</v>
      </c>
      <c r="BQ34" s="360">
        <v>0.10053429999999999</v>
      </c>
      <c r="BR34" s="360">
        <v>0.10131709999999999</v>
      </c>
      <c r="BS34" s="360">
        <v>9.4939099999999998E-2</v>
      </c>
      <c r="BT34" s="360">
        <v>9.8160700000000004E-2</v>
      </c>
      <c r="BU34" s="360">
        <v>9.3795100000000006E-2</v>
      </c>
      <c r="BV34" s="360">
        <v>9.9551799999999996E-2</v>
      </c>
    </row>
    <row r="35" spans="1:74" ht="12" customHeight="1" x14ac:dyDescent="0.2">
      <c r="A35" s="601" t="s">
        <v>491</v>
      </c>
      <c r="B35" s="603" t="s">
        <v>485</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0.10601983166999999</v>
      </c>
      <c r="AN35" s="272">
        <v>9.9348114256E-2</v>
      </c>
      <c r="AO35" s="272">
        <v>0.11712261884</v>
      </c>
      <c r="AP35" s="272">
        <v>0.11632473196</v>
      </c>
      <c r="AQ35" s="272">
        <v>0.12783179151999999</v>
      </c>
      <c r="AR35" s="272">
        <v>0.12757411156000001</v>
      </c>
      <c r="AS35" s="272">
        <v>0.12431377790000001</v>
      </c>
      <c r="AT35" s="272">
        <v>0.12988939999999999</v>
      </c>
      <c r="AU35" s="272">
        <v>0.11933439684</v>
      </c>
      <c r="AV35" s="272">
        <v>0.12247544792999999</v>
      </c>
      <c r="AW35" s="272">
        <v>0.11882696215000001</v>
      </c>
      <c r="AX35" s="272">
        <v>0.11980520388</v>
      </c>
      <c r="AY35" s="272">
        <v>0.11325579801000001</v>
      </c>
      <c r="AZ35" s="272">
        <v>9.6782104709999997E-2</v>
      </c>
      <c r="BA35" s="272">
        <v>0.11664370185</v>
      </c>
      <c r="BB35" s="272">
        <v>0.10837820035</v>
      </c>
      <c r="BC35" s="272">
        <v>0.12565716060000001</v>
      </c>
      <c r="BD35" s="272">
        <v>0.120433283</v>
      </c>
      <c r="BE35" s="272">
        <v>0.12399619111</v>
      </c>
      <c r="BF35" s="272">
        <v>0.1296023</v>
      </c>
      <c r="BG35" s="272">
        <v>0.1222251</v>
      </c>
      <c r="BH35" s="272">
        <v>0.12885859999999999</v>
      </c>
      <c r="BI35" s="360">
        <v>0.1254874</v>
      </c>
      <c r="BJ35" s="360">
        <v>0.13008120000000001</v>
      </c>
      <c r="BK35" s="360">
        <v>0.1111082</v>
      </c>
      <c r="BL35" s="360">
        <v>0.106076</v>
      </c>
      <c r="BM35" s="360">
        <v>0.1230082</v>
      </c>
      <c r="BN35" s="360">
        <v>0.11996130000000001</v>
      </c>
      <c r="BO35" s="360">
        <v>0.12985479999999999</v>
      </c>
      <c r="BP35" s="360">
        <v>0.13028000000000001</v>
      </c>
      <c r="BQ35" s="360">
        <v>0.1330761</v>
      </c>
      <c r="BR35" s="360">
        <v>0.13408349999999999</v>
      </c>
      <c r="BS35" s="360">
        <v>0.12714739999999999</v>
      </c>
      <c r="BT35" s="360">
        <v>0.13049330000000001</v>
      </c>
      <c r="BU35" s="360">
        <v>0.1269344</v>
      </c>
      <c r="BV35" s="360">
        <v>0.13502800000000001</v>
      </c>
    </row>
    <row r="36" spans="1:74" s="169" customFormat="1" ht="12" customHeight="1" x14ac:dyDescent="0.2">
      <c r="A36" s="132"/>
      <c r="B36" s="170" t="s">
        <v>492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1269</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1.5929332684999999E-2</v>
      </c>
      <c r="AN37" s="272">
        <v>1.5584395382E-2</v>
      </c>
      <c r="AO37" s="272">
        <v>2.2017435359000002E-2</v>
      </c>
      <c r="AP37" s="272">
        <v>2.2915228639000002E-2</v>
      </c>
      <c r="AQ37" s="272">
        <v>2.8354468930000001E-2</v>
      </c>
      <c r="AR37" s="272">
        <v>2.8122033093000001E-2</v>
      </c>
      <c r="AS37" s="272">
        <v>2.6249716369999999E-2</v>
      </c>
      <c r="AT37" s="272">
        <v>2.7889297136E-2</v>
      </c>
      <c r="AU37" s="272">
        <v>2.4009643726999999E-2</v>
      </c>
      <c r="AV37" s="272">
        <v>2.3757052588E-2</v>
      </c>
      <c r="AW37" s="272">
        <v>2.2206163272E-2</v>
      </c>
      <c r="AX37" s="272">
        <v>2.3452714994999999E-2</v>
      </c>
      <c r="AY37" s="272">
        <v>1.6163526393000002E-2</v>
      </c>
      <c r="AZ37" s="272">
        <v>1.6533779681000001E-2</v>
      </c>
      <c r="BA37" s="272">
        <v>2.1467816367000001E-2</v>
      </c>
      <c r="BB37" s="272">
        <v>2.0834430867999999E-2</v>
      </c>
      <c r="BC37" s="272">
        <v>2.3787309454E-2</v>
      </c>
      <c r="BD37" s="272">
        <v>2.3512205162000002E-2</v>
      </c>
      <c r="BE37" s="272">
        <v>2.3754935782999999E-2</v>
      </c>
      <c r="BF37" s="272">
        <v>2.4326569574E-2</v>
      </c>
      <c r="BG37" s="272">
        <v>2.6902200000000001E-2</v>
      </c>
      <c r="BH37" s="272">
        <v>2.9600100000000001E-2</v>
      </c>
      <c r="BI37" s="360">
        <v>3.0371499999999999E-2</v>
      </c>
      <c r="BJ37" s="360">
        <v>3.2509099999999999E-2</v>
      </c>
      <c r="BK37" s="360">
        <v>2.0935100000000002E-2</v>
      </c>
      <c r="BL37" s="360">
        <v>2.0590500000000001E-2</v>
      </c>
      <c r="BM37" s="360">
        <v>2.4895299999999999E-2</v>
      </c>
      <c r="BN37" s="360">
        <v>2.66523E-2</v>
      </c>
      <c r="BO37" s="360">
        <v>2.83612E-2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1197</v>
      </c>
      <c r="B38" s="603" t="s">
        <v>1266</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7.1065680000000006E-2</v>
      </c>
      <c r="AN38" s="272">
        <v>6.3326939999999998E-2</v>
      </c>
      <c r="AO38" s="272">
        <v>7.0015172000000001E-2</v>
      </c>
      <c r="AP38" s="272">
        <v>6.4113870000000003E-2</v>
      </c>
      <c r="AQ38" s="272">
        <v>6.8976934000000004E-2</v>
      </c>
      <c r="AR38" s="272">
        <v>6.6678670999999995E-2</v>
      </c>
      <c r="AS38" s="272">
        <v>6.7955128000000004E-2</v>
      </c>
      <c r="AT38" s="272">
        <v>7.0744000000000001E-2</v>
      </c>
      <c r="AU38" s="272">
        <v>6.6504052999999994E-2</v>
      </c>
      <c r="AV38" s="272">
        <v>6.9820594999999999E-2</v>
      </c>
      <c r="AW38" s="272">
        <v>7.0769894999999999E-2</v>
      </c>
      <c r="AX38" s="272">
        <v>7.1461034000000007E-2</v>
      </c>
      <c r="AY38" s="272">
        <v>6.9684537000000005E-2</v>
      </c>
      <c r="AZ38" s="272">
        <v>6.3495454000000007E-2</v>
      </c>
      <c r="BA38" s="272">
        <v>6.9307283999999997E-2</v>
      </c>
      <c r="BB38" s="272">
        <v>6.5679794E-2</v>
      </c>
      <c r="BC38" s="272">
        <v>6.9301916000000005E-2</v>
      </c>
      <c r="BD38" s="272">
        <v>6.8712494999999998E-2</v>
      </c>
      <c r="BE38" s="272">
        <v>7.2045933000000006E-2</v>
      </c>
      <c r="BF38" s="272">
        <v>7.0941500000000005E-2</v>
      </c>
      <c r="BG38" s="272">
        <v>6.7393999999999996E-2</v>
      </c>
      <c r="BH38" s="272">
        <v>6.8700800000000006E-2</v>
      </c>
      <c r="BI38" s="360">
        <v>6.8455299999999997E-2</v>
      </c>
      <c r="BJ38" s="360">
        <v>7.0488200000000001E-2</v>
      </c>
      <c r="BK38" s="360">
        <v>6.9164900000000001E-2</v>
      </c>
      <c r="BL38" s="360">
        <v>6.17114E-2</v>
      </c>
      <c r="BM38" s="360">
        <v>6.9990800000000006E-2</v>
      </c>
      <c r="BN38" s="360">
        <v>6.5119300000000005E-2</v>
      </c>
      <c r="BO38" s="360">
        <v>7.0122699999999996E-2</v>
      </c>
      <c r="BP38" s="360">
        <v>6.8821099999999996E-2</v>
      </c>
      <c r="BQ38" s="360">
        <v>6.9392899999999993E-2</v>
      </c>
      <c r="BR38" s="360">
        <v>6.9273600000000005E-2</v>
      </c>
      <c r="BS38" s="360">
        <v>6.6341300000000006E-2</v>
      </c>
      <c r="BT38" s="360">
        <v>6.7631800000000006E-2</v>
      </c>
      <c r="BU38" s="360">
        <v>6.7278099999999993E-2</v>
      </c>
      <c r="BV38" s="360">
        <v>7.1454400000000001E-2</v>
      </c>
    </row>
    <row r="39" spans="1:74" s="169" customFormat="1" ht="12" customHeight="1" x14ac:dyDescent="0.2">
      <c r="A39" s="601" t="s">
        <v>46</v>
      </c>
      <c r="B39" s="603" t="s">
        <v>1268</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9.3546581645000002E-2</v>
      </c>
      <c r="AN39" s="272">
        <v>8.6977054548000005E-2</v>
      </c>
      <c r="AO39" s="272">
        <v>9.8753586663999998E-2</v>
      </c>
      <c r="AP39" s="272">
        <v>9.6992806759999994E-2</v>
      </c>
      <c r="AQ39" s="272">
        <v>0.10329339109000001</v>
      </c>
      <c r="AR39" s="272">
        <v>0.10326717064</v>
      </c>
      <c r="AS39" s="272">
        <v>0.10182592705</v>
      </c>
      <c r="AT39" s="272">
        <v>0.10591296951</v>
      </c>
      <c r="AU39" s="272">
        <v>9.8981547810000001E-2</v>
      </c>
      <c r="AV39" s="272">
        <v>0.10250536904</v>
      </c>
      <c r="AW39" s="272">
        <v>0.10032732334</v>
      </c>
      <c r="AX39" s="272">
        <v>0.10004871557</v>
      </c>
      <c r="AY39" s="272">
        <v>0.10081685905</v>
      </c>
      <c r="AZ39" s="272">
        <v>8.3326788388000006E-2</v>
      </c>
      <c r="BA39" s="272">
        <v>9.8826932438999995E-2</v>
      </c>
      <c r="BB39" s="272">
        <v>9.0902081590000003E-2</v>
      </c>
      <c r="BC39" s="272">
        <v>0.10577768769</v>
      </c>
      <c r="BD39" s="272">
        <v>0.10063907385</v>
      </c>
      <c r="BE39" s="272">
        <v>0.10408664025</v>
      </c>
      <c r="BF39" s="272">
        <v>0.10763703583000001</v>
      </c>
      <c r="BG39" s="272">
        <v>9.5794401762000006E-2</v>
      </c>
      <c r="BH39" s="272">
        <v>0.10525024008</v>
      </c>
      <c r="BI39" s="360">
        <v>9.8764599999999994E-2</v>
      </c>
      <c r="BJ39" s="360">
        <v>0.10131510000000001</v>
      </c>
      <c r="BK39" s="360">
        <v>9.3632300000000002E-2</v>
      </c>
      <c r="BL39" s="360">
        <v>8.8764800000000005E-2</v>
      </c>
      <c r="BM39" s="360">
        <v>0.1018767</v>
      </c>
      <c r="BN39" s="360">
        <v>9.68884E-2</v>
      </c>
      <c r="BO39" s="360">
        <v>0.1053871</v>
      </c>
      <c r="BP39" s="360">
        <v>0.10371809999999999</v>
      </c>
      <c r="BQ39" s="360">
        <v>0.10439089999999999</v>
      </c>
      <c r="BR39" s="360">
        <v>0.1052038</v>
      </c>
      <c r="BS39" s="360">
        <v>9.8581100000000005E-2</v>
      </c>
      <c r="BT39" s="360">
        <v>0.10192619999999999</v>
      </c>
      <c r="BU39" s="360">
        <v>9.7393199999999999E-2</v>
      </c>
      <c r="BV39" s="360">
        <v>0.1033707</v>
      </c>
    </row>
    <row r="40" spans="1:74" s="169" customFormat="1" ht="12" customHeight="1" x14ac:dyDescent="0.2">
      <c r="A40" s="598" t="s">
        <v>34</v>
      </c>
      <c r="B40" s="603" t="s">
        <v>592</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1.8131041000000001E-2</v>
      </c>
      <c r="AN40" s="272">
        <v>1.6285027000000001E-2</v>
      </c>
      <c r="AO40" s="272">
        <v>1.8148666000000001E-2</v>
      </c>
      <c r="AP40" s="272">
        <v>1.7535041000000001E-2</v>
      </c>
      <c r="AQ40" s="272">
        <v>1.7217639999999999E-2</v>
      </c>
      <c r="AR40" s="272">
        <v>1.6403181999999999E-2</v>
      </c>
      <c r="AS40" s="272">
        <v>1.7880452000000002E-2</v>
      </c>
      <c r="AT40" s="272">
        <v>1.7784926E-2</v>
      </c>
      <c r="AU40" s="272">
        <v>1.7168082000000001E-2</v>
      </c>
      <c r="AV40" s="272">
        <v>1.6716012999999998E-2</v>
      </c>
      <c r="AW40" s="272">
        <v>1.7097102999999999E-2</v>
      </c>
      <c r="AX40" s="272">
        <v>1.9866109E-2</v>
      </c>
      <c r="AY40" s="272">
        <v>1.8435179999999999E-2</v>
      </c>
      <c r="AZ40" s="272">
        <v>1.7152201999999998E-2</v>
      </c>
      <c r="BA40" s="272">
        <v>1.8421094999999998E-2</v>
      </c>
      <c r="BB40" s="272">
        <v>1.6777757000000001E-2</v>
      </c>
      <c r="BC40" s="272">
        <v>1.8641305E-2</v>
      </c>
      <c r="BD40" s="272">
        <v>1.7837130999999999E-2</v>
      </c>
      <c r="BE40" s="272">
        <v>1.8620767E-2</v>
      </c>
      <c r="BF40" s="272">
        <v>1.9485800000000001E-2</v>
      </c>
      <c r="BG40" s="272">
        <v>1.90408E-2</v>
      </c>
      <c r="BH40" s="272">
        <v>1.9252600000000002E-2</v>
      </c>
      <c r="BI40" s="360">
        <v>1.9181500000000001E-2</v>
      </c>
      <c r="BJ40" s="360">
        <v>1.9706399999999999E-2</v>
      </c>
      <c r="BK40" s="360">
        <v>1.9538699999999999E-2</v>
      </c>
      <c r="BL40" s="360">
        <v>1.8206099999999999E-2</v>
      </c>
      <c r="BM40" s="360">
        <v>1.95205E-2</v>
      </c>
      <c r="BN40" s="360">
        <v>1.8807500000000001E-2</v>
      </c>
      <c r="BO40" s="360">
        <v>1.9333900000000001E-2</v>
      </c>
      <c r="BP40" s="360">
        <v>1.8770499999999999E-2</v>
      </c>
      <c r="BQ40" s="360">
        <v>1.9164799999999999E-2</v>
      </c>
      <c r="BR40" s="360">
        <v>1.9163800000000002E-2</v>
      </c>
      <c r="BS40" s="360">
        <v>1.8912100000000001E-2</v>
      </c>
      <c r="BT40" s="360">
        <v>1.9061100000000001E-2</v>
      </c>
      <c r="BU40" s="360">
        <v>1.91974E-2</v>
      </c>
      <c r="BV40" s="360">
        <v>1.9799199999999999E-2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0.24679647900000001</v>
      </c>
      <c r="AN41" s="272">
        <v>0.217825245</v>
      </c>
      <c r="AO41" s="272">
        <v>0.26967904199999998</v>
      </c>
      <c r="AP41" s="272">
        <v>0.27076974700000001</v>
      </c>
      <c r="AQ41" s="272">
        <v>0.29835545499999999</v>
      </c>
      <c r="AR41" s="272">
        <v>0.27843413</v>
      </c>
      <c r="AS41" s="272">
        <v>0.244064112</v>
      </c>
      <c r="AT41" s="272">
        <v>0.20131173499999999</v>
      </c>
      <c r="AU41" s="272">
        <v>0.17566367999999999</v>
      </c>
      <c r="AV41" s="272">
        <v>0.16844937199999999</v>
      </c>
      <c r="AW41" s="272">
        <v>0.189461928</v>
      </c>
      <c r="AX41" s="272">
        <v>0.206158437</v>
      </c>
      <c r="AY41" s="272">
        <v>0.23580037700000001</v>
      </c>
      <c r="AZ41" s="272">
        <v>0.235224088</v>
      </c>
      <c r="BA41" s="272">
        <v>0.239074117</v>
      </c>
      <c r="BB41" s="272">
        <v>0.25324909899999998</v>
      </c>
      <c r="BC41" s="272">
        <v>0.280375235</v>
      </c>
      <c r="BD41" s="272">
        <v>0.25752939200000002</v>
      </c>
      <c r="BE41" s="272">
        <v>0.221229659</v>
      </c>
      <c r="BF41" s="272">
        <v>0.1974283</v>
      </c>
      <c r="BG41" s="272">
        <v>0.15794540000000001</v>
      </c>
      <c r="BH41" s="272">
        <v>0.15234010000000001</v>
      </c>
      <c r="BI41" s="360">
        <v>0.17462340000000001</v>
      </c>
      <c r="BJ41" s="360">
        <v>0.2052649</v>
      </c>
      <c r="BK41" s="360">
        <v>0.20845379999999999</v>
      </c>
      <c r="BL41" s="360">
        <v>0.19142600000000001</v>
      </c>
      <c r="BM41" s="360">
        <v>0.22634499999999999</v>
      </c>
      <c r="BN41" s="360">
        <v>0.2277846</v>
      </c>
      <c r="BO41" s="360">
        <v>0.25345139999999999</v>
      </c>
      <c r="BP41" s="360">
        <v>0.26420650000000001</v>
      </c>
      <c r="BQ41" s="360">
        <v>0.24600089999999999</v>
      </c>
      <c r="BR41" s="360">
        <v>0.21412419999999999</v>
      </c>
      <c r="BS41" s="360">
        <v>0.17751649999999999</v>
      </c>
      <c r="BT41" s="360">
        <v>0.16782050000000001</v>
      </c>
      <c r="BU41" s="360">
        <v>0.1661416</v>
      </c>
      <c r="BV41" s="360">
        <v>0.20875940000000001</v>
      </c>
    </row>
    <row r="42" spans="1:74" s="169" customFormat="1" ht="12" customHeight="1" x14ac:dyDescent="0.2">
      <c r="A42" s="598" t="s">
        <v>35</v>
      </c>
      <c r="B42" s="603" t="s">
        <v>1270</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3.3404669999999997E-2</v>
      </c>
      <c r="AN42" s="272">
        <v>3.9873214999999997E-2</v>
      </c>
      <c r="AO42" s="272">
        <v>6.2430933000000001E-2</v>
      </c>
      <c r="AP42" s="272">
        <v>6.9209654999999995E-2</v>
      </c>
      <c r="AQ42" s="272">
        <v>8.0816035999999994E-2</v>
      </c>
      <c r="AR42" s="272">
        <v>8.6284959999999994E-2</v>
      </c>
      <c r="AS42" s="272">
        <v>8.3216908000000006E-2</v>
      </c>
      <c r="AT42" s="272">
        <v>7.9386681000000001E-2</v>
      </c>
      <c r="AU42" s="272">
        <v>7.3430107999999994E-2</v>
      </c>
      <c r="AV42" s="272">
        <v>6.7937598000000002E-2</v>
      </c>
      <c r="AW42" s="272">
        <v>4.9866951999999999E-2</v>
      </c>
      <c r="AX42" s="272">
        <v>4.8608098000000002E-2</v>
      </c>
      <c r="AY42" s="272">
        <v>4.9553071999999997E-2</v>
      </c>
      <c r="AZ42" s="272">
        <v>5.7776383000000001E-2</v>
      </c>
      <c r="BA42" s="272">
        <v>7.5526077999999996E-2</v>
      </c>
      <c r="BB42" s="272">
        <v>8.8605433999999997E-2</v>
      </c>
      <c r="BC42" s="272">
        <v>9.9290788000000005E-2</v>
      </c>
      <c r="BD42" s="272">
        <v>0.106651784</v>
      </c>
      <c r="BE42" s="272">
        <v>9.9643967E-2</v>
      </c>
      <c r="BF42" s="272">
        <v>9.7995399999999996E-2</v>
      </c>
      <c r="BG42" s="272">
        <v>8.8830099999999995E-2</v>
      </c>
      <c r="BH42" s="272">
        <v>8.06732E-2</v>
      </c>
      <c r="BI42" s="360">
        <v>6.2245599999999998E-2</v>
      </c>
      <c r="BJ42" s="360">
        <v>5.6876799999999998E-2</v>
      </c>
      <c r="BK42" s="360">
        <v>5.4918500000000002E-2</v>
      </c>
      <c r="BL42" s="360">
        <v>6.4367900000000006E-2</v>
      </c>
      <c r="BM42" s="360">
        <v>8.9767899999999998E-2</v>
      </c>
      <c r="BN42" s="360">
        <v>9.7784099999999999E-2</v>
      </c>
      <c r="BO42" s="360">
        <v>0.1105931</v>
      </c>
      <c r="BP42" s="360">
        <v>0.1152724</v>
      </c>
      <c r="BQ42" s="360">
        <v>0.1122484</v>
      </c>
      <c r="BR42" s="360">
        <v>0.111788</v>
      </c>
      <c r="BS42" s="360">
        <v>0.101448</v>
      </c>
      <c r="BT42" s="360">
        <v>9.2600399999999999E-2</v>
      </c>
      <c r="BU42" s="360">
        <v>7.1165599999999996E-2</v>
      </c>
      <c r="BV42" s="360">
        <v>6.4924700000000002E-2</v>
      </c>
    </row>
    <row r="43" spans="1:74" s="169" customFormat="1" ht="12" customHeight="1" x14ac:dyDescent="0.2">
      <c r="A43" s="556" t="s">
        <v>38</v>
      </c>
      <c r="B43" s="603" t="s">
        <v>1028</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4.5030446000000002E-2</v>
      </c>
      <c r="AN43" s="272">
        <v>3.9598804000000001E-2</v>
      </c>
      <c r="AO43" s="272">
        <v>4.3432716000000003E-2</v>
      </c>
      <c r="AP43" s="272">
        <v>4.0686049000000002E-2</v>
      </c>
      <c r="AQ43" s="272">
        <v>4.1480415999999999E-2</v>
      </c>
      <c r="AR43" s="272">
        <v>4.0063049000000003E-2</v>
      </c>
      <c r="AS43" s="272">
        <v>4.0844996000000001E-2</v>
      </c>
      <c r="AT43" s="272">
        <v>4.0914645999999999E-2</v>
      </c>
      <c r="AU43" s="272">
        <v>3.8102389E-2</v>
      </c>
      <c r="AV43" s="272">
        <v>4.0373845999999998E-2</v>
      </c>
      <c r="AW43" s="272">
        <v>4.1537469E-2</v>
      </c>
      <c r="AX43" s="272">
        <v>4.3195075999999999E-2</v>
      </c>
      <c r="AY43" s="272">
        <v>4.3820576E-2</v>
      </c>
      <c r="AZ43" s="272">
        <v>4.0712044000000003E-2</v>
      </c>
      <c r="BA43" s="272">
        <v>4.3942785999999998E-2</v>
      </c>
      <c r="BB43" s="272">
        <v>4.1318318999999999E-2</v>
      </c>
      <c r="BC43" s="272">
        <v>4.0824166000000002E-2</v>
      </c>
      <c r="BD43" s="272">
        <v>3.9840388999999997E-2</v>
      </c>
      <c r="BE43" s="272">
        <v>3.9877096000000001E-2</v>
      </c>
      <c r="BF43" s="272">
        <v>4.2109300000000002E-2</v>
      </c>
      <c r="BG43" s="272">
        <v>3.96373E-2</v>
      </c>
      <c r="BH43" s="272">
        <v>4.0476699999999997E-2</v>
      </c>
      <c r="BI43" s="360">
        <v>4.1444500000000002E-2</v>
      </c>
      <c r="BJ43" s="360">
        <v>4.3319000000000003E-2</v>
      </c>
      <c r="BK43" s="360">
        <v>4.1431599999999999E-2</v>
      </c>
      <c r="BL43" s="360">
        <v>3.7610900000000003E-2</v>
      </c>
      <c r="BM43" s="360">
        <v>4.1523400000000002E-2</v>
      </c>
      <c r="BN43" s="360">
        <v>3.9983400000000002E-2</v>
      </c>
      <c r="BO43" s="360">
        <v>4.10617E-2</v>
      </c>
      <c r="BP43" s="360">
        <v>3.9938500000000002E-2</v>
      </c>
      <c r="BQ43" s="360">
        <v>4.1588800000000002E-2</v>
      </c>
      <c r="BR43" s="360">
        <v>4.1689200000000003E-2</v>
      </c>
      <c r="BS43" s="360">
        <v>4.0046100000000001E-2</v>
      </c>
      <c r="BT43" s="360">
        <v>4.0667300000000003E-2</v>
      </c>
      <c r="BU43" s="360">
        <v>4.1544900000000003E-2</v>
      </c>
      <c r="BV43" s="360">
        <v>4.3234799999999997E-2</v>
      </c>
    </row>
    <row r="44" spans="1:74" s="169" customFormat="1" ht="12" customHeight="1" x14ac:dyDescent="0.2">
      <c r="A44" s="556" t="s">
        <v>37</v>
      </c>
      <c r="B44" s="603" t="s">
        <v>1265</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0.187997415</v>
      </c>
      <c r="AN44" s="272">
        <v>0.16817875900000001</v>
      </c>
      <c r="AO44" s="272">
        <v>0.18583070500000001</v>
      </c>
      <c r="AP44" s="272">
        <v>0.17455520599999999</v>
      </c>
      <c r="AQ44" s="272">
        <v>0.17918941499999999</v>
      </c>
      <c r="AR44" s="272">
        <v>0.18035606600000001</v>
      </c>
      <c r="AS44" s="272">
        <v>0.18854734500000001</v>
      </c>
      <c r="AT44" s="272">
        <v>0.19055830500000001</v>
      </c>
      <c r="AU44" s="272">
        <v>0.17516791600000001</v>
      </c>
      <c r="AV44" s="272">
        <v>0.18195545499999999</v>
      </c>
      <c r="AW44" s="272">
        <v>0.18252149600000001</v>
      </c>
      <c r="AX44" s="272">
        <v>0.191909515</v>
      </c>
      <c r="AY44" s="272">
        <v>0.19183771599999999</v>
      </c>
      <c r="AZ44" s="272">
        <v>0.176222241</v>
      </c>
      <c r="BA44" s="272">
        <v>0.187001846</v>
      </c>
      <c r="BB44" s="272">
        <v>0.17963446499999999</v>
      </c>
      <c r="BC44" s="272">
        <v>0.18678394600000001</v>
      </c>
      <c r="BD44" s="272">
        <v>0.18533081500000001</v>
      </c>
      <c r="BE44" s="272">
        <v>0.191691996</v>
      </c>
      <c r="BF44" s="272">
        <v>0.19024559999999999</v>
      </c>
      <c r="BG44" s="272">
        <v>0.1822966</v>
      </c>
      <c r="BH44" s="272">
        <v>0.1838824</v>
      </c>
      <c r="BI44" s="360">
        <v>0.17825360000000001</v>
      </c>
      <c r="BJ44" s="360">
        <v>0.18603610000000001</v>
      </c>
      <c r="BK44" s="360">
        <v>0.1843833</v>
      </c>
      <c r="BL44" s="360">
        <v>0.1697053</v>
      </c>
      <c r="BM44" s="360">
        <v>0.1788401</v>
      </c>
      <c r="BN44" s="360">
        <v>0.17288500000000001</v>
      </c>
      <c r="BO44" s="360">
        <v>0.1761771</v>
      </c>
      <c r="BP44" s="360">
        <v>0.17790890000000001</v>
      </c>
      <c r="BQ44" s="360">
        <v>0.18647910000000001</v>
      </c>
      <c r="BR44" s="360">
        <v>0.18583559999999999</v>
      </c>
      <c r="BS44" s="360">
        <v>0.17798839999999999</v>
      </c>
      <c r="BT44" s="360">
        <v>0.1810454</v>
      </c>
      <c r="BU44" s="360">
        <v>0.17849129999999999</v>
      </c>
      <c r="BV44" s="360">
        <v>0.18588150000000001</v>
      </c>
    </row>
    <row r="45" spans="1:74" s="169" customFormat="1" ht="12" customHeight="1" x14ac:dyDescent="0.2">
      <c r="A45" s="598" t="s">
        <v>107</v>
      </c>
      <c r="B45" s="603" t="s">
        <v>593</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0.17030163332000001</v>
      </c>
      <c r="AB45" s="272">
        <v>0.18573338899</v>
      </c>
      <c r="AC45" s="272">
        <v>0.20236352217</v>
      </c>
      <c r="AD45" s="272">
        <v>0.19184983360999999</v>
      </c>
      <c r="AE45" s="272">
        <v>0.17385692727999999</v>
      </c>
      <c r="AF45" s="272">
        <v>0.15038772320999999</v>
      </c>
      <c r="AG45" s="272">
        <v>0.16253037604000001</v>
      </c>
      <c r="AH45" s="272">
        <v>0.12535975307</v>
      </c>
      <c r="AI45" s="272">
        <v>0.15131875582000001</v>
      </c>
      <c r="AJ45" s="272">
        <v>0.18757523056</v>
      </c>
      <c r="AK45" s="272">
        <v>0.1789883571</v>
      </c>
      <c r="AL45" s="272">
        <v>0.21346248437000001</v>
      </c>
      <c r="AM45" s="272">
        <v>0.18299261858999999</v>
      </c>
      <c r="AN45" s="272">
        <v>0.19552365982</v>
      </c>
      <c r="AO45" s="272">
        <v>0.23050326651</v>
      </c>
      <c r="AP45" s="272">
        <v>0.2270239137</v>
      </c>
      <c r="AQ45" s="272">
        <v>0.20706862244999999</v>
      </c>
      <c r="AR45" s="272">
        <v>0.18271490931000001</v>
      </c>
      <c r="AS45" s="272">
        <v>0.14723346485</v>
      </c>
      <c r="AT45" s="272">
        <v>0.12566099553000001</v>
      </c>
      <c r="AU45" s="272">
        <v>0.16469720475999999</v>
      </c>
      <c r="AV45" s="272">
        <v>0.23341212221999999</v>
      </c>
      <c r="AW45" s="272">
        <v>0.22211226465</v>
      </c>
      <c r="AX45" s="272">
        <v>0.22666798770999999</v>
      </c>
      <c r="AY45" s="272">
        <v>0.24797465100999999</v>
      </c>
      <c r="AZ45" s="272">
        <v>0.22206963148</v>
      </c>
      <c r="BA45" s="272">
        <v>0.25166440400000001</v>
      </c>
      <c r="BB45" s="272">
        <v>0.24720983665999999</v>
      </c>
      <c r="BC45" s="272">
        <v>0.21713172499</v>
      </c>
      <c r="BD45" s="272">
        <v>0.22450987922999999</v>
      </c>
      <c r="BE45" s="272">
        <v>0.14775993916999999</v>
      </c>
      <c r="BF45" s="272">
        <v>0.17991921778</v>
      </c>
      <c r="BG45" s="272">
        <v>0.16465469999999999</v>
      </c>
      <c r="BH45" s="272">
        <v>0.21019930000000001</v>
      </c>
      <c r="BI45" s="360">
        <v>0.23052990000000001</v>
      </c>
      <c r="BJ45" s="360">
        <v>0.22467119999999999</v>
      </c>
      <c r="BK45" s="360">
        <v>0.2263329</v>
      </c>
      <c r="BL45" s="360">
        <v>0.2141451</v>
      </c>
      <c r="BM45" s="360">
        <v>0.25505139999999998</v>
      </c>
      <c r="BN45" s="360">
        <v>0.26157370000000002</v>
      </c>
      <c r="BO45" s="360">
        <v>0.23896390000000001</v>
      </c>
      <c r="BP45" s="360">
        <v>0.2162393</v>
      </c>
      <c r="BQ45" s="360">
        <v>0.17894090000000001</v>
      </c>
      <c r="BR45" s="360">
        <v>0.1583109</v>
      </c>
      <c r="BS45" s="360">
        <v>0.1798273</v>
      </c>
      <c r="BT45" s="360">
        <v>0.23424780000000001</v>
      </c>
      <c r="BU45" s="360">
        <v>0.25569809999999998</v>
      </c>
      <c r="BV45" s="360">
        <v>0.25333080000000002</v>
      </c>
    </row>
    <row r="46" spans="1:74" ht="12" customHeight="1" x14ac:dyDescent="0.2">
      <c r="A46" s="604" t="s">
        <v>27</v>
      </c>
      <c r="B46" s="605" t="s">
        <v>977</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0.84663822522999999</v>
      </c>
      <c r="AB46" s="273">
        <v>0.84599701320999998</v>
      </c>
      <c r="AC46" s="273">
        <v>0.92213210906999998</v>
      </c>
      <c r="AD46" s="273">
        <v>0.87469236284999996</v>
      </c>
      <c r="AE46" s="273">
        <v>0.88823303456000002</v>
      </c>
      <c r="AF46" s="273">
        <v>0.84225303307999999</v>
      </c>
      <c r="AG46" s="273">
        <v>0.86001305247000004</v>
      </c>
      <c r="AH46" s="273">
        <v>0.81078050013000003</v>
      </c>
      <c r="AI46" s="273">
        <v>0.77733508883000002</v>
      </c>
      <c r="AJ46" s="273">
        <v>0.81951074192999995</v>
      </c>
      <c r="AK46" s="273">
        <v>0.82297199846000002</v>
      </c>
      <c r="AL46" s="273">
        <v>0.92251933701</v>
      </c>
      <c r="AM46" s="273">
        <v>0.89381023527000003</v>
      </c>
      <c r="AN46" s="273">
        <v>0.84197109218999999</v>
      </c>
      <c r="AO46" s="273">
        <v>0.99909158134999998</v>
      </c>
      <c r="AP46" s="273">
        <v>0.98193873565000001</v>
      </c>
      <c r="AQ46" s="273">
        <v>1.0226766901</v>
      </c>
      <c r="AR46" s="273">
        <v>0.98023874932999999</v>
      </c>
      <c r="AS46" s="273">
        <v>0.91561928336999998</v>
      </c>
      <c r="AT46" s="273">
        <v>0.85801591600000005</v>
      </c>
      <c r="AU46" s="273">
        <v>0.83178366386000002</v>
      </c>
      <c r="AV46" s="273">
        <v>0.90318142947000002</v>
      </c>
      <c r="AW46" s="273">
        <v>0.89454164960000004</v>
      </c>
      <c r="AX46" s="273">
        <v>0.93016783435999995</v>
      </c>
      <c r="AY46" s="273">
        <v>0.97285010259000004</v>
      </c>
      <c r="AZ46" s="273">
        <v>0.91121208106999996</v>
      </c>
      <c r="BA46" s="273">
        <v>1.0033567135999999</v>
      </c>
      <c r="BB46" s="273">
        <v>1.0021695024999999</v>
      </c>
      <c r="BC46" s="273">
        <v>1.0396521319000001</v>
      </c>
      <c r="BD46" s="273">
        <v>1.0223024844999999</v>
      </c>
      <c r="BE46" s="273">
        <v>0.91635552839000001</v>
      </c>
      <c r="BF46" s="273">
        <v>0.89304930000000005</v>
      </c>
      <c r="BG46" s="273">
        <v>0.84339770000000003</v>
      </c>
      <c r="BH46" s="273">
        <v>0.88609139999999997</v>
      </c>
      <c r="BI46" s="358">
        <v>0.90220069999999997</v>
      </c>
      <c r="BJ46" s="358">
        <v>0.93866930000000004</v>
      </c>
      <c r="BK46" s="358">
        <v>0.91718980000000006</v>
      </c>
      <c r="BL46" s="358">
        <v>0.86483259999999995</v>
      </c>
      <c r="BM46" s="358">
        <v>1.0054110000000001</v>
      </c>
      <c r="BN46" s="358">
        <v>1.004877</v>
      </c>
      <c r="BO46" s="358">
        <v>1.040578</v>
      </c>
      <c r="BP46" s="358">
        <v>1.0323800000000001</v>
      </c>
      <c r="BQ46" s="358">
        <v>0.9877591</v>
      </c>
      <c r="BR46" s="358">
        <v>0.9352433</v>
      </c>
      <c r="BS46" s="358">
        <v>0.89021760000000005</v>
      </c>
      <c r="BT46" s="358">
        <v>0.93489540000000004</v>
      </c>
      <c r="BU46" s="358">
        <v>0.92811279999999996</v>
      </c>
      <c r="BV46" s="358">
        <v>0.9844716</v>
      </c>
    </row>
    <row r="47" spans="1:74" ht="12" customHeight="1" x14ac:dyDescent="0.2">
      <c r="A47" s="604"/>
      <c r="B47" s="606" t="s">
        <v>1013</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1271</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1029</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1272</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1273</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9" t="s">
        <v>1274</v>
      </c>
      <c r="C53" s="807"/>
      <c r="D53" s="807"/>
      <c r="E53" s="807"/>
      <c r="F53" s="807"/>
      <c r="G53" s="807"/>
      <c r="H53" s="807"/>
      <c r="I53" s="807"/>
      <c r="J53" s="807"/>
      <c r="K53" s="807"/>
      <c r="L53" s="807"/>
      <c r="M53" s="807"/>
      <c r="N53" s="807"/>
      <c r="O53" s="807"/>
      <c r="P53" s="807"/>
      <c r="Q53" s="803"/>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493</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494</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1042</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15" t="s">
        <v>1140</v>
      </c>
      <c r="C57" s="803"/>
      <c r="D57" s="803"/>
      <c r="E57" s="803"/>
      <c r="F57" s="803"/>
      <c r="G57" s="803"/>
      <c r="H57" s="803"/>
      <c r="I57" s="803"/>
      <c r="J57" s="803"/>
      <c r="K57" s="803"/>
      <c r="L57" s="803"/>
      <c r="M57" s="803"/>
      <c r="N57" s="803"/>
      <c r="O57" s="803"/>
      <c r="P57" s="803"/>
      <c r="Q57" s="803"/>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7" sqref="BH7:BH45"/>
    </sheetView>
  </sheetViews>
  <sheetFormatPr defaultColWidth="9.140625" defaultRowHeight="12" customHeight="1" x14ac:dyDescent="0.25"/>
  <cols>
    <col min="1" max="1" width="12.42578125" style="744" customWidth="1"/>
    <col min="2" max="2" width="26" style="744" customWidth="1"/>
    <col min="3" max="55" width="6.5703125" style="744" customWidth="1"/>
    <col min="56" max="58" width="6.5703125" style="762" customWidth="1"/>
    <col min="59" max="74" width="6.5703125" style="744" customWidth="1"/>
    <col min="75" max="16384" width="9.140625" style="744"/>
  </cols>
  <sheetData>
    <row r="1" spans="1:74" ht="12.75" customHeight="1" x14ac:dyDescent="0.25">
      <c r="A1" s="850" t="s">
        <v>992</v>
      </c>
      <c r="B1" s="747" t="s">
        <v>1275</v>
      </c>
      <c r="C1" s="745"/>
      <c r="D1" s="745"/>
      <c r="E1" s="745"/>
      <c r="F1" s="745"/>
      <c r="G1" s="745"/>
      <c r="H1" s="745"/>
      <c r="I1" s="745"/>
      <c r="J1" s="745"/>
      <c r="K1" s="745"/>
      <c r="L1" s="745"/>
      <c r="M1" s="745"/>
      <c r="N1" s="745"/>
      <c r="O1" s="745"/>
      <c r="P1" s="745"/>
      <c r="Q1" s="745"/>
    </row>
    <row r="2" spans="1:74" ht="12.75" customHeight="1" x14ac:dyDescent="0.25">
      <c r="A2" s="850"/>
      <c r="B2" s="746" t="str">
        <f>"U.S. Energy Information Administration  |  Short-Term Energy Outlook - "&amp;Dates!$D$1</f>
        <v>U.S. Energy Information Administration  |  Short-Term Energy Outlook - November 2018</v>
      </c>
      <c r="C2" s="745"/>
      <c r="D2" s="745"/>
      <c r="E2" s="745"/>
      <c r="F2" s="745"/>
      <c r="G2" s="745"/>
      <c r="H2" s="745"/>
      <c r="I2" s="745"/>
      <c r="J2" s="745"/>
      <c r="K2" s="745"/>
      <c r="L2" s="745"/>
      <c r="M2" s="745"/>
      <c r="N2" s="745"/>
      <c r="O2" s="745"/>
      <c r="P2" s="745"/>
      <c r="Q2" s="745"/>
    </row>
    <row r="3" spans="1:74" ht="12.75" customHeight="1" x14ac:dyDescent="0.25">
      <c r="A3" s="750"/>
      <c r="B3" s="751"/>
      <c r="C3" s="851">
        <f>Dates!D3</f>
        <v>2014</v>
      </c>
      <c r="D3" s="852"/>
      <c r="E3" s="852"/>
      <c r="F3" s="852"/>
      <c r="G3" s="852"/>
      <c r="H3" s="852"/>
      <c r="I3" s="852"/>
      <c r="J3" s="852"/>
      <c r="K3" s="852"/>
      <c r="L3" s="852"/>
      <c r="M3" s="852"/>
      <c r="N3" s="853"/>
      <c r="O3" s="851">
        <f>C3+1</f>
        <v>2015</v>
      </c>
      <c r="P3" s="852"/>
      <c r="Q3" s="852"/>
      <c r="R3" s="852"/>
      <c r="S3" s="852"/>
      <c r="T3" s="852"/>
      <c r="U3" s="852"/>
      <c r="V3" s="852"/>
      <c r="W3" s="852"/>
      <c r="X3" s="852"/>
      <c r="Y3" s="852"/>
      <c r="Z3" s="853"/>
      <c r="AA3" s="851">
        <f>O3+1</f>
        <v>2016</v>
      </c>
      <c r="AB3" s="852"/>
      <c r="AC3" s="852"/>
      <c r="AD3" s="852"/>
      <c r="AE3" s="852"/>
      <c r="AF3" s="852"/>
      <c r="AG3" s="852"/>
      <c r="AH3" s="852"/>
      <c r="AI3" s="852"/>
      <c r="AJ3" s="852"/>
      <c r="AK3" s="852"/>
      <c r="AL3" s="853"/>
      <c r="AM3" s="851">
        <f>AA3+1</f>
        <v>2017</v>
      </c>
      <c r="AN3" s="852"/>
      <c r="AO3" s="852"/>
      <c r="AP3" s="852"/>
      <c r="AQ3" s="852"/>
      <c r="AR3" s="852"/>
      <c r="AS3" s="852"/>
      <c r="AT3" s="852"/>
      <c r="AU3" s="852"/>
      <c r="AV3" s="852"/>
      <c r="AW3" s="852"/>
      <c r="AX3" s="853"/>
      <c r="AY3" s="851">
        <f>AM3+1</f>
        <v>2018</v>
      </c>
      <c r="AZ3" s="852"/>
      <c r="BA3" s="852"/>
      <c r="BB3" s="852"/>
      <c r="BC3" s="852"/>
      <c r="BD3" s="852"/>
      <c r="BE3" s="852"/>
      <c r="BF3" s="852"/>
      <c r="BG3" s="852"/>
      <c r="BH3" s="852"/>
      <c r="BI3" s="852"/>
      <c r="BJ3" s="853"/>
      <c r="BK3" s="851">
        <f>AY3+1</f>
        <v>2019</v>
      </c>
      <c r="BL3" s="852"/>
      <c r="BM3" s="852"/>
      <c r="BN3" s="852"/>
      <c r="BO3" s="852"/>
      <c r="BP3" s="852"/>
      <c r="BQ3" s="852"/>
      <c r="BR3" s="852"/>
      <c r="BS3" s="852"/>
      <c r="BT3" s="852"/>
      <c r="BU3" s="852"/>
      <c r="BV3" s="853"/>
    </row>
    <row r="4" spans="1:74" ht="12.75" customHeight="1" x14ac:dyDescent="0.25">
      <c r="A4" s="750"/>
      <c r="B4" s="752"/>
      <c r="C4" s="753" t="s">
        <v>605</v>
      </c>
      <c r="D4" s="753" t="s">
        <v>606</v>
      </c>
      <c r="E4" s="753" t="s">
        <v>607</v>
      </c>
      <c r="F4" s="753" t="s">
        <v>608</v>
      </c>
      <c r="G4" s="753" t="s">
        <v>609</v>
      </c>
      <c r="H4" s="753" t="s">
        <v>610</v>
      </c>
      <c r="I4" s="753" t="s">
        <v>611</v>
      </c>
      <c r="J4" s="753" t="s">
        <v>612</v>
      </c>
      <c r="K4" s="753" t="s">
        <v>613</v>
      </c>
      <c r="L4" s="753" t="s">
        <v>614</v>
      </c>
      <c r="M4" s="753" t="s">
        <v>615</v>
      </c>
      <c r="N4" s="753" t="s">
        <v>616</v>
      </c>
      <c r="O4" s="753" t="s">
        <v>605</v>
      </c>
      <c r="P4" s="753" t="s">
        <v>606</v>
      </c>
      <c r="Q4" s="753" t="s">
        <v>607</v>
      </c>
      <c r="R4" s="753" t="s">
        <v>608</v>
      </c>
      <c r="S4" s="753" t="s">
        <v>609</v>
      </c>
      <c r="T4" s="753" t="s">
        <v>610</v>
      </c>
      <c r="U4" s="753" t="s">
        <v>611</v>
      </c>
      <c r="V4" s="753" t="s">
        <v>612</v>
      </c>
      <c r="W4" s="753" t="s">
        <v>613</v>
      </c>
      <c r="X4" s="753" t="s">
        <v>614</v>
      </c>
      <c r="Y4" s="753" t="s">
        <v>615</v>
      </c>
      <c r="Z4" s="753" t="s">
        <v>616</v>
      </c>
      <c r="AA4" s="753" t="s">
        <v>605</v>
      </c>
      <c r="AB4" s="753" t="s">
        <v>606</v>
      </c>
      <c r="AC4" s="753" t="s">
        <v>607</v>
      </c>
      <c r="AD4" s="753" t="s">
        <v>608</v>
      </c>
      <c r="AE4" s="753" t="s">
        <v>609</v>
      </c>
      <c r="AF4" s="753" t="s">
        <v>610</v>
      </c>
      <c r="AG4" s="753" t="s">
        <v>611</v>
      </c>
      <c r="AH4" s="753" t="s">
        <v>612</v>
      </c>
      <c r="AI4" s="753" t="s">
        <v>613</v>
      </c>
      <c r="AJ4" s="753" t="s">
        <v>614</v>
      </c>
      <c r="AK4" s="753" t="s">
        <v>615</v>
      </c>
      <c r="AL4" s="753" t="s">
        <v>616</v>
      </c>
      <c r="AM4" s="753" t="s">
        <v>605</v>
      </c>
      <c r="AN4" s="753" t="s">
        <v>606</v>
      </c>
      <c r="AO4" s="753" t="s">
        <v>607</v>
      </c>
      <c r="AP4" s="753" t="s">
        <v>608</v>
      </c>
      <c r="AQ4" s="753" t="s">
        <v>609</v>
      </c>
      <c r="AR4" s="753" t="s">
        <v>610</v>
      </c>
      <c r="AS4" s="753" t="s">
        <v>611</v>
      </c>
      <c r="AT4" s="753" t="s">
        <v>612</v>
      </c>
      <c r="AU4" s="753" t="s">
        <v>613</v>
      </c>
      <c r="AV4" s="753" t="s">
        <v>614</v>
      </c>
      <c r="AW4" s="753" t="s">
        <v>615</v>
      </c>
      <c r="AX4" s="753" t="s">
        <v>616</v>
      </c>
      <c r="AY4" s="753" t="s">
        <v>605</v>
      </c>
      <c r="AZ4" s="753" t="s">
        <v>606</v>
      </c>
      <c r="BA4" s="753" t="s">
        <v>607</v>
      </c>
      <c r="BB4" s="753" t="s">
        <v>608</v>
      </c>
      <c r="BC4" s="753" t="s">
        <v>609</v>
      </c>
      <c r="BD4" s="753" t="s">
        <v>610</v>
      </c>
      <c r="BE4" s="753" t="s">
        <v>611</v>
      </c>
      <c r="BF4" s="753" t="s">
        <v>612</v>
      </c>
      <c r="BG4" s="753" t="s">
        <v>613</v>
      </c>
      <c r="BH4" s="753" t="s">
        <v>614</v>
      </c>
      <c r="BI4" s="753" t="s">
        <v>615</v>
      </c>
      <c r="BJ4" s="753" t="s">
        <v>616</v>
      </c>
      <c r="BK4" s="753" t="s">
        <v>605</v>
      </c>
      <c r="BL4" s="753" t="s">
        <v>606</v>
      </c>
      <c r="BM4" s="753" t="s">
        <v>607</v>
      </c>
      <c r="BN4" s="753" t="s">
        <v>608</v>
      </c>
      <c r="BO4" s="753" t="s">
        <v>609</v>
      </c>
      <c r="BP4" s="753" t="s">
        <v>610</v>
      </c>
      <c r="BQ4" s="753" t="s">
        <v>611</v>
      </c>
      <c r="BR4" s="753" t="s">
        <v>612</v>
      </c>
      <c r="BS4" s="753" t="s">
        <v>613</v>
      </c>
      <c r="BT4" s="753" t="s">
        <v>614</v>
      </c>
      <c r="BU4" s="753" t="s">
        <v>615</v>
      </c>
      <c r="BV4" s="753" t="s">
        <v>616</v>
      </c>
    </row>
    <row r="5" spans="1:74" ht="12" customHeight="1" x14ac:dyDescent="0.25">
      <c r="A5" s="750"/>
      <c r="B5" s="749" t="s">
        <v>1283</v>
      </c>
      <c r="C5" s="745"/>
      <c r="D5" s="745"/>
      <c r="E5" s="745"/>
      <c r="F5" s="745"/>
      <c r="G5" s="745"/>
      <c r="H5" s="745"/>
      <c r="I5" s="745"/>
      <c r="J5" s="745"/>
      <c r="K5" s="745"/>
      <c r="L5" s="745"/>
      <c r="M5" s="745"/>
      <c r="N5" s="745"/>
      <c r="O5" s="745"/>
      <c r="P5" s="745"/>
      <c r="Q5" s="745"/>
      <c r="BG5" s="762"/>
      <c r="BH5" s="762"/>
      <c r="BI5" s="762"/>
    </row>
    <row r="6" spans="1:74" ht="12" customHeight="1" x14ac:dyDescent="0.25">
      <c r="A6" s="750"/>
      <c r="B6" s="749" t="s">
        <v>1284</v>
      </c>
      <c r="C6" s="745"/>
      <c r="D6" s="745"/>
      <c r="E6" s="745"/>
      <c r="F6" s="745"/>
      <c r="G6" s="745"/>
      <c r="H6" s="745"/>
      <c r="I6" s="745"/>
      <c r="J6" s="745"/>
      <c r="K6" s="745"/>
      <c r="L6" s="745"/>
      <c r="M6" s="745"/>
      <c r="N6" s="745"/>
      <c r="O6" s="745"/>
      <c r="P6" s="745"/>
      <c r="Q6" s="745"/>
      <c r="BG6" s="762"/>
      <c r="BH6" s="762"/>
      <c r="BI6" s="762"/>
    </row>
    <row r="7" spans="1:74" ht="12" customHeight="1" x14ac:dyDescent="0.25">
      <c r="A7" s="750" t="s">
        <v>1276</v>
      </c>
      <c r="B7" s="748" t="s">
        <v>1285</v>
      </c>
      <c r="C7" s="760">
        <v>7046.3</v>
      </c>
      <c r="D7" s="760">
        <v>7051.7</v>
      </c>
      <c r="E7" s="760">
        <v>7060</v>
      </c>
      <c r="F7" s="760">
        <v>7069.9</v>
      </c>
      <c r="G7" s="760">
        <v>7072.9</v>
      </c>
      <c r="H7" s="760">
        <v>7075.8</v>
      </c>
      <c r="I7" s="760">
        <v>7082.8</v>
      </c>
      <c r="J7" s="760">
        <v>7108</v>
      </c>
      <c r="K7" s="760">
        <v>7108</v>
      </c>
      <c r="L7" s="760">
        <v>7152.4</v>
      </c>
      <c r="M7" s="760">
        <v>7158.1</v>
      </c>
      <c r="N7" s="760">
        <v>7161.9</v>
      </c>
      <c r="O7" s="760">
        <v>7299.2</v>
      </c>
      <c r="P7" s="760">
        <v>7305.6</v>
      </c>
      <c r="Q7" s="760">
        <v>7309.8</v>
      </c>
      <c r="R7" s="760">
        <v>7307.7</v>
      </c>
      <c r="S7" s="760">
        <v>7307.7</v>
      </c>
      <c r="T7" s="760">
        <v>7307.7</v>
      </c>
      <c r="U7" s="760">
        <v>7332.7</v>
      </c>
      <c r="V7" s="760">
        <v>7332.7</v>
      </c>
      <c r="W7" s="760">
        <v>7291.5</v>
      </c>
      <c r="X7" s="760">
        <v>7291.5</v>
      </c>
      <c r="Y7" s="760">
        <v>7238.6</v>
      </c>
      <c r="Z7" s="760">
        <v>7230.6</v>
      </c>
      <c r="AA7" s="760">
        <v>7344.6</v>
      </c>
      <c r="AB7" s="760">
        <v>7344.6</v>
      </c>
      <c r="AC7" s="760">
        <v>7343.3</v>
      </c>
      <c r="AD7" s="760">
        <v>7367.1</v>
      </c>
      <c r="AE7" s="760">
        <v>7367.9</v>
      </c>
      <c r="AF7" s="760">
        <v>7375.8</v>
      </c>
      <c r="AG7" s="760">
        <v>7377.4</v>
      </c>
      <c r="AH7" s="760">
        <v>7364.8</v>
      </c>
      <c r="AI7" s="760">
        <v>7368.8</v>
      </c>
      <c r="AJ7" s="760">
        <v>7380.2</v>
      </c>
      <c r="AK7" s="760">
        <v>7399.6</v>
      </c>
      <c r="AL7" s="760">
        <v>7355.9</v>
      </c>
      <c r="AM7" s="760">
        <v>7226.6</v>
      </c>
      <c r="AN7" s="760">
        <v>7225</v>
      </c>
      <c r="AO7" s="760">
        <v>7233.4</v>
      </c>
      <c r="AP7" s="760">
        <v>7255.4</v>
      </c>
      <c r="AQ7" s="760">
        <v>7254.4</v>
      </c>
      <c r="AR7" s="760">
        <v>7268.9</v>
      </c>
      <c r="AS7" s="760">
        <v>7325.6</v>
      </c>
      <c r="AT7" s="760">
        <v>7325.6</v>
      </c>
      <c r="AU7" s="760">
        <v>7325.6</v>
      </c>
      <c r="AV7" s="760">
        <v>7325.6</v>
      </c>
      <c r="AW7" s="760">
        <v>7325.6</v>
      </c>
      <c r="AX7" s="760">
        <v>7313.4</v>
      </c>
      <c r="AY7" s="760">
        <v>7276.5</v>
      </c>
      <c r="AZ7" s="760">
        <v>7254.1</v>
      </c>
      <c r="BA7" s="760">
        <v>7254.1</v>
      </c>
      <c r="BB7" s="760">
        <v>7254.1</v>
      </c>
      <c r="BC7" s="760">
        <v>7252.1</v>
      </c>
      <c r="BD7" s="760">
        <v>7226.5</v>
      </c>
      <c r="BE7" s="760">
        <v>7222.8</v>
      </c>
      <c r="BF7" s="760">
        <v>7222.8</v>
      </c>
      <c r="BG7" s="760">
        <v>7222.8</v>
      </c>
      <c r="BH7" s="760">
        <v>7222.8</v>
      </c>
      <c r="BI7" s="764">
        <v>7168.8</v>
      </c>
      <c r="BJ7" s="764">
        <v>7202.4</v>
      </c>
      <c r="BK7" s="764">
        <v>7204</v>
      </c>
      <c r="BL7" s="764">
        <v>7204</v>
      </c>
      <c r="BM7" s="764">
        <v>7364.5</v>
      </c>
      <c r="BN7" s="764">
        <v>7364.5</v>
      </c>
      <c r="BO7" s="764">
        <v>7357.9</v>
      </c>
      <c r="BP7" s="764">
        <v>7357.9</v>
      </c>
      <c r="BQ7" s="764">
        <v>7357.9</v>
      </c>
      <c r="BR7" s="764">
        <v>7357.9</v>
      </c>
      <c r="BS7" s="764">
        <v>7357.9</v>
      </c>
      <c r="BT7" s="764">
        <v>7352.3</v>
      </c>
      <c r="BU7" s="764">
        <v>7352.3</v>
      </c>
      <c r="BV7" s="764">
        <v>7352.3</v>
      </c>
    </row>
    <row r="8" spans="1:74" ht="12" customHeight="1" x14ac:dyDescent="0.25">
      <c r="A8" s="750" t="s">
        <v>1277</v>
      </c>
      <c r="B8" s="748" t="s">
        <v>1286</v>
      </c>
      <c r="C8" s="760">
        <v>4155.8999999999996</v>
      </c>
      <c r="D8" s="760">
        <v>4161.3</v>
      </c>
      <c r="E8" s="760">
        <v>4169.6000000000004</v>
      </c>
      <c r="F8" s="760">
        <v>4179.5</v>
      </c>
      <c r="G8" s="760">
        <v>4182.5</v>
      </c>
      <c r="H8" s="760">
        <v>4185.3999999999996</v>
      </c>
      <c r="I8" s="760">
        <v>4192.3999999999996</v>
      </c>
      <c r="J8" s="760">
        <v>4217.6000000000004</v>
      </c>
      <c r="K8" s="760">
        <v>4217.6000000000004</v>
      </c>
      <c r="L8" s="760">
        <v>4215.5</v>
      </c>
      <c r="M8" s="760">
        <v>4221.2</v>
      </c>
      <c r="N8" s="760">
        <v>4225</v>
      </c>
      <c r="O8" s="760">
        <v>4140.8999999999996</v>
      </c>
      <c r="P8" s="760">
        <v>4147.3</v>
      </c>
      <c r="Q8" s="760">
        <v>4151.5</v>
      </c>
      <c r="R8" s="760">
        <v>4149.3999999999996</v>
      </c>
      <c r="S8" s="760">
        <v>4149.3999999999996</v>
      </c>
      <c r="T8" s="760">
        <v>4149.3999999999996</v>
      </c>
      <c r="U8" s="760">
        <v>4174.3999999999996</v>
      </c>
      <c r="V8" s="760">
        <v>4174.3999999999996</v>
      </c>
      <c r="W8" s="760">
        <v>4176.2</v>
      </c>
      <c r="X8" s="760">
        <v>4176.2</v>
      </c>
      <c r="Y8" s="760">
        <v>4173.3</v>
      </c>
      <c r="Z8" s="760">
        <v>4165.3</v>
      </c>
      <c r="AA8" s="760">
        <v>4127</v>
      </c>
      <c r="AB8" s="760">
        <v>4127</v>
      </c>
      <c r="AC8" s="760">
        <v>4125.7</v>
      </c>
      <c r="AD8" s="760">
        <v>4149.5</v>
      </c>
      <c r="AE8" s="760">
        <v>4150.3</v>
      </c>
      <c r="AF8" s="760">
        <v>4158.2</v>
      </c>
      <c r="AG8" s="760">
        <v>4159.8</v>
      </c>
      <c r="AH8" s="760">
        <v>4165.2</v>
      </c>
      <c r="AI8" s="760">
        <v>4169.2</v>
      </c>
      <c r="AJ8" s="760">
        <v>4173.5</v>
      </c>
      <c r="AK8" s="760">
        <v>4192.8999999999996</v>
      </c>
      <c r="AL8" s="760">
        <v>4190.3</v>
      </c>
      <c r="AM8" s="760">
        <v>4195.3</v>
      </c>
      <c r="AN8" s="760">
        <v>4193.7</v>
      </c>
      <c r="AO8" s="760">
        <v>4202.1000000000004</v>
      </c>
      <c r="AP8" s="760">
        <v>4224.1000000000004</v>
      </c>
      <c r="AQ8" s="760">
        <v>4223.1000000000004</v>
      </c>
      <c r="AR8" s="760">
        <v>4237.6000000000004</v>
      </c>
      <c r="AS8" s="760">
        <v>4240.8</v>
      </c>
      <c r="AT8" s="760">
        <v>4240.8</v>
      </c>
      <c r="AU8" s="760">
        <v>4240.8</v>
      </c>
      <c r="AV8" s="760">
        <v>4240.8</v>
      </c>
      <c r="AW8" s="760">
        <v>4240.8</v>
      </c>
      <c r="AX8" s="760">
        <v>4234.1000000000004</v>
      </c>
      <c r="AY8" s="760">
        <v>4234.1000000000004</v>
      </c>
      <c r="AZ8" s="760">
        <v>4211.7</v>
      </c>
      <c r="BA8" s="760">
        <v>4211.7</v>
      </c>
      <c r="BB8" s="760">
        <v>4211.7</v>
      </c>
      <c r="BC8" s="760">
        <v>4209.7</v>
      </c>
      <c r="BD8" s="760">
        <v>4184.1000000000004</v>
      </c>
      <c r="BE8" s="760">
        <v>4180.3999999999996</v>
      </c>
      <c r="BF8" s="760">
        <v>4180.3999999999996</v>
      </c>
      <c r="BG8" s="760">
        <v>4180.3999999999996</v>
      </c>
      <c r="BH8" s="760">
        <v>4180.3999999999996</v>
      </c>
      <c r="BI8" s="764">
        <v>4181.3999999999996</v>
      </c>
      <c r="BJ8" s="764">
        <v>4215</v>
      </c>
      <c r="BK8" s="764">
        <v>4216.6000000000004</v>
      </c>
      <c r="BL8" s="764">
        <v>4216.6000000000004</v>
      </c>
      <c r="BM8" s="764">
        <v>4218.6000000000004</v>
      </c>
      <c r="BN8" s="764">
        <v>4218.6000000000004</v>
      </c>
      <c r="BO8" s="764">
        <v>4212</v>
      </c>
      <c r="BP8" s="764">
        <v>4212</v>
      </c>
      <c r="BQ8" s="764">
        <v>4212</v>
      </c>
      <c r="BR8" s="764">
        <v>4212</v>
      </c>
      <c r="BS8" s="764">
        <v>4212</v>
      </c>
      <c r="BT8" s="764">
        <v>4206.3999999999996</v>
      </c>
      <c r="BU8" s="764">
        <v>4206.3999999999996</v>
      </c>
      <c r="BV8" s="764">
        <v>4206.3999999999996</v>
      </c>
    </row>
    <row r="9" spans="1:74" ht="12" customHeight="1" x14ac:dyDescent="0.25">
      <c r="A9" s="750" t="s">
        <v>1278</v>
      </c>
      <c r="B9" s="748" t="s">
        <v>1287</v>
      </c>
      <c r="C9" s="760">
        <v>2890.4</v>
      </c>
      <c r="D9" s="760">
        <v>2890.4</v>
      </c>
      <c r="E9" s="760">
        <v>2890.4</v>
      </c>
      <c r="F9" s="760">
        <v>2890.4</v>
      </c>
      <c r="G9" s="760">
        <v>2890.4</v>
      </c>
      <c r="H9" s="760">
        <v>2890.4</v>
      </c>
      <c r="I9" s="760">
        <v>2890.4</v>
      </c>
      <c r="J9" s="760">
        <v>2890.4</v>
      </c>
      <c r="K9" s="760">
        <v>2890.4</v>
      </c>
      <c r="L9" s="760">
        <v>2936.9</v>
      </c>
      <c r="M9" s="760">
        <v>2936.9</v>
      </c>
      <c r="N9" s="760">
        <v>2936.9</v>
      </c>
      <c r="O9" s="760">
        <v>3158.3</v>
      </c>
      <c r="P9" s="760">
        <v>3158.3</v>
      </c>
      <c r="Q9" s="760">
        <v>3158.3</v>
      </c>
      <c r="R9" s="760">
        <v>3158.3</v>
      </c>
      <c r="S9" s="760">
        <v>3158.3</v>
      </c>
      <c r="T9" s="760">
        <v>3158.3</v>
      </c>
      <c r="U9" s="760">
        <v>3158.3</v>
      </c>
      <c r="V9" s="760">
        <v>3158.3</v>
      </c>
      <c r="W9" s="760">
        <v>3115.3</v>
      </c>
      <c r="X9" s="760">
        <v>3115.3</v>
      </c>
      <c r="Y9" s="760">
        <v>3065.3</v>
      </c>
      <c r="Z9" s="760">
        <v>3065.3</v>
      </c>
      <c r="AA9" s="760">
        <v>3217.6</v>
      </c>
      <c r="AB9" s="760">
        <v>3217.6</v>
      </c>
      <c r="AC9" s="760">
        <v>3217.6</v>
      </c>
      <c r="AD9" s="760">
        <v>3217.6</v>
      </c>
      <c r="AE9" s="760">
        <v>3217.6</v>
      </c>
      <c r="AF9" s="760">
        <v>3217.6</v>
      </c>
      <c r="AG9" s="760">
        <v>3217.6</v>
      </c>
      <c r="AH9" s="760">
        <v>3199.6</v>
      </c>
      <c r="AI9" s="760">
        <v>3199.6</v>
      </c>
      <c r="AJ9" s="760">
        <v>3206.7</v>
      </c>
      <c r="AK9" s="760">
        <v>3206.7</v>
      </c>
      <c r="AL9" s="760">
        <v>3165.6</v>
      </c>
      <c r="AM9" s="760">
        <v>3031.3</v>
      </c>
      <c r="AN9" s="760">
        <v>3031.3</v>
      </c>
      <c r="AO9" s="760">
        <v>3031.3</v>
      </c>
      <c r="AP9" s="760">
        <v>3031.3</v>
      </c>
      <c r="AQ9" s="760">
        <v>3031.3</v>
      </c>
      <c r="AR9" s="760">
        <v>3031.3</v>
      </c>
      <c r="AS9" s="760">
        <v>3084.8</v>
      </c>
      <c r="AT9" s="760">
        <v>3084.8</v>
      </c>
      <c r="AU9" s="760">
        <v>3084.8</v>
      </c>
      <c r="AV9" s="760">
        <v>3084.8</v>
      </c>
      <c r="AW9" s="760">
        <v>3084.8</v>
      </c>
      <c r="AX9" s="760">
        <v>3079.3</v>
      </c>
      <c r="AY9" s="760">
        <v>3042.4</v>
      </c>
      <c r="AZ9" s="760">
        <v>3042.4</v>
      </c>
      <c r="BA9" s="760">
        <v>3042.4</v>
      </c>
      <c r="BB9" s="760">
        <v>3042.4</v>
      </c>
      <c r="BC9" s="760">
        <v>3042.4</v>
      </c>
      <c r="BD9" s="760">
        <v>3042.4</v>
      </c>
      <c r="BE9" s="760">
        <v>3042.4</v>
      </c>
      <c r="BF9" s="760">
        <v>3042.4</v>
      </c>
      <c r="BG9" s="760">
        <v>3042.4</v>
      </c>
      <c r="BH9" s="760">
        <v>3042.4</v>
      </c>
      <c r="BI9" s="764">
        <v>2987.4</v>
      </c>
      <c r="BJ9" s="764">
        <v>2987.4</v>
      </c>
      <c r="BK9" s="764">
        <v>2987.4</v>
      </c>
      <c r="BL9" s="764">
        <v>2987.4</v>
      </c>
      <c r="BM9" s="764">
        <v>3145.9</v>
      </c>
      <c r="BN9" s="764">
        <v>3145.9</v>
      </c>
      <c r="BO9" s="764">
        <v>3145.9</v>
      </c>
      <c r="BP9" s="764">
        <v>3145.9</v>
      </c>
      <c r="BQ9" s="764">
        <v>3145.9</v>
      </c>
      <c r="BR9" s="764">
        <v>3145.9</v>
      </c>
      <c r="BS9" s="764">
        <v>3145.9</v>
      </c>
      <c r="BT9" s="764">
        <v>3145.9</v>
      </c>
      <c r="BU9" s="764">
        <v>3145.9</v>
      </c>
      <c r="BV9" s="764">
        <v>3145.9</v>
      </c>
    </row>
    <row r="10" spans="1:74" ht="12" customHeight="1" x14ac:dyDescent="0.25">
      <c r="A10" s="750" t="s">
        <v>1279</v>
      </c>
      <c r="B10" s="748" t="s">
        <v>1288</v>
      </c>
      <c r="C10" s="760">
        <v>79343.199999999997</v>
      </c>
      <c r="D10" s="760">
        <v>79354.399999999994</v>
      </c>
      <c r="E10" s="760">
        <v>79330.399999999994</v>
      </c>
      <c r="F10" s="760">
        <v>79338.399999999994</v>
      </c>
      <c r="G10" s="760">
        <v>79340.800000000003</v>
      </c>
      <c r="H10" s="760">
        <v>79464</v>
      </c>
      <c r="I10" s="760">
        <v>79464</v>
      </c>
      <c r="J10" s="760">
        <v>79353.2</v>
      </c>
      <c r="K10" s="760">
        <v>79353.2</v>
      </c>
      <c r="L10" s="760">
        <v>79369.100000000006</v>
      </c>
      <c r="M10" s="760">
        <v>79369.100000000006</v>
      </c>
      <c r="N10" s="760">
        <v>79376.600000000006</v>
      </c>
      <c r="O10" s="760">
        <v>79342.8</v>
      </c>
      <c r="P10" s="760">
        <v>79342.8</v>
      </c>
      <c r="Q10" s="760">
        <v>79342.8</v>
      </c>
      <c r="R10" s="760">
        <v>79342.8</v>
      </c>
      <c r="S10" s="760">
        <v>79345.8</v>
      </c>
      <c r="T10" s="760">
        <v>79466.3</v>
      </c>
      <c r="U10" s="760">
        <v>79466.3</v>
      </c>
      <c r="V10" s="760">
        <v>79362.5</v>
      </c>
      <c r="W10" s="760">
        <v>79363.5</v>
      </c>
      <c r="X10" s="760">
        <v>79363.5</v>
      </c>
      <c r="Y10" s="760">
        <v>79363.5</v>
      </c>
      <c r="Z10" s="760">
        <v>79385.5</v>
      </c>
      <c r="AA10" s="760">
        <v>79375.600000000006</v>
      </c>
      <c r="AB10" s="760">
        <v>79432.600000000006</v>
      </c>
      <c r="AC10" s="760">
        <v>79461.899999999994</v>
      </c>
      <c r="AD10" s="760">
        <v>79499.3</v>
      </c>
      <c r="AE10" s="760">
        <v>79499.3</v>
      </c>
      <c r="AF10" s="760">
        <v>79528.600000000006</v>
      </c>
      <c r="AG10" s="760">
        <v>79653.5</v>
      </c>
      <c r="AH10" s="760">
        <v>79549.7</v>
      </c>
      <c r="AI10" s="760">
        <v>79549.7</v>
      </c>
      <c r="AJ10" s="760">
        <v>79556.2</v>
      </c>
      <c r="AK10" s="760">
        <v>79556.2</v>
      </c>
      <c r="AL10" s="760">
        <v>79556.2</v>
      </c>
      <c r="AM10" s="760">
        <v>79333.5</v>
      </c>
      <c r="AN10" s="760">
        <v>79333.5</v>
      </c>
      <c r="AO10" s="760">
        <v>79335.899999999994</v>
      </c>
      <c r="AP10" s="760">
        <v>79335.899999999994</v>
      </c>
      <c r="AQ10" s="760">
        <v>79335.899999999994</v>
      </c>
      <c r="AR10" s="760">
        <v>79343.199999999997</v>
      </c>
      <c r="AS10" s="760">
        <v>79393.8</v>
      </c>
      <c r="AT10" s="760">
        <v>79437.3</v>
      </c>
      <c r="AU10" s="760">
        <v>79437.3</v>
      </c>
      <c r="AV10" s="760">
        <v>79437.3</v>
      </c>
      <c r="AW10" s="760">
        <v>79434.3</v>
      </c>
      <c r="AX10" s="760">
        <v>79431.600000000006</v>
      </c>
      <c r="AY10" s="760">
        <v>79412.800000000003</v>
      </c>
      <c r="AZ10" s="760">
        <v>79424.800000000003</v>
      </c>
      <c r="BA10" s="760">
        <v>79426.3</v>
      </c>
      <c r="BB10" s="760">
        <v>79433.3</v>
      </c>
      <c r="BC10" s="760">
        <v>79394.3</v>
      </c>
      <c r="BD10" s="760">
        <v>79394.3</v>
      </c>
      <c r="BE10" s="760">
        <v>79394.3</v>
      </c>
      <c r="BF10" s="760">
        <v>79394.3</v>
      </c>
      <c r="BG10" s="760">
        <v>79394.3</v>
      </c>
      <c r="BH10" s="760">
        <v>79394.3</v>
      </c>
      <c r="BI10" s="764">
        <v>79397</v>
      </c>
      <c r="BJ10" s="764">
        <v>79537.899999999994</v>
      </c>
      <c r="BK10" s="764">
        <v>79545.600000000006</v>
      </c>
      <c r="BL10" s="764">
        <v>79559.100000000006</v>
      </c>
      <c r="BM10" s="764">
        <v>79572.600000000006</v>
      </c>
      <c r="BN10" s="764">
        <v>79577</v>
      </c>
      <c r="BO10" s="764">
        <v>79577</v>
      </c>
      <c r="BP10" s="764">
        <v>79603.100000000006</v>
      </c>
      <c r="BQ10" s="764">
        <v>79604.2</v>
      </c>
      <c r="BR10" s="764">
        <v>79503.600000000006</v>
      </c>
      <c r="BS10" s="764">
        <v>79503.600000000006</v>
      </c>
      <c r="BT10" s="764">
        <v>79505.600000000006</v>
      </c>
      <c r="BU10" s="764">
        <v>79505.600000000006</v>
      </c>
      <c r="BV10" s="764">
        <v>79552.600000000006</v>
      </c>
    </row>
    <row r="11" spans="1:74" ht="12" customHeight="1" x14ac:dyDescent="0.25">
      <c r="A11" s="750" t="s">
        <v>1280</v>
      </c>
      <c r="B11" s="748" t="s">
        <v>94</v>
      </c>
      <c r="C11" s="760">
        <v>2514.3000000000002</v>
      </c>
      <c r="D11" s="760">
        <v>2514.3000000000002</v>
      </c>
      <c r="E11" s="760">
        <v>2514.3000000000002</v>
      </c>
      <c r="F11" s="760">
        <v>2514.3000000000002</v>
      </c>
      <c r="G11" s="760">
        <v>2514.3000000000002</v>
      </c>
      <c r="H11" s="760">
        <v>2514.3000000000002</v>
      </c>
      <c r="I11" s="760">
        <v>2514.3000000000002</v>
      </c>
      <c r="J11" s="760">
        <v>2514.3000000000002</v>
      </c>
      <c r="K11" s="760">
        <v>2514.3000000000002</v>
      </c>
      <c r="L11" s="760">
        <v>2514.3000000000002</v>
      </c>
      <c r="M11" s="760">
        <v>2514.3000000000002</v>
      </c>
      <c r="N11" s="760">
        <v>2514.3000000000002</v>
      </c>
      <c r="O11" s="760">
        <v>2493.5</v>
      </c>
      <c r="P11" s="760">
        <v>2523.5</v>
      </c>
      <c r="Q11" s="760">
        <v>2523.5</v>
      </c>
      <c r="R11" s="760">
        <v>2523.5</v>
      </c>
      <c r="S11" s="760">
        <v>2523.5</v>
      </c>
      <c r="T11" s="760">
        <v>2523.5</v>
      </c>
      <c r="U11" s="760">
        <v>2523.5</v>
      </c>
      <c r="V11" s="760">
        <v>2523.5</v>
      </c>
      <c r="W11" s="760">
        <v>2539.6999999999998</v>
      </c>
      <c r="X11" s="760">
        <v>2541.5</v>
      </c>
      <c r="Y11" s="760">
        <v>2541.5</v>
      </c>
      <c r="Z11" s="760">
        <v>2541.5</v>
      </c>
      <c r="AA11" s="760">
        <v>2516.6</v>
      </c>
      <c r="AB11" s="760">
        <v>2516.6</v>
      </c>
      <c r="AC11" s="760">
        <v>2516.6</v>
      </c>
      <c r="AD11" s="760">
        <v>2516.6</v>
      </c>
      <c r="AE11" s="760">
        <v>2516.6</v>
      </c>
      <c r="AF11" s="760">
        <v>2516.6</v>
      </c>
      <c r="AG11" s="760">
        <v>2516.6</v>
      </c>
      <c r="AH11" s="760">
        <v>2516.6</v>
      </c>
      <c r="AI11" s="760">
        <v>2516.6</v>
      </c>
      <c r="AJ11" s="760">
        <v>2516.6</v>
      </c>
      <c r="AK11" s="760">
        <v>2516.6</v>
      </c>
      <c r="AL11" s="760">
        <v>2516.6</v>
      </c>
      <c r="AM11" s="760">
        <v>2508.6</v>
      </c>
      <c r="AN11" s="760">
        <v>2508.6</v>
      </c>
      <c r="AO11" s="760">
        <v>2448.6</v>
      </c>
      <c r="AP11" s="760">
        <v>2448.6</v>
      </c>
      <c r="AQ11" s="760">
        <v>2448.6</v>
      </c>
      <c r="AR11" s="760">
        <v>2448.6</v>
      </c>
      <c r="AS11" s="760">
        <v>2448.6</v>
      </c>
      <c r="AT11" s="760">
        <v>2448.6</v>
      </c>
      <c r="AU11" s="760">
        <v>2448.6</v>
      </c>
      <c r="AV11" s="760">
        <v>2448.6</v>
      </c>
      <c r="AW11" s="760">
        <v>2448.6</v>
      </c>
      <c r="AX11" s="760">
        <v>2485.6</v>
      </c>
      <c r="AY11" s="760">
        <v>2499.3000000000002</v>
      </c>
      <c r="AZ11" s="760">
        <v>2499.3000000000002</v>
      </c>
      <c r="BA11" s="760">
        <v>2499.3000000000002</v>
      </c>
      <c r="BB11" s="760">
        <v>2499.3000000000002</v>
      </c>
      <c r="BC11" s="760">
        <v>2499.3000000000002</v>
      </c>
      <c r="BD11" s="760">
        <v>2499.3000000000002</v>
      </c>
      <c r="BE11" s="760">
        <v>2499.3000000000002</v>
      </c>
      <c r="BF11" s="760">
        <v>2499.3000000000002</v>
      </c>
      <c r="BG11" s="760">
        <v>2499.3000000000002</v>
      </c>
      <c r="BH11" s="760">
        <v>2499.3000000000002</v>
      </c>
      <c r="BI11" s="764">
        <v>2499.3000000000002</v>
      </c>
      <c r="BJ11" s="764">
        <v>2499.3000000000002</v>
      </c>
      <c r="BK11" s="764">
        <v>2507.1999999999998</v>
      </c>
      <c r="BL11" s="764">
        <v>2507.1999999999998</v>
      </c>
      <c r="BM11" s="764">
        <v>2507.1999999999998</v>
      </c>
      <c r="BN11" s="764">
        <v>2507.1999999999998</v>
      </c>
      <c r="BO11" s="764">
        <v>2507.1999999999998</v>
      </c>
      <c r="BP11" s="764">
        <v>2507.1999999999998</v>
      </c>
      <c r="BQ11" s="764">
        <v>2507.1999999999998</v>
      </c>
      <c r="BR11" s="764">
        <v>2507.1999999999998</v>
      </c>
      <c r="BS11" s="764">
        <v>2507.1999999999998</v>
      </c>
      <c r="BT11" s="764">
        <v>2507.1999999999998</v>
      </c>
      <c r="BU11" s="764">
        <v>2507.1999999999998</v>
      </c>
      <c r="BV11" s="764">
        <v>2542.1999999999998</v>
      </c>
    </row>
    <row r="12" spans="1:74" ht="12" customHeight="1" x14ac:dyDescent="0.25">
      <c r="A12" s="750" t="s">
        <v>1281</v>
      </c>
      <c r="B12" s="748" t="s">
        <v>1289</v>
      </c>
      <c r="C12" s="760">
        <v>6772</v>
      </c>
      <c r="D12" s="760">
        <v>6923.2</v>
      </c>
      <c r="E12" s="760">
        <v>7176.9</v>
      </c>
      <c r="F12" s="760">
        <v>7397</v>
      </c>
      <c r="G12" s="760">
        <v>7567.8</v>
      </c>
      <c r="H12" s="760">
        <v>7763.1</v>
      </c>
      <c r="I12" s="760">
        <v>7905.3</v>
      </c>
      <c r="J12" s="760">
        <v>8304</v>
      </c>
      <c r="K12" s="760">
        <v>8410.6</v>
      </c>
      <c r="L12" s="760">
        <v>8761</v>
      </c>
      <c r="M12" s="760">
        <v>9191</v>
      </c>
      <c r="N12" s="760">
        <v>10092.200000000001</v>
      </c>
      <c r="O12" s="760">
        <v>10324.5</v>
      </c>
      <c r="P12" s="760">
        <v>10478.299999999999</v>
      </c>
      <c r="Q12" s="760">
        <v>10523.9</v>
      </c>
      <c r="R12" s="760">
        <v>10590.2</v>
      </c>
      <c r="S12" s="760">
        <v>10783.9</v>
      </c>
      <c r="T12" s="760">
        <v>11054.8</v>
      </c>
      <c r="U12" s="760">
        <v>11130.7</v>
      </c>
      <c r="V12" s="760">
        <v>11361.3</v>
      </c>
      <c r="W12" s="760">
        <v>11465.1</v>
      </c>
      <c r="X12" s="760">
        <v>11571.6</v>
      </c>
      <c r="Y12" s="760">
        <v>12003.6</v>
      </c>
      <c r="Z12" s="760">
        <v>13374.2</v>
      </c>
      <c r="AA12" s="760">
        <v>13920.1</v>
      </c>
      <c r="AB12" s="760">
        <v>14064.8</v>
      </c>
      <c r="AC12" s="760">
        <v>14271.6</v>
      </c>
      <c r="AD12" s="760">
        <v>14745.7</v>
      </c>
      <c r="AE12" s="760">
        <v>14866.5</v>
      </c>
      <c r="AF12" s="760">
        <v>15080.5</v>
      </c>
      <c r="AG12" s="760">
        <v>15805.6</v>
      </c>
      <c r="AH12" s="760">
        <v>16740.3</v>
      </c>
      <c r="AI12" s="760">
        <v>17506.5</v>
      </c>
      <c r="AJ12" s="760">
        <v>17919</v>
      </c>
      <c r="AK12" s="760">
        <v>18633.8</v>
      </c>
      <c r="AL12" s="760">
        <v>21630.6</v>
      </c>
      <c r="AM12" s="760">
        <v>22017.8</v>
      </c>
      <c r="AN12" s="760">
        <v>22205.7</v>
      </c>
      <c r="AO12" s="760">
        <v>22590.799999999999</v>
      </c>
      <c r="AP12" s="760">
        <v>23113.5</v>
      </c>
      <c r="AQ12" s="760">
        <v>23415</v>
      </c>
      <c r="AR12" s="760">
        <v>23624.1</v>
      </c>
      <c r="AS12" s="760">
        <v>23736.799999999999</v>
      </c>
      <c r="AT12" s="760">
        <v>23928.1</v>
      </c>
      <c r="AU12" s="760">
        <v>24134.3</v>
      </c>
      <c r="AV12" s="760">
        <v>24466.799999999999</v>
      </c>
      <c r="AW12" s="760">
        <v>25020.3</v>
      </c>
      <c r="AX12" s="760">
        <v>26432.1</v>
      </c>
      <c r="AY12" s="760">
        <v>27370.2</v>
      </c>
      <c r="AZ12" s="760">
        <v>27460</v>
      </c>
      <c r="BA12" s="760">
        <v>27956.2</v>
      </c>
      <c r="BB12" s="760">
        <v>28229.5</v>
      </c>
      <c r="BC12" s="760">
        <v>28645.1</v>
      </c>
      <c r="BD12" s="760">
        <v>28792.6</v>
      </c>
      <c r="BE12" s="760">
        <v>28905.200000000001</v>
      </c>
      <c r="BF12" s="760">
        <v>28964.799999999999</v>
      </c>
      <c r="BG12" s="760">
        <v>29246.400000000001</v>
      </c>
      <c r="BH12" s="760">
        <v>29633</v>
      </c>
      <c r="BI12" s="764">
        <v>29938.9</v>
      </c>
      <c r="BJ12" s="764">
        <v>32156.5</v>
      </c>
      <c r="BK12" s="764">
        <v>32496.400000000001</v>
      </c>
      <c r="BL12" s="764">
        <v>32540.400000000001</v>
      </c>
      <c r="BM12" s="764">
        <v>32697</v>
      </c>
      <c r="BN12" s="764">
        <v>32824.5</v>
      </c>
      <c r="BO12" s="764">
        <v>32858</v>
      </c>
      <c r="BP12" s="764">
        <v>33310.400000000001</v>
      </c>
      <c r="BQ12" s="764">
        <v>33324.9</v>
      </c>
      <c r="BR12" s="764">
        <v>33344.9</v>
      </c>
      <c r="BS12" s="764">
        <v>33598.400000000001</v>
      </c>
      <c r="BT12" s="764">
        <v>34007.199999999997</v>
      </c>
      <c r="BU12" s="764">
        <v>34122.5</v>
      </c>
      <c r="BV12" s="764">
        <v>36385.199999999997</v>
      </c>
    </row>
    <row r="13" spans="1:74" ht="12" customHeight="1" x14ac:dyDescent="0.25">
      <c r="A13" s="750" t="s">
        <v>1282</v>
      </c>
      <c r="B13" s="748" t="s">
        <v>96</v>
      </c>
      <c r="C13" s="760">
        <v>59931.4</v>
      </c>
      <c r="D13" s="760">
        <v>60026</v>
      </c>
      <c r="E13" s="760">
        <v>60076</v>
      </c>
      <c r="F13" s="760">
        <v>60076</v>
      </c>
      <c r="G13" s="760">
        <v>60294.3</v>
      </c>
      <c r="H13" s="760">
        <v>60304</v>
      </c>
      <c r="I13" s="760">
        <v>60683</v>
      </c>
      <c r="J13" s="760">
        <v>61399.9</v>
      </c>
      <c r="K13" s="760">
        <v>61469.4</v>
      </c>
      <c r="L13" s="760">
        <v>61554.6</v>
      </c>
      <c r="M13" s="760">
        <v>61904.5</v>
      </c>
      <c r="N13" s="760">
        <v>64155.6</v>
      </c>
      <c r="O13" s="760">
        <v>65129.8</v>
      </c>
      <c r="P13" s="760">
        <v>65129.8</v>
      </c>
      <c r="Q13" s="760">
        <v>65227.8</v>
      </c>
      <c r="R13" s="760">
        <v>66253.7</v>
      </c>
      <c r="S13" s="760">
        <v>66533.7</v>
      </c>
      <c r="T13" s="760">
        <v>66798.600000000006</v>
      </c>
      <c r="U13" s="760">
        <v>67101.2</v>
      </c>
      <c r="V13" s="760">
        <v>68694.8</v>
      </c>
      <c r="W13" s="760">
        <v>69003.3</v>
      </c>
      <c r="X13" s="760">
        <v>69888.2</v>
      </c>
      <c r="Y13" s="760">
        <v>70128</v>
      </c>
      <c r="Z13" s="760">
        <v>72486.3</v>
      </c>
      <c r="AA13" s="760">
        <v>72972.800000000003</v>
      </c>
      <c r="AB13" s="760">
        <v>72972.800000000003</v>
      </c>
      <c r="AC13" s="760">
        <v>73331.399999999994</v>
      </c>
      <c r="AD13" s="760">
        <v>73493.7</v>
      </c>
      <c r="AE13" s="760">
        <v>73767.5</v>
      </c>
      <c r="AF13" s="760">
        <v>74187.899999999994</v>
      </c>
      <c r="AG13" s="760">
        <v>74629.5</v>
      </c>
      <c r="AH13" s="760">
        <v>74632.899999999994</v>
      </c>
      <c r="AI13" s="760">
        <v>74755.899999999994</v>
      </c>
      <c r="AJ13" s="760">
        <v>75388.800000000003</v>
      </c>
      <c r="AK13" s="760">
        <v>76265.7</v>
      </c>
      <c r="AL13" s="760">
        <v>81198</v>
      </c>
      <c r="AM13" s="760">
        <v>81592.3</v>
      </c>
      <c r="AN13" s="760">
        <v>81841.399999999994</v>
      </c>
      <c r="AO13" s="760">
        <v>82919.199999999997</v>
      </c>
      <c r="AP13" s="760">
        <v>83070.399999999994</v>
      </c>
      <c r="AQ13" s="760">
        <v>83222.899999999994</v>
      </c>
      <c r="AR13" s="760">
        <v>83378</v>
      </c>
      <c r="AS13" s="760">
        <v>83860</v>
      </c>
      <c r="AT13" s="760">
        <v>83860</v>
      </c>
      <c r="AU13" s="760">
        <v>84109.2</v>
      </c>
      <c r="AV13" s="760">
        <v>84358.2</v>
      </c>
      <c r="AW13" s="760">
        <v>85322.1</v>
      </c>
      <c r="AX13" s="760">
        <v>87488.4</v>
      </c>
      <c r="AY13" s="760">
        <v>88315.8</v>
      </c>
      <c r="AZ13" s="760">
        <v>88537.5</v>
      </c>
      <c r="BA13" s="760">
        <v>88537.5</v>
      </c>
      <c r="BB13" s="760">
        <v>88537.5</v>
      </c>
      <c r="BC13" s="760">
        <v>88537.5</v>
      </c>
      <c r="BD13" s="760">
        <v>88661.5</v>
      </c>
      <c r="BE13" s="760">
        <v>88818.4</v>
      </c>
      <c r="BF13" s="760">
        <v>88900.4</v>
      </c>
      <c r="BG13" s="760">
        <v>89565.4</v>
      </c>
      <c r="BH13" s="760">
        <v>90261.4</v>
      </c>
      <c r="BI13" s="764">
        <v>91033.8</v>
      </c>
      <c r="BJ13" s="764">
        <v>95418.9</v>
      </c>
      <c r="BK13" s="764">
        <v>95605.7</v>
      </c>
      <c r="BL13" s="764">
        <v>95605.7</v>
      </c>
      <c r="BM13" s="764">
        <v>96178.3</v>
      </c>
      <c r="BN13" s="764">
        <v>96330.8</v>
      </c>
      <c r="BO13" s="764">
        <v>96551.3</v>
      </c>
      <c r="BP13" s="764">
        <v>97650.2</v>
      </c>
      <c r="BQ13" s="764">
        <v>98090.8</v>
      </c>
      <c r="BR13" s="764">
        <v>98119.2</v>
      </c>
      <c r="BS13" s="764">
        <v>99071.2</v>
      </c>
      <c r="BT13" s="764">
        <v>100211.7</v>
      </c>
      <c r="BU13" s="764">
        <v>100342.8</v>
      </c>
      <c r="BV13" s="764">
        <v>107081.2</v>
      </c>
    </row>
    <row r="14" spans="1:74" ht="12" customHeight="1" x14ac:dyDescent="0.25">
      <c r="A14" s="750"/>
      <c r="B14" s="749" t="s">
        <v>1290</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49"/>
      <c r="BD14" s="749"/>
      <c r="BE14" s="749"/>
      <c r="BF14" s="749"/>
      <c r="BG14" s="749"/>
      <c r="BH14" s="749"/>
      <c r="BI14" s="765"/>
      <c r="BJ14" s="765"/>
      <c r="BK14" s="765"/>
      <c r="BL14" s="765"/>
      <c r="BM14" s="765"/>
      <c r="BN14" s="765"/>
      <c r="BO14" s="765"/>
      <c r="BP14" s="765"/>
      <c r="BQ14" s="765"/>
      <c r="BR14" s="765"/>
      <c r="BS14" s="765"/>
      <c r="BT14" s="765"/>
      <c r="BU14" s="765"/>
      <c r="BV14" s="765"/>
    </row>
    <row r="15" spans="1:74" ht="12" customHeight="1" x14ac:dyDescent="0.25">
      <c r="A15" s="750" t="s">
        <v>1291</v>
      </c>
      <c r="B15" s="748" t="s">
        <v>1285</v>
      </c>
      <c r="C15" s="760">
        <v>6429.6</v>
      </c>
      <c r="D15" s="760">
        <v>6429.6</v>
      </c>
      <c r="E15" s="760">
        <v>6463.6</v>
      </c>
      <c r="F15" s="760">
        <v>6465.9</v>
      </c>
      <c r="G15" s="760">
        <v>6380.1</v>
      </c>
      <c r="H15" s="760">
        <v>6380.1</v>
      </c>
      <c r="I15" s="760">
        <v>6373.1</v>
      </c>
      <c r="J15" s="760">
        <v>6373.1</v>
      </c>
      <c r="K15" s="760">
        <v>6373.1</v>
      </c>
      <c r="L15" s="760">
        <v>6369.9</v>
      </c>
      <c r="M15" s="760">
        <v>6372.7</v>
      </c>
      <c r="N15" s="760">
        <v>6372.7</v>
      </c>
      <c r="O15" s="760">
        <v>6806.6</v>
      </c>
      <c r="P15" s="760">
        <v>6806.6</v>
      </c>
      <c r="Q15" s="760">
        <v>6806.6</v>
      </c>
      <c r="R15" s="760">
        <v>6830.4</v>
      </c>
      <c r="S15" s="760">
        <v>6830.4</v>
      </c>
      <c r="T15" s="760">
        <v>6829.6</v>
      </c>
      <c r="U15" s="760">
        <v>6829.6</v>
      </c>
      <c r="V15" s="760">
        <v>6856.5</v>
      </c>
      <c r="W15" s="760">
        <v>6859.3</v>
      </c>
      <c r="X15" s="760">
        <v>6876.3</v>
      </c>
      <c r="Y15" s="760">
        <v>6871.8</v>
      </c>
      <c r="Z15" s="760">
        <v>6850.8</v>
      </c>
      <c r="AA15" s="760">
        <v>6727.6</v>
      </c>
      <c r="AB15" s="760">
        <v>6726.2</v>
      </c>
      <c r="AC15" s="760">
        <v>6717.3</v>
      </c>
      <c r="AD15" s="760">
        <v>6714.3</v>
      </c>
      <c r="AE15" s="760">
        <v>6714</v>
      </c>
      <c r="AF15" s="760">
        <v>6713.6</v>
      </c>
      <c r="AG15" s="760">
        <v>6713.4</v>
      </c>
      <c r="AH15" s="760">
        <v>6712</v>
      </c>
      <c r="AI15" s="760">
        <v>6712</v>
      </c>
      <c r="AJ15" s="760">
        <v>6712</v>
      </c>
      <c r="AK15" s="760">
        <v>6712</v>
      </c>
      <c r="AL15" s="760">
        <v>6657</v>
      </c>
      <c r="AM15" s="760">
        <v>6647.7</v>
      </c>
      <c r="AN15" s="760">
        <v>6645.1</v>
      </c>
      <c r="AO15" s="760">
        <v>6685.6</v>
      </c>
      <c r="AP15" s="760">
        <v>6685.6</v>
      </c>
      <c r="AQ15" s="760">
        <v>6685.6</v>
      </c>
      <c r="AR15" s="760">
        <v>6689.6</v>
      </c>
      <c r="AS15" s="760">
        <v>6689.6</v>
      </c>
      <c r="AT15" s="760">
        <v>6689.4</v>
      </c>
      <c r="AU15" s="760">
        <v>6688.4</v>
      </c>
      <c r="AV15" s="760">
        <v>6688.4</v>
      </c>
      <c r="AW15" s="760">
        <v>6688.4</v>
      </c>
      <c r="AX15" s="760">
        <v>6657.4</v>
      </c>
      <c r="AY15" s="760">
        <v>6661.9</v>
      </c>
      <c r="AZ15" s="760">
        <v>6661.9</v>
      </c>
      <c r="BA15" s="760">
        <v>6655.9</v>
      </c>
      <c r="BB15" s="760">
        <v>6645.6</v>
      </c>
      <c r="BC15" s="760">
        <v>6620.6</v>
      </c>
      <c r="BD15" s="760">
        <v>6620.6</v>
      </c>
      <c r="BE15" s="760">
        <v>6620.6</v>
      </c>
      <c r="BF15" s="760">
        <v>6620.6</v>
      </c>
      <c r="BG15" s="760">
        <v>6620.6</v>
      </c>
      <c r="BH15" s="760">
        <v>6629.1</v>
      </c>
      <c r="BI15" s="764">
        <v>6630</v>
      </c>
      <c r="BJ15" s="764">
        <v>6629.6</v>
      </c>
      <c r="BK15" s="764">
        <v>6629.6</v>
      </c>
      <c r="BL15" s="764">
        <v>6629.6</v>
      </c>
      <c r="BM15" s="764">
        <v>6629.6</v>
      </c>
      <c r="BN15" s="764">
        <v>6604.8</v>
      </c>
      <c r="BO15" s="764">
        <v>6604.8</v>
      </c>
      <c r="BP15" s="764">
        <v>6604.8</v>
      </c>
      <c r="BQ15" s="764">
        <v>6604.8</v>
      </c>
      <c r="BR15" s="764">
        <v>6606.8</v>
      </c>
      <c r="BS15" s="764">
        <v>6606.8</v>
      </c>
      <c r="BT15" s="764">
        <v>6620.8</v>
      </c>
      <c r="BU15" s="764">
        <v>6620.8</v>
      </c>
      <c r="BV15" s="764">
        <v>6620.8</v>
      </c>
    </row>
    <row r="16" spans="1:74" ht="12" customHeight="1" x14ac:dyDescent="0.25">
      <c r="A16" s="750" t="s">
        <v>1292</v>
      </c>
      <c r="B16" s="748" t="s">
        <v>1286</v>
      </c>
      <c r="C16" s="760">
        <v>929.7</v>
      </c>
      <c r="D16" s="760">
        <v>929.7</v>
      </c>
      <c r="E16" s="760">
        <v>933.7</v>
      </c>
      <c r="F16" s="760">
        <v>936.7</v>
      </c>
      <c r="G16" s="760">
        <v>939.9</v>
      </c>
      <c r="H16" s="760">
        <v>939.9</v>
      </c>
      <c r="I16" s="760">
        <v>939.9</v>
      </c>
      <c r="J16" s="760">
        <v>939.9</v>
      </c>
      <c r="K16" s="760">
        <v>939.9</v>
      </c>
      <c r="L16" s="760">
        <v>938.7</v>
      </c>
      <c r="M16" s="760">
        <v>941.5</v>
      </c>
      <c r="N16" s="760">
        <v>941.5</v>
      </c>
      <c r="O16" s="760">
        <v>952.2</v>
      </c>
      <c r="P16" s="760">
        <v>952.2</v>
      </c>
      <c r="Q16" s="760">
        <v>952.2</v>
      </c>
      <c r="R16" s="760">
        <v>945.5</v>
      </c>
      <c r="S16" s="760">
        <v>945.5</v>
      </c>
      <c r="T16" s="760">
        <v>944.7</v>
      </c>
      <c r="U16" s="760">
        <v>944.7</v>
      </c>
      <c r="V16" s="760">
        <v>944.4</v>
      </c>
      <c r="W16" s="760">
        <v>947.2</v>
      </c>
      <c r="X16" s="760">
        <v>947.2</v>
      </c>
      <c r="Y16" s="760">
        <v>947.2</v>
      </c>
      <c r="Z16" s="760">
        <v>947.2</v>
      </c>
      <c r="AA16" s="760">
        <v>944.9</v>
      </c>
      <c r="AB16" s="760">
        <v>944.9</v>
      </c>
      <c r="AC16" s="760">
        <v>943.8</v>
      </c>
      <c r="AD16" s="760">
        <v>943.8</v>
      </c>
      <c r="AE16" s="760">
        <v>943.5</v>
      </c>
      <c r="AF16" s="760">
        <v>943.1</v>
      </c>
      <c r="AG16" s="760">
        <v>942.9</v>
      </c>
      <c r="AH16" s="760">
        <v>941.5</v>
      </c>
      <c r="AI16" s="760">
        <v>941.5</v>
      </c>
      <c r="AJ16" s="760">
        <v>941.5</v>
      </c>
      <c r="AK16" s="760">
        <v>941.5</v>
      </c>
      <c r="AL16" s="760">
        <v>886.5</v>
      </c>
      <c r="AM16" s="760">
        <v>883.2</v>
      </c>
      <c r="AN16" s="760">
        <v>880.6</v>
      </c>
      <c r="AO16" s="760">
        <v>880.6</v>
      </c>
      <c r="AP16" s="760">
        <v>880.6</v>
      </c>
      <c r="AQ16" s="760">
        <v>880.6</v>
      </c>
      <c r="AR16" s="760">
        <v>884.6</v>
      </c>
      <c r="AS16" s="760">
        <v>884.6</v>
      </c>
      <c r="AT16" s="760">
        <v>884.4</v>
      </c>
      <c r="AU16" s="760">
        <v>883.4</v>
      </c>
      <c r="AV16" s="760">
        <v>883.4</v>
      </c>
      <c r="AW16" s="760">
        <v>883.4</v>
      </c>
      <c r="AX16" s="760">
        <v>872.4</v>
      </c>
      <c r="AY16" s="760">
        <v>873.4</v>
      </c>
      <c r="AZ16" s="760">
        <v>873.4</v>
      </c>
      <c r="BA16" s="760">
        <v>873.4</v>
      </c>
      <c r="BB16" s="760">
        <v>873.4</v>
      </c>
      <c r="BC16" s="760">
        <v>873.4</v>
      </c>
      <c r="BD16" s="760">
        <v>873.4</v>
      </c>
      <c r="BE16" s="760">
        <v>873.4</v>
      </c>
      <c r="BF16" s="760">
        <v>873.4</v>
      </c>
      <c r="BG16" s="760">
        <v>873.4</v>
      </c>
      <c r="BH16" s="760">
        <v>873.4</v>
      </c>
      <c r="BI16" s="764">
        <v>873.4</v>
      </c>
      <c r="BJ16" s="764">
        <v>873</v>
      </c>
      <c r="BK16" s="764">
        <v>873</v>
      </c>
      <c r="BL16" s="764">
        <v>873</v>
      </c>
      <c r="BM16" s="764">
        <v>873</v>
      </c>
      <c r="BN16" s="764">
        <v>873</v>
      </c>
      <c r="BO16" s="764">
        <v>873</v>
      </c>
      <c r="BP16" s="764">
        <v>873</v>
      </c>
      <c r="BQ16" s="764">
        <v>873</v>
      </c>
      <c r="BR16" s="764">
        <v>875</v>
      </c>
      <c r="BS16" s="764">
        <v>875</v>
      </c>
      <c r="BT16" s="764">
        <v>889</v>
      </c>
      <c r="BU16" s="764">
        <v>889</v>
      </c>
      <c r="BV16" s="764">
        <v>889</v>
      </c>
    </row>
    <row r="17" spans="1:74" ht="12" customHeight="1" x14ac:dyDescent="0.25">
      <c r="A17" s="750" t="s">
        <v>1293</v>
      </c>
      <c r="B17" s="748" t="s">
        <v>1287</v>
      </c>
      <c r="C17" s="760">
        <v>5499.9</v>
      </c>
      <c r="D17" s="760">
        <v>5499.9</v>
      </c>
      <c r="E17" s="760">
        <v>5529.9</v>
      </c>
      <c r="F17" s="760">
        <v>5529.2</v>
      </c>
      <c r="G17" s="760">
        <v>5440.2</v>
      </c>
      <c r="H17" s="760">
        <v>5440.2</v>
      </c>
      <c r="I17" s="760">
        <v>5433.2</v>
      </c>
      <c r="J17" s="760">
        <v>5433.2</v>
      </c>
      <c r="K17" s="760">
        <v>5433.2</v>
      </c>
      <c r="L17" s="760">
        <v>5431.2</v>
      </c>
      <c r="M17" s="760">
        <v>5431.2</v>
      </c>
      <c r="N17" s="760">
        <v>5431.2</v>
      </c>
      <c r="O17" s="760">
        <v>5854.4</v>
      </c>
      <c r="P17" s="760">
        <v>5854.4</v>
      </c>
      <c r="Q17" s="760">
        <v>5854.4</v>
      </c>
      <c r="R17" s="760">
        <v>5884.9</v>
      </c>
      <c r="S17" s="760">
        <v>5884.9</v>
      </c>
      <c r="T17" s="760">
        <v>5884.9</v>
      </c>
      <c r="U17" s="760">
        <v>5884.9</v>
      </c>
      <c r="V17" s="760">
        <v>5912.1</v>
      </c>
      <c r="W17" s="760">
        <v>5912.1</v>
      </c>
      <c r="X17" s="760">
        <v>5929.1</v>
      </c>
      <c r="Y17" s="760">
        <v>5924.6</v>
      </c>
      <c r="Z17" s="760">
        <v>5903.6</v>
      </c>
      <c r="AA17" s="760">
        <v>5782.7</v>
      </c>
      <c r="AB17" s="760">
        <v>5781.3</v>
      </c>
      <c r="AC17" s="760">
        <v>5773.5</v>
      </c>
      <c r="AD17" s="760">
        <v>5770.5</v>
      </c>
      <c r="AE17" s="760">
        <v>5770.5</v>
      </c>
      <c r="AF17" s="760">
        <v>5770.5</v>
      </c>
      <c r="AG17" s="760">
        <v>5770.5</v>
      </c>
      <c r="AH17" s="760">
        <v>5770.5</v>
      </c>
      <c r="AI17" s="760">
        <v>5770.5</v>
      </c>
      <c r="AJ17" s="760">
        <v>5770.5</v>
      </c>
      <c r="AK17" s="760">
        <v>5770.5</v>
      </c>
      <c r="AL17" s="760">
        <v>5770.5</v>
      </c>
      <c r="AM17" s="760">
        <v>5764.5</v>
      </c>
      <c r="AN17" s="760">
        <v>5764.5</v>
      </c>
      <c r="AO17" s="760">
        <v>5805</v>
      </c>
      <c r="AP17" s="760">
        <v>5805</v>
      </c>
      <c r="AQ17" s="760">
        <v>5805</v>
      </c>
      <c r="AR17" s="760">
        <v>5805</v>
      </c>
      <c r="AS17" s="760">
        <v>5805</v>
      </c>
      <c r="AT17" s="760">
        <v>5805</v>
      </c>
      <c r="AU17" s="760">
        <v>5805</v>
      </c>
      <c r="AV17" s="760">
        <v>5805</v>
      </c>
      <c r="AW17" s="760">
        <v>5805</v>
      </c>
      <c r="AX17" s="760">
        <v>5785</v>
      </c>
      <c r="AY17" s="760">
        <v>5788.5</v>
      </c>
      <c r="AZ17" s="760">
        <v>5788.5</v>
      </c>
      <c r="BA17" s="760">
        <v>5782.5</v>
      </c>
      <c r="BB17" s="760">
        <v>5772.2</v>
      </c>
      <c r="BC17" s="760">
        <v>5747.2</v>
      </c>
      <c r="BD17" s="760">
        <v>5747.2</v>
      </c>
      <c r="BE17" s="760">
        <v>5747.2</v>
      </c>
      <c r="BF17" s="760">
        <v>5747.2</v>
      </c>
      <c r="BG17" s="760">
        <v>5747.2</v>
      </c>
      <c r="BH17" s="760">
        <v>5755.7</v>
      </c>
      <c r="BI17" s="764">
        <v>5756.6</v>
      </c>
      <c r="BJ17" s="764">
        <v>5756.6</v>
      </c>
      <c r="BK17" s="764">
        <v>5756.6</v>
      </c>
      <c r="BL17" s="764">
        <v>5756.6</v>
      </c>
      <c r="BM17" s="764">
        <v>5756.6</v>
      </c>
      <c r="BN17" s="764">
        <v>5731.8</v>
      </c>
      <c r="BO17" s="764">
        <v>5731.8</v>
      </c>
      <c r="BP17" s="764">
        <v>5731.8</v>
      </c>
      <c r="BQ17" s="764">
        <v>5731.8</v>
      </c>
      <c r="BR17" s="764">
        <v>5731.8</v>
      </c>
      <c r="BS17" s="764">
        <v>5731.8</v>
      </c>
      <c r="BT17" s="764">
        <v>5731.8</v>
      </c>
      <c r="BU17" s="764">
        <v>5731.8</v>
      </c>
      <c r="BV17" s="764">
        <v>5731.8</v>
      </c>
    </row>
    <row r="18" spans="1:74" ht="12" customHeight="1" x14ac:dyDescent="0.25">
      <c r="A18" s="750" t="s">
        <v>1294</v>
      </c>
      <c r="B18" s="748" t="s">
        <v>1288</v>
      </c>
      <c r="C18" s="760">
        <v>300.7</v>
      </c>
      <c r="D18" s="760">
        <v>300.7</v>
      </c>
      <c r="E18" s="760">
        <v>300.7</v>
      </c>
      <c r="F18" s="760">
        <v>300.7</v>
      </c>
      <c r="G18" s="760">
        <v>300.7</v>
      </c>
      <c r="H18" s="760">
        <v>300.7</v>
      </c>
      <c r="I18" s="760">
        <v>300.7</v>
      </c>
      <c r="J18" s="760">
        <v>300.7</v>
      </c>
      <c r="K18" s="760">
        <v>300.7</v>
      </c>
      <c r="L18" s="760">
        <v>300.7</v>
      </c>
      <c r="M18" s="760">
        <v>300.7</v>
      </c>
      <c r="N18" s="760">
        <v>300.7</v>
      </c>
      <c r="O18" s="760">
        <v>300.7</v>
      </c>
      <c r="P18" s="760">
        <v>300.7</v>
      </c>
      <c r="Q18" s="760">
        <v>300.7</v>
      </c>
      <c r="R18" s="760">
        <v>300.7</v>
      </c>
      <c r="S18" s="760">
        <v>300.7</v>
      </c>
      <c r="T18" s="760">
        <v>300.7</v>
      </c>
      <c r="U18" s="760">
        <v>300.7</v>
      </c>
      <c r="V18" s="760">
        <v>300.7</v>
      </c>
      <c r="W18" s="760">
        <v>300.7</v>
      </c>
      <c r="X18" s="760">
        <v>300.7</v>
      </c>
      <c r="Y18" s="760">
        <v>300.7</v>
      </c>
      <c r="Z18" s="760">
        <v>300.7</v>
      </c>
      <c r="AA18" s="760">
        <v>354.6</v>
      </c>
      <c r="AB18" s="760">
        <v>354.6</v>
      </c>
      <c r="AC18" s="760">
        <v>354.6</v>
      </c>
      <c r="AD18" s="760">
        <v>354.6</v>
      </c>
      <c r="AE18" s="760">
        <v>355.8</v>
      </c>
      <c r="AF18" s="760">
        <v>355.8</v>
      </c>
      <c r="AG18" s="760">
        <v>355.8</v>
      </c>
      <c r="AH18" s="760">
        <v>355.8</v>
      </c>
      <c r="AI18" s="760">
        <v>356.7</v>
      </c>
      <c r="AJ18" s="760">
        <v>356.7</v>
      </c>
      <c r="AK18" s="760">
        <v>356.7</v>
      </c>
      <c r="AL18" s="760">
        <v>356.7</v>
      </c>
      <c r="AM18" s="760">
        <v>357.1</v>
      </c>
      <c r="AN18" s="760">
        <v>357.1</v>
      </c>
      <c r="AO18" s="760">
        <v>357.1</v>
      </c>
      <c r="AP18" s="760">
        <v>357.1</v>
      </c>
      <c r="AQ18" s="760">
        <v>357.1</v>
      </c>
      <c r="AR18" s="760">
        <v>357.1</v>
      </c>
      <c r="AS18" s="760">
        <v>357.1</v>
      </c>
      <c r="AT18" s="760">
        <v>357.1</v>
      </c>
      <c r="AU18" s="760">
        <v>357.1</v>
      </c>
      <c r="AV18" s="760">
        <v>357.1</v>
      </c>
      <c r="AW18" s="760">
        <v>357.1</v>
      </c>
      <c r="AX18" s="760">
        <v>357.1</v>
      </c>
      <c r="AY18" s="760">
        <v>357.1</v>
      </c>
      <c r="AZ18" s="760">
        <v>357.1</v>
      </c>
      <c r="BA18" s="760">
        <v>357.1</v>
      </c>
      <c r="BB18" s="760">
        <v>357.1</v>
      </c>
      <c r="BC18" s="760">
        <v>357.1</v>
      </c>
      <c r="BD18" s="760">
        <v>357.1</v>
      </c>
      <c r="BE18" s="760">
        <v>357.1</v>
      </c>
      <c r="BF18" s="760">
        <v>357.1</v>
      </c>
      <c r="BG18" s="760">
        <v>357.1</v>
      </c>
      <c r="BH18" s="760">
        <v>357.1</v>
      </c>
      <c r="BI18" s="764">
        <v>363.6</v>
      </c>
      <c r="BJ18" s="764">
        <v>363.6</v>
      </c>
      <c r="BK18" s="764">
        <v>363.6</v>
      </c>
      <c r="BL18" s="764">
        <v>363.6</v>
      </c>
      <c r="BM18" s="764">
        <v>363.6</v>
      </c>
      <c r="BN18" s="764">
        <v>363.6</v>
      </c>
      <c r="BO18" s="764">
        <v>363.6</v>
      </c>
      <c r="BP18" s="764">
        <v>363.6</v>
      </c>
      <c r="BQ18" s="764">
        <v>363.6</v>
      </c>
      <c r="BR18" s="764">
        <v>363.6</v>
      </c>
      <c r="BS18" s="764">
        <v>363.6</v>
      </c>
      <c r="BT18" s="764">
        <v>363.6</v>
      </c>
      <c r="BU18" s="764">
        <v>363.6</v>
      </c>
      <c r="BV18" s="764">
        <v>363.6</v>
      </c>
    </row>
    <row r="19" spans="1:74" ht="12" customHeight="1" x14ac:dyDescent="0.25">
      <c r="A19" s="750" t="s">
        <v>1295</v>
      </c>
      <c r="B19" s="748" t="s">
        <v>1289</v>
      </c>
      <c r="C19" s="760">
        <v>211.2</v>
      </c>
      <c r="D19" s="760">
        <v>211.2</v>
      </c>
      <c r="E19" s="760">
        <v>211.2</v>
      </c>
      <c r="F19" s="760">
        <v>211.2</v>
      </c>
      <c r="G19" s="760">
        <v>221.2</v>
      </c>
      <c r="H19" s="760">
        <v>221.2</v>
      </c>
      <c r="I19" s="760">
        <v>221.2</v>
      </c>
      <c r="J19" s="760">
        <v>221.2</v>
      </c>
      <c r="K19" s="760">
        <v>221.2</v>
      </c>
      <c r="L19" s="760">
        <v>231</v>
      </c>
      <c r="M19" s="760">
        <v>231</v>
      </c>
      <c r="N19" s="760">
        <v>231.1</v>
      </c>
      <c r="O19" s="760">
        <v>240.4</v>
      </c>
      <c r="P19" s="760">
        <v>240.4</v>
      </c>
      <c r="Q19" s="760">
        <v>255.9</v>
      </c>
      <c r="R19" s="760">
        <v>255.9</v>
      </c>
      <c r="S19" s="760">
        <v>275.8</v>
      </c>
      <c r="T19" s="760">
        <v>275.8</v>
      </c>
      <c r="U19" s="760">
        <v>275.8</v>
      </c>
      <c r="V19" s="760">
        <v>275.8</v>
      </c>
      <c r="W19" s="760">
        <v>276.8</v>
      </c>
      <c r="X19" s="760">
        <v>276.8</v>
      </c>
      <c r="Y19" s="760">
        <v>276.8</v>
      </c>
      <c r="Z19" s="760">
        <v>294.3</v>
      </c>
      <c r="AA19" s="760">
        <v>309.3</v>
      </c>
      <c r="AB19" s="760">
        <v>309.3</v>
      </c>
      <c r="AC19" s="760">
        <v>309.3</v>
      </c>
      <c r="AD19" s="760">
        <v>311.2</v>
      </c>
      <c r="AE19" s="760">
        <v>312.2</v>
      </c>
      <c r="AF19" s="760">
        <v>313.7</v>
      </c>
      <c r="AG19" s="760">
        <v>313.7</v>
      </c>
      <c r="AH19" s="760">
        <v>315.7</v>
      </c>
      <c r="AI19" s="760">
        <v>315.7</v>
      </c>
      <c r="AJ19" s="760">
        <v>316.10000000000002</v>
      </c>
      <c r="AK19" s="760">
        <v>316.10000000000002</v>
      </c>
      <c r="AL19" s="760">
        <v>320.2</v>
      </c>
      <c r="AM19" s="760">
        <v>321.89999999999998</v>
      </c>
      <c r="AN19" s="760">
        <v>321.89999999999998</v>
      </c>
      <c r="AO19" s="760">
        <v>321.89999999999998</v>
      </c>
      <c r="AP19" s="760">
        <v>321.89999999999998</v>
      </c>
      <c r="AQ19" s="760">
        <v>325.89999999999998</v>
      </c>
      <c r="AR19" s="760">
        <v>340.3</v>
      </c>
      <c r="AS19" s="760">
        <v>340.3</v>
      </c>
      <c r="AT19" s="760">
        <v>340.3</v>
      </c>
      <c r="AU19" s="760">
        <v>340.3</v>
      </c>
      <c r="AV19" s="760">
        <v>340.3</v>
      </c>
      <c r="AW19" s="760">
        <v>344.1</v>
      </c>
      <c r="AX19" s="760">
        <v>349.1</v>
      </c>
      <c r="AY19" s="760">
        <v>354.8</v>
      </c>
      <c r="AZ19" s="760">
        <v>354.8</v>
      </c>
      <c r="BA19" s="760">
        <v>354.8</v>
      </c>
      <c r="BB19" s="760">
        <v>354.8</v>
      </c>
      <c r="BC19" s="760">
        <v>359.3</v>
      </c>
      <c r="BD19" s="760">
        <v>362.4</v>
      </c>
      <c r="BE19" s="760">
        <v>362.4</v>
      </c>
      <c r="BF19" s="760">
        <v>367.4</v>
      </c>
      <c r="BG19" s="760">
        <v>367.4</v>
      </c>
      <c r="BH19" s="760">
        <v>366.9</v>
      </c>
      <c r="BI19" s="764">
        <v>366.9</v>
      </c>
      <c r="BJ19" s="764">
        <v>366.9</v>
      </c>
      <c r="BK19" s="764">
        <v>368.9</v>
      </c>
      <c r="BL19" s="764">
        <v>368.6</v>
      </c>
      <c r="BM19" s="764">
        <v>368.6</v>
      </c>
      <c r="BN19" s="764">
        <v>368.2</v>
      </c>
      <c r="BO19" s="764">
        <v>368.2</v>
      </c>
      <c r="BP19" s="764">
        <v>368.2</v>
      </c>
      <c r="BQ19" s="764">
        <v>368.2</v>
      </c>
      <c r="BR19" s="764">
        <v>368.2</v>
      </c>
      <c r="BS19" s="764">
        <v>368.2</v>
      </c>
      <c r="BT19" s="764">
        <v>368.2</v>
      </c>
      <c r="BU19" s="764">
        <v>368.2</v>
      </c>
      <c r="BV19" s="764">
        <v>368.2</v>
      </c>
    </row>
    <row r="20" spans="1:74" ht="12" customHeight="1" x14ac:dyDescent="0.25">
      <c r="A20" s="750" t="s">
        <v>1296</v>
      </c>
      <c r="B20" s="748" t="s">
        <v>1297</v>
      </c>
      <c r="C20" s="761" t="s">
        <v>1336</v>
      </c>
      <c r="D20" s="761" t="s">
        <v>1336</v>
      </c>
      <c r="E20" s="761" t="s">
        <v>1336</v>
      </c>
      <c r="F20" s="761" t="s">
        <v>1336</v>
      </c>
      <c r="G20" s="761" t="s">
        <v>1336</v>
      </c>
      <c r="H20" s="761" t="s">
        <v>1336</v>
      </c>
      <c r="I20" s="761" t="s">
        <v>1336</v>
      </c>
      <c r="J20" s="761" t="s">
        <v>1336</v>
      </c>
      <c r="K20" s="761" t="s">
        <v>1336</v>
      </c>
      <c r="L20" s="761" t="s">
        <v>1336</v>
      </c>
      <c r="M20" s="761" t="s">
        <v>1336</v>
      </c>
      <c r="N20" s="761" t="s">
        <v>1336</v>
      </c>
      <c r="O20" s="760">
        <v>7369.3860000000004</v>
      </c>
      <c r="P20" s="760">
        <v>7529.0649999999996</v>
      </c>
      <c r="Q20" s="760">
        <v>7696.66</v>
      </c>
      <c r="R20" s="760">
        <v>7860.3410000000003</v>
      </c>
      <c r="S20" s="760">
        <v>8050.5829999999996</v>
      </c>
      <c r="T20" s="760">
        <v>8235.8510000000006</v>
      </c>
      <c r="U20" s="760">
        <v>8479.125</v>
      </c>
      <c r="V20" s="760">
        <v>8700.9030000000002</v>
      </c>
      <c r="W20" s="760">
        <v>8951.4549999999999</v>
      </c>
      <c r="X20" s="760">
        <v>9188.4159999999993</v>
      </c>
      <c r="Y20" s="760">
        <v>9416.6949999999997</v>
      </c>
      <c r="Z20" s="760">
        <v>9778.5249999999996</v>
      </c>
      <c r="AA20" s="760">
        <v>9865.6110000000008</v>
      </c>
      <c r="AB20" s="760">
        <v>10123.085999999999</v>
      </c>
      <c r="AC20" s="760">
        <v>10440.244000000001</v>
      </c>
      <c r="AD20" s="760">
        <v>10687.819</v>
      </c>
      <c r="AE20" s="760">
        <v>10927.867</v>
      </c>
      <c r="AF20" s="760">
        <v>11185.235000000001</v>
      </c>
      <c r="AG20" s="760">
        <v>11385.334000000001</v>
      </c>
      <c r="AH20" s="760">
        <v>11670.583000000001</v>
      </c>
      <c r="AI20" s="760">
        <v>11913.282999999999</v>
      </c>
      <c r="AJ20" s="760">
        <v>12156.433000000001</v>
      </c>
      <c r="AK20" s="760">
        <v>12446.436</v>
      </c>
      <c r="AL20" s="760">
        <v>12765.071</v>
      </c>
      <c r="AM20" s="760">
        <v>12970.145</v>
      </c>
      <c r="AN20" s="760">
        <v>13271.998</v>
      </c>
      <c r="AO20" s="760">
        <v>13558.931</v>
      </c>
      <c r="AP20" s="760">
        <v>13815.096</v>
      </c>
      <c r="AQ20" s="760">
        <v>14115.338</v>
      </c>
      <c r="AR20" s="760">
        <v>14401.791999999999</v>
      </c>
      <c r="AS20" s="760">
        <v>14670.808000000001</v>
      </c>
      <c r="AT20" s="760">
        <v>15018.726000000001</v>
      </c>
      <c r="AU20" s="760">
        <v>15216.331</v>
      </c>
      <c r="AV20" s="760">
        <v>15456.589</v>
      </c>
      <c r="AW20" s="760">
        <v>15719.896000000001</v>
      </c>
      <c r="AX20" s="760">
        <v>16147.758</v>
      </c>
      <c r="AY20" s="760">
        <v>16489.473000000002</v>
      </c>
      <c r="AZ20" s="760">
        <v>16742.196</v>
      </c>
      <c r="BA20" s="760">
        <v>17029.16</v>
      </c>
      <c r="BB20" s="760">
        <v>17293.929</v>
      </c>
      <c r="BC20" s="760">
        <v>17581.13</v>
      </c>
      <c r="BD20" s="760">
        <v>17862.886999999999</v>
      </c>
      <c r="BE20" s="760">
        <v>18110.895</v>
      </c>
      <c r="BF20" s="760">
        <v>18412.36</v>
      </c>
      <c r="BG20" s="760">
        <v>18702.87</v>
      </c>
      <c r="BH20" s="760">
        <v>18997.12</v>
      </c>
      <c r="BI20" s="764">
        <v>19298.759999999998</v>
      </c>
      <c r="BJ20" s="764">
        <v>19603.3</v>
      </c>
      <c r="BK20" s="764">
        <v>19913.04</v>
      </c>
      <c r="BL20" s="764">
        <v>20226.36</v>
      </c>
      <c r="BM20" s="764">
        <v>20543.32</v>
      </c>
      <c r="BN20" s="764">
        <v>20864.41</v>
      </c>
      <c r="BO20" s="764">
        <v>21189.31</v>
      </c>
      <c r="BP20" s="764">
        <v>21518.080000000002</v>
      </c>
      <c r="BQ20" s="764">
        <v>21850.68</v>
      </c>
      <c r="BR20" s="764">
        <v>22187.46</v>
      </c>
      <c r="BS20" s="764">
        <v>22528.33</v>
      </c>
      <c r="BT20" s="764">
        <v>22873.33</v>
      </c>
      <c r="BU20" s="764">
        <v>23222.46</v>
      </c>
      <c r="BV20" s="764">
        <v>23575.759999999998</v>
      </c>
    </row>
    <row r="21" spans="1:74" ht="12" customHeight="1" x14ac:dyDescent="0.25">
      <c r="A21" s="750" t="s">
        <v>1298</v>
      </c>
      <c r="B21" s="748" t="s">
        <v>1299</v>
      </c>
      <c r="C21" s="761" t="s">
        <v>1336</v>
      </c>
      <c r="D21" s="761" t="s">
        <v>1336</v>
      </c>
      <c r="E21" s="761" t="s">
        <v>1336</v>
      </c>
      <c r="F21" s="761" t="s">
        <v>1336</v>
      </c>
      <c r="G21" s="761" t="s">
        <v>1336</v>
      </c>
      <c r="H21" s="761" t="s">
        <v>1336</v>
      </c>
      <c r="I21" s="761" t="s">
        <v>1336</v>
      </c>
      <c r="J21" s="761" t="s">
        <v>1336</v>
      </c>
      <c r="K21" s="761" t="s">
        <v>1336</v>
      </c>
      <c r="L21" s="761" t="s">
        <v>1336</v>
      </c>
      <c r="M21" s="761" t="s">
        <v>1336</v>
      </c>
      <c r="N21" s="761" t="s">
        <v>1336</v>
      </c>
      <c r="O21" s="760">
        <v>3424.8069999999998</v>
      </c>
      <c r="P21" s="760">
        <v>3550.2310000000002</v>
      </c>
      <c r="Q21" s="760">
        <v>3689.2660000000001</v>
      </c>
      <c r="R21" s="760">
        <v>3816.2939999999999</v>
      </c>
      <c r="S21" s="760">
        <v>3949.5250000000001</v>
      </c>
      <c r="T21" s="760">
        <v>4110.6959999999999</v>
      </c>
      <c r="U21" s="760">
        <v>4275.4780000000001</v>
      </c>
      <c r="V21" s="760">
        <v>4440.5020000000004</v>
      </c>
      <c r="W21" s="760">
        <v>4635.1289999999999</v>
      </c>
      <c r="X21" s="760">
        <v>4815.7020000000002</v>
      </c>
      <c r="Y21" s="760">
        <v>4972.4949999999999</v>
      </c>
      <c r="Z21" s="760">
        <v>5191.5050000000001</v>
      </c>
      <c r="AA21" s="760">
        <v>5428.4889999999996</v>
      </c>
      <c r="AB21" s="760">
        <v>5627.0910000000003</v>
      </c>
      <c r="AC21" s="760">
        <v>5852.6629999999996</v>
      </c>
      <c r="AD21" s="760">
        <v>6051.107</v>
      </c>
      <c r="AE21" s="760">
        <v>6238.683</v>
      </c>
      <c r="AF21" s="760">
        <v>6432.3339999999998</v>
      </c>
      <c r="AG21" s="760">
        <v>6592.866</v>
      </c>
      <c r="AH21" s="760">
        <v>6785.84</v>
      </c>
      <c r="AI21" s="760">
        <v>6957.6729999999998</v>
      </c>
      <c r="AJ21" s="760">
        <v>7147.0609999999997</v>
      </c>
      <c r="AK21" s="760">
        <v>7332.7569999999996</v>
      </c>
      <c r="AL21" s="760">
        <v>7527.01</v>
      </c>
      <c r="AM21" s="760">
        <v>7754.924</v>
      </c>
      <c r="AN21" s="760">
        <v>7946.3239999999996</v>
      </c>
      <c r="AO21" s="760">
        <v>8115.3429999999998</v>
      </c>
      <c r="AP21" s="760">
        <v>8269.3269999999993</v>
      </c>
      <c r="AQ21" s="760">
        <v>8453.16</v>
      </c>
      <c r="AR21" s="760">
        <v>8618.19</v>
      </c>
      <c r="AS21" s="760">
        <v>8778.32</v>
      </c>
      <c r="AT21" s="760">
        <v>8961.2710000000006</v>
      </c>
      <c r="AU21" s="760">
        <v>9113.0169999999998</v>
      </c>
      <c r="AV21" s="760">
        <v>9265.2009999999991</v>
      </c>
      <c r="AW21" s="760">
        <v>9429.8420000000006</v>
      </c>
      <c r="AX21" s="760">
        <v>9626.7999999999993</v>
      </c>
      <c r="AY21" s="760">
        <v>9820.232</v>
      </c>
      <c r="AZ21" s="760">
        <v>9985.2870000000003</v>
      </c>
      <c r="BA21" s="760">
        <v>10154.522999999999</v>
      </c>
      <c r="BB21" s="760">
        <v>10314.254000000001</v>
      </c>
      <c r="BC21" s="760">
        <v>10491.843999999999</v>
      </c>
      <c r="BD21" s="760">
        <v>10657.412</v>
      </c>
      <c r="BE21" s="760">
        <v>10825.985000000001</v>
      </c>
      <c r="BF21" s="760">
        <v>11008.831</v>
      </c>
      <c r="BG21" s="760">
        <v>11184.25</v>
      </c>
      <c r="BH21" s="760">
        <v>11361.62</v>
      </c>
      <c r="BI21" s="764">
        <v>11544.58</v>
      </c>
      <c r="BJ21" s="764">
        <v>11728.58</v>
      </c>
      <c r="BK21" s="764">
        <v>11915.91</v>
      </c>
      <c r="BL21" s="764">
        <v>12104.91</v>
      </c>
      <c r="BM21" s="764">
        <v>12295.63</v>
      </c>
      <c r="BN21" s="764">
        <v>12488.51</v>
      </c>
      <c r="BO21" s="764">
        <v>12683.21</v>
      </c>
      <c r="BP21" s="764">
        <v>12879.74</v>
      </c>
      <c r="BQ21" s="764">
        <v>13078.06</v>
      </c>
      <c r="BR21" s="764">
        <v>13278.48</v>
      </c>
      <c r="BS21" s="764">
        <v>13480.85</v>
      </c>
      <c r="BT21" s="764">
        <v>13685.21</v>
      </c>
      <c r="BU21" s="764">
        <v>13891.52</v>
      </c>
      <c r="BV21" s="764">
        <v>14099.77</v>
      </c>
    </row>
    <row r="22" spans="1:74" ht="12" customHeight="1" x14ac:dyDescent="0.25">
      <c r="A22" s="750" t="s">
        <v>1300</v>
      </c>
      <c r="B22" s="748" t="s">
        <v>1301</v>
      </c>
      <c r="C22" s="761" t="s">
        <v>1336</v>
      </c>
      <c r="D22" s="761" t="s">
        <v>1336</v>
      </c>
      <c r="E22" s="761" t="s">
        <v>1336</v>
      </c>
      <c r="F22" s="761" t="s">
        <v>1336</v>
      </c>
      <c r="G22" s="761" t="s">
        <v>1336</v>
      </c>
      <c r="H22" s="761" t="s">
        <v>1336</v>
      </c>
      <c r="I22" s="761" t="s">
        <v>1336</v>
      </c>
      <c r="J22" s="761" t="s">
        <v>1336</v>
      </c>
      <c r="K22" s="761" t="s">
        <v>1336</v>
      </c>
      <c r="L22" s="761" t="s">
        <v>1336</v>
      </c>
      <c r="M22" s="761" t="s">
        <v>1336</v>
      </c>
      <c r="N22" s="761" t="s">
        <v>1336</v>
      </c>
      <c r="O22" s="760">
        <v>3226.9850000000001</v>
      </c>
      <c r="P22" s="760">
        <v>3245.127</v>
      </c>
      <c r="Q22" s="760">
        <v>3268.259</v>
      </c>
      <c r="R22" s="760">
        <v>3294.6309999999999</v>
      </c>
      <c r="S22" s="760">
        <v>3336.5639999999999</v>
      </c>
      <c r="T22" s="760">
        <v>3356.2150000000001</v>
      </c>
      <c r="U22" s="760">
        <v>3414.5410000000002</v>
      </c>
      <c r="V22" s="760">
        <v>3455.8539999999998</v>
      </c>
      <c r="W22" s="760">
        <v>3498.9229999999998</v>
      </c>
      <c r="X22" s="760">
        <v>3540.498</v>
      </c>
      <c r="Y22" s="760">
        <v>3593.3870000000002</v>
      </c>
      <c r="Z22" s="760">
        <v>3706.7370000000001</v>
      </c>
      <c r="AA22" s="760">
        <v>3419.799</v>
      </c>
      <c r="AB22" s="760">
        <v>3458.288</v>
      </c>
      <c r="AC22" s="760">
        <v>3521.7759999999998</v>
      </c>
      <c r="AD22" s="760">
        <v>3552.6030000000001</v>
      </c>
      <c r="AE22" s="760">
        <v>3589.1410000000001</v>
      </c>
      <c r="AF22" s="760">
        <v>3640.3980000000001</v>
      </c>
      <c r="AG22" s="760">
        <v>3660.7379999999998</v>
      </c>
      <c r="AH22" s="760">
        <v>3734.201</v>
      </c>
      <c r="AI22" s="760">
        <v>3794.152</v>
      </c>
      <c r="AJ22" s="760">
        <v>3837.6219999999998</v>
      </c>
      <c r="AK22" s="760">
        <v>3930.7379999999998</v>
      </c>
      <c r="AL22" s="760">
        <v>4022.806</v>
      </c>
      <c r="AM22" s="760">
        <v>4071.5250000000001</v>
      </c>
      <c r="AN22" s="760">
        <v>4110.9089999999997</v>
      </c>
      <c r="AO22" s="760">
        <v>4203.6229999999996</v>
      </c>
      <c r="AP22" s="760">
        <v>4293.5730000000003</v>
      </c>
      <c r="AQ22" s="760">
        <v>4381.8220000000001</v>
      </c>
      <c r="AR22" s="760">
        <v>4481.7510000000002</v>
      </c>
      <c r="AS22" s="760">
        <v>4565.3209999999999</v>
      </c>
      <c r="AT22" s="760">
        <v>4711.4549999999999</v>
      </c>
      <c r="AU22" s="760">
        <v>4738.4290000000001</v>
      </c>
      <c r="AV22" s="760">
        <v>4826.6750000000002</v>
      </c>
      <c r="AW22" s="760">
        <v>4924.9470000000001</v>
      </c>
      <c r="AX22" s="760">
        <v>5155.8119999999999</v>
      </c>
      <c r="AY22" s="760">
        <v>5308.4160000000002</v>
      </c>
      <c r="AZ22" s="760">
        <v>5389.0510000000004</v>
      </c>
      <c r="BA22" s="760">
        <v>5489.5780000000004</v>
      </c>
      <c r="BB22" s="760">
        <v>5572.3559999999998</v>
      </c>
      <c r="BC22" s="760">
        <v>5661.6009999999997</v>
      </c>
      <c r="BD22" s="760">
        <v>5760.7070000000003</v>
      </c>
      <c r="BE22" s="760">
        <v>5832.0839999999998</v>
      </c>
      <c r="BF22" s="760">
        <v>5934.5</v>
      </c>
      <c r="BG22" s="760">
        <v>6030.6930000000002</v>
      </c>
      <c r="BH22" s="760">
        <v>6128.5230000000001</v>
      </c>
      <c r="BI22" s="764">
        <v>6228.0159999999996</v>
      </c>
      <c r="BJ22" s="764">
        <v>6329.1989999999996</v>
      </c>
      <c r="BK22" s="764">
        <v>6432.0959999999995</v>
      </c>
      <c r="BL22" s="764">
        <v>6536.7349999999997</v>
      </c>
      <c r="BM22" s="764">
        <v>6643.143</v>
      </c>
      <c r="BN22" s="764">
        <v>6751.3469999999998</v>
      </c>
      <c r="BO22" s="764">
        <v>6861.375</v>
      </c>
      <c r="BP22" s="764">
        <v>6973.2560000000003</v>
      </c>
      <c r="BQ22" s="764">
        <v>7087.0190000000002</v>
      </c>
      <c r="BR22" s="764">
        <v>7202.692</v>
      </c>
      <c r="BS22" s="764">
        <v>7320.3059999999996</v>
      </c>
      <c r="BT22" s="764">
        <v>7439.89</v>
      </c>
      <c r="BU22" s="764">
        <v>7561.4750000000004</v>
      </c>
      <c r="BV22" s="764">
        <v>7685.0919999999996</v>
      </c>
    </row>
    <row r="23" spans="1:74" ht="12" customHeight="1" x14ac:dyDescent="0.25">
      <c r="A23" s="750" t="s">
        <v>1302</v>
      </c>
      <c r="B23" s="748" t="s">
        <v>1303</v>
      </c>
      <c r="C23" s="761" t="s">
        <v>1336</v>
      </c>
      <c r="D23" s="761" t="s">
        <v>1336</v>
      </c>
      <c r="E23" s="761" t="s">
        <v>1336</v>
      </c>
      <c r="F23" s="761" t="s">
        <v>1336</v>
      </c>
      <c r="G23" s="761" t="s">
        <v>1336</v>
      </c>
      <c r="H23" s="761" t="s">
        <v>1336</v>
      </c>
      <c r="I23" s="761" t="s">
        <v>1336</v>
      </c>
      <c r="J23" s="761" t="s">
        <v>1336</v>
      </c>
      <c r="K23" s="761" t="s">
        <v>1336</v>
      </c>
      <c r="L23" s="761" t="s">
        <v>1336</v>
      </c>
      <c r="M23" s="761" t="s">
        <v>1336</v>
      </c>
      <c r="N23" s="761" t="s">
        <v>1336</v>
      </c>
      <c r="O23" s="760">
        <v>717.59400000000005</v>
      </c>
      <c r="P23" s="760">
        <v>733.70699999999999</v>
      </c>
      <c r="Q23" s="760">
        <v>739.13400000000001</v>
      </c>
      <c r="R23" s="760">
        <v>749.41600000000005</v>
      </c>
      <c r="S23" s="760">
        <v>764.49300000000005</v>
      </c>
      <c r="T23" s="760">
        <v>768.94</v>
      </c>
      <c r="U23" s="760">
        <v>789.10699999999997</v>
      </c>
      <c r="V23" s="760">
        <v>804.54700000000003</v>
      </c>
      <c r="W23" s="760">
        <v>817.40300000000002</v>
      </c>
      <c r="X23" s="760">
        <v>832.21600000000001</v>
      </c>
      <c r="Y23" s="760">
        <v>850.81299999999999</v>
      </c>
      <c r="Z23" s="760">
        <v>880.28300000000002</v>
      </c>
      <c r="AA23" s="760">
        <v>1017.323</v>
      </c>
      <c r="AB23" s="760">
        <v>1037.7070000000001</v>
      </c>
      <c r="AC23" s="760">
        <v>1065.8050000000001</v>
      </c>
      <c r="AD23" s="760">
        <v>1084.1089999999999</v>
      </c>
      <c r="AE23" s="760">
        <v>1100.0429999999999</v>
      </c>
      <c r="AF23" s="760">
        <v>1112.5029999999999</v>
      </c>
      <c r="AG23" s="760">
        <v>1131.73</v>
      </c>
      <c r="AH23" s="760">
        <v>1150.5419999999999</v>
      </c>
      <c r="AI23" s="760">
        <v>1161.4580000000001</v>
      </c>
      <c r="AJ23" s="760">
        <v>1171.75</v>
      </c>
      <c r="AK23" s="760">
        <v>1182.941</v>
      </c>
      <c r="AL23" s="760">
        <v>1215.2550000000001</v>
      </c>
      <c r="AM23" s="760">
        <v>1143.6969999999999</v>
      </c>
      <c r="AN23" s="760">
        <v>1214.7660000000001</v>
      </c>
      <c r="AO23" s="760">
        <v>1239.9649999999999</v>
      </c>
      <c r="AP23" s="760">
        <v>1252.1959999999999</v>
      </c>
      <c r="AQ23" s="760">
        <v>1280.356</v>
      </c>
      <c r="AR23" s="760">
        <v>1301.8510000000001</v>
      </c>
      <c r="AS23" s="760">
        <v>1327.1669999999999</v>
      </c>
      <c r="AT23" s="760">
        <v>1346</v>
      </c>
      <c r="AU23" s="760">
        <v>1364.886</v>
      </c>
      <c r="AV23" s="760">
        <v>1364.7139999999999</v>
      </c>
      <c r="AW23" s="760">
        <v>1365.107</v>
      </c>
      <c r="AX23" s="760">
        <v>1365.146</v>
      </c>
      <c r="AY23" s="760">
        <v>1360.825</v>
      </c>
      <c r="AZ23" s="760">
        <v>1367.8579999999999</v>
      </c>
      <c r="BA23" s="760">
        <v>1385.059</v>
      </c>
      <c r="BB23" s="760">
        <v>1407.319</v>
      </c>
      <c r="BC23" s="760">
        <v>1427.684</v>
      </c>
      <c r="BD23" s="760">
        <v>1444.768</v>
      </c>
      <c r="BE23" s="760">
        <v>1452.826</v>
      </c>
      <c r="BF23" s="760">
        <v>1469.029</v>
      </c>
      <c r="BG23" s="760">
        <v>1487.923</v>
      </c>
      <c r="BH23" s="760">
        <v>1506.9690000000001</v>
      </c>
      <c r="BI23" s="764">
        <v>1526.1679999999999</v>
      </c>
      <c r="BJ23" s="764">
        <v>1545.5239999999999</v>
      </c>
      <c r="BK23" s="764">
        <v>1565.039</v>
      </c>
      <c r="BL23" s="764">
        <v>1584.7139999999999</v>
      </c>
      <c r="BM23" s="764">
        <v>1604.5530000000001</v>
      </c>
      <c r="BN23" s="764">
        <v>1624.558</v>
      </c>
      <c r="BO23" s="764">
        <v>1644.732</v>
      </c>
      <c r="BP23" s="764">
        <v>1665.078</v>
      </c>
      <c r="BQ23" s="764">
        <v>1685.597</v>
      </c>
      <c r="BR23" s="764">
        <v>1706.2929999999999</v>
      </c>
      <c r="BS23" s="764">
        <v>1727.1690000000001</v>
      </c>
      <c r="BT23" s="764">
        <v>1748.2270000000001</v>
      </c>
      <c r="BU23" s="764">
        <v>1769.47</v>
      </c>
      <c r="BV23" s="764">
        <v>1790.9010000000001</v>
      </c>
    </row>
    <row r="24" spans="1:74" ht="12" customHeight="1" x14ac:dyDescent="0.25">
      <c r="A24" s="750" t="s">
        <v>1304</v>
      </c>
      <c r="B24" s="748" t="s">
        <v>96</v>
      </c>
      <c r="C24" s="760">
        <v>61.8</v>
      </c>
      <c r="D24" s="760">
        <v>61.8</v>
      </c>
      <c r="E24" s="760">
        <v>61.8</v>
      </c>
      <c r="F24" s="760">
        <v>61.8</v>
      </c>
      <c r="G24" s="760">
        <v>61.8</v>
      </c>
      <c r="H24" s="760">
        <v>73.3</v>
      </c>
      <c r="I24" s="760">
        <v>74.3</v>
      </c>
      <c r="J24" s="760">
        <v>74.3</v>
      </c>
      <c r="K24" s="760">
        <v>74.3</v>
      </c>
      <c r="L24" s="760">
        <v>74.3</v>
      </c>
      <c r="M24" s="760">
        <v>75.900000000000006</v>
      </c>
      <c r="N24" s="760">
        <v>75.900000000000006</v>
      </c>
      <c r="O24" s="760">
        <v>79.599999999999994</v>
      </c>
      <c r="P24" s="760">
        <v>79.599999999999994</v>
      </c>
      <c r="Q24" s="760">
        <v>79.599999999999994</v>
      </c>
      <c r="R24" s="760">
        <v>79.599999999999994</v>
      </c>
      <c r="S24" s="760">
        <v>79.599999999999994</v>
      </c>
      <c r="T24" s="760">
        <v>79.599999999999994</v>
      </c>
      <c r="U24" s="760">
        <v>79.599999999999994</v>
      </c>
      <c r="V24" s="760">
        <v>79.599999999999994</v>
      </c>
      <c r="W24" s="760">
        <v>79.599999999999994</v>
      </c>
      <c r="X24" s="760">
        <v>79.599999999999994</v>
      </c>
      <c r="Y24" s="760">
        <v>79.599999999999994</v>
      </c>
      <c r="Z24" s="760">
        <v>87.1</v>
      </c>
      <c r="AA24" s="760">
        <v>88.6</v>
      </c>
      <c r="AB24" s="760">
        <v>88.6</v>
      </c>
      <c r="AC24" s="760">
        <v>88.6</v>
      </c>
      <c r="AD24" s="760">
        <v>88.6</v>
      </c>
      <c r="AE24" s="760">
        <v>88.6</v>
      </c>
      <c r="AF24" s="760">
        <v>88.6</v>
      </c>
      <c r="AG24" s="760">
        <v>88.6</v>
      </c>
      <c r="AH24" s="760">
        <v>88.6</v>
      </c>
      <c r="AI24" s="760">
        <v>88.6</v>
      </c>
      <c r="AJ24" s="760">
        <v>88.6</v>
      </c>
      <c r="AK24" s="760">
        <v>88.6</v>
      </c>
      <c r="AL24" s="760">
        <v>88.6</v>
      </c>
      <c r="AM24" s="760">
        <v>92.7</v>
      </c>
      <c r="AN24" s="760">
        <v>92.7</v>
      </c>
      <c r="AO24" s="760">
        <v>94.2</v>
      </c>
      <c r="AP24" s="760">
        <v>94.2</v>
      </c>
      <c r="AQ24" s="760">
        <v>94.2</v>
      </c>
      <c r="AR24" s="760">
        <v>92.6</v>
      </c>
      <c r="AS24" s="760">
        <v>92.6</v>
      </c>
      <c r="AT24" s="760">
        <v>92.6</v>
      </c>
      <c r="AU24" s="760">
        <v>92.6</v>
      </c>
      <c r="AV24" s="760">
        <v>97.1</v>
      </c>
      <c r="AW24" s="760">
        <v>97.1</v>
      </c>
      <c r="AX24" s="760">
        <v>97.1</v>
      </c>
      <c r="AY24" s="760">
        <v>101.6</v>
      </c>
      <c r="AZ24" s="760">
        <v>101.6</v>
      </c>
      <c r="BA24" s="760">
        <v>103.1</v>
      </c>
      <c r="BB24" s="760">
        <v>103.1</v>
      </c>
      <c r="BC24" s="760">
        <v>100.1</v>
      </c>
      <c r="BD24" s="760">
        <v>100.1</v>
      </c>
      <c r="BE24" s="760">
        <v>103.5</v>
      </c>
      <c r="BF24" s="760">
        <v>103.5</v>
      </c>
      <c r="BG24" s="760">
        <v>106.5</v>
      </c>
      <c r="BH24" s="760">
        <v>106.5</v>
      </c>
      <c r="BI24" s="764">
        <v>106.5</v>
      </c>
      <c r="BJ24" s="764">
        <v>106.5</v>
      </c>
      <c r="BK24" s="764">
        <v>106.5</v>
      </c>
      <c r="BL24" s="764">
        <v>106.5</v>
      </c>
      <c r="BM24" s="764">
        <v>106.5</v>
      </c>
      <c r="BN24" s="764">
        <v>106.5</v>
      </c>
      <c r="BO24" s="764">
        <v>106.5</v>
      </c>
      <c r="BP24" s="764">
        <v>106.5</v>
      </c>
      <c r="BQ24" s="764">
        <v>106.5</v>
      </c>
      <c r="BR24" s="764">
        <v>106.5</v>
      </c>
      <c r="BS24" s="764">
        <v>106.5</v>
      </c>
      <c r="BT24" s="764">
        <v>106.5</v>
      </c>
      <c r="BU24" s="764">
        <v>106.5</v>
      </c>
      <c r="BV24" s="764">
        <v>106.5</v>
      </c>
    </row>
    <row r="25" spans="1:74" ht="12" customHeight="1" x14ac:dyDescent="0.25">
      <c r="A25" s="750"/>
      <c r="B25" s="745"/>
      <c r="C25" s="749"/>
      <c r="D25" s="749"/>
      <c r="E25" s="749"/>
      <c r="F25" s="749"/>
      <c r="G25" s="749"/>
      <c r="H25" s="749"/>
      <c r="I25" s="749"/>
      <c r="J25" s="749"/>
      <c r="K25" s="749"/>
      <c r="L25" s="749"/>
      <c r="M25" s="749"/>
      <c r="N25" s="749"/>
      <c r="O25" s="749"/>
      <c r="P25" s="749"/>
      <c r="Q25" s="749"/>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G25" s="762"/>
      <c r="BH25" s="762"/>
      <c r="BI25" s="766"/>
      <c r="BJ25" s="766"/>
      <c r="BK25" s="766"/>
      <c r="BL25" s="766"/>
      <c r="BM25" s="766"/>
      <c r="BN25" s="766"/>
      <c r="BO25" s="766"/>
      <c r="BP25" s="766"/>
      <c r="BQ25" s="766"/>
      <c r="BR25" s="766"/>
      <c r="BS25" s="766"/>
      <c r="BT25" s="766"/>
      <c r="BU25" s="766"/>
      <c r="BV25" s="766"/>
    </row>
    <row r="26" spans="1:74" ht="12" customHeight="1" x14ac:dyDescent="0.25">
      <c r="A26" s="750"/>
      <c r="B26" s="749" t="s">
        <v>1305</v>
      </c>
      <c r="C26" s="749"/>
      <c r="D26" s="749"/>
      <c r="E26" s="749"/>
      <c r="F26" s="749"/>
      <c r="G26" s="749"/>
      <c r="H26" s="749"/>
      <c r="I26" s="749"/>
      <c r="J26" s="749"/>
      <c r="K26" s="749"/>
      <c r="L26" s="749"/>
      <c r="M26" s="749"/>
      <c r="N26" s="749"/>
      <c r="O26" s="749"/>
      <c r="P26" s="749"/>
      <c r="Q26" s="749"/>
      <c r="R26" s="762"/>
      <c r="S26" s="762"/>
      <c r="T26" s="762"/>
      <c r="U26" s="762"/>
      <c r="V26" s="762"/>
      <c r="W26" s="762"/>
      <c r="X26" s="762"/>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G26" s="762"/>
      <c r="BH26" s="762"/>
      <c r="BI26" s="766"/>
      <c r="BJ26" s="766"/>
      <c r="BK26" s="766"/>
      <c r="BL26" s="766"/>
      <c r="BM26" s="766"/>
      <c r="BN26" s="766"/>
      <c r="BO26" s="766"/>
      <c r="BP26" s="766"/>
      <c r="BQ26" s="766"/>
      <c r="BR26" s="766"/>
      <c r="BS26" s="766"/>
      <c r="BT26" s="766"/>
      <c r="BU26" s="766"/>
      <c r="BV26" s="766"/>
    </row>
    <row r="27" spans="1:74" ht="12" customHeight="1" x14ac:dyDescent="0.25">
      <c r="A27" s="750"/>
      <c r="B27" s="749" t="s">
        <v>1284</v>
      </c>
      <c r="C27" s="749"/>
      <c r="D27" s="749"/>
      <c r="E27" s="749"/>
      <c r="F27" s="749"/>
      <c r="G27" s="749"/>
      <c r="H27" s="749"/>
      <c r="I27" s="749"/>
      <c r="J27" s="749"/>
      <c r="K27" s="749"/>
      <c r="L27" s="749"/>
      <c r="M27" s="749"/>
      <c r="N27" s="749"/>
      <c r="O27" s="749"/>
      <c r="P27" s="749"/>
      <c r="Q27" s="749"/>
      <c r="R27" s="762"/>
      <c r="S27" s="762"/>
      <c r="T27" s="762"/>
      <c r="U27" s="762"/>
      <c r="V27" s="762"/>
      <c r="W27" s="762"/>
      <c r="X27" s="762"/>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G27" s="762"/>
      <c r="BH27" s="762"/>
      <c r="BI27" s="766"/>
      <c r="BJ27" s="766"/>
      <c r="BK27" s="766"/>
      <c r="BL27" s="766"/>
      <c r="BM27" s="766"/>
      <c r="BN27" s="766"/>
      <c r="BO27" s="766"/>
      <c r="BP27" s="766"/>
      <c r="BQ27" s="766"/>
      <c r="BR27" s="766"/>
      <c r="BS27" s="766"/>
      <c r="BT27" s="766"/>
      <c r="BU27" s="766"/>
      <c r="BV27" s="766"/>
    </row>
    <row r="28" spans="1:74" ht="12" customHeight="1" x14ac:dyDescent="0.25">
      <c r="A28" s="750" t="s">
        <v>1306</v>
      </c>
      <c r="B28" s="748" t="s">
        <v>1285</v>
      </c>
      <c r="C28" s="760">
        <v>89.140500967999998</v>
      </c>
      <c r="D28" s="760">
        <v>90.520516428999997</v>
      </c>
      <c r="E28" s="760">
        <v>90.487397741999999</v>
      </c>
      <c r="F28" s="760">
        <v>83.525124000000005</v>
      </c>
      <c r="G28" s="760">
        <v>81.503026774000006</v>
      </c>
      <c r="H28" s="760">
        <v>93.590737000000004</v>
      </c>
      <c r="I28" s="760">
        <v>95.112587742000002</v>
      </c>
      <c r="J28" s="760">
        <v>93.457958065</v>
      </c>
      <c r="K28" s="760">
        <v>90.877765667000006</v>
      </c>
      <c r="L28" s="760">
        <v>84.868877419</v>
      </c>
      <c r="M28" s="760">
        <v>90.117552000000003</v>
      </c>
      <c r="N28" s="760">
        <v>89.634514194000005</v>
      </c>
      <c r="O28" s="760">
        <v>87.669539032000003</v>
      </c>
      <c r="P28" s="760">
        <v>89.105446428999997</v>
      </c>
      <c r="Q28" s="760">
        <v>84.532160967999999</v>
      </c>
      <c r="R28" s="760">
        <v>80.881458332999998</v>
      </c>
      <c r="S28" s="760">
        <v>83.080089999999998</v>
      </c>
      <c r="T28" s="760">
        <v>90.561086666999998</v>
      </c>
      <c r="U28" s="760">
        <v>96.899555805999995</v>
      </c>
      <c r="V28" s="760">
        <v>96.652301613000006</v>
      </c>
      <c r="W28" s="760">
        <v>89.397353667000004</v>
      </c>
      <c r="X28" s="760">
        <v>82.440146128999999</v>
      </c>
      <c r="Y28" s="760">
        <v>90.734643000000005</v>
      </c>
      <c r="Z28" s="760">
        <v>92.711557419000002</v>
      </c>
      <c r="AA28" s="760">
        <v>86.848057741999995</v>
      </c>
      <c r="AB28" s="760">
        <v>89.909287586000005</v>
      </c>
      <c r="AC28" s="760">
        <v>84.684338065000006</v>
      </c>
      <c r="AD28" s="760">
        <v>79.478470999999999</v>
      </c>
      <c r="AE28" s="760">
        <v>81.690486129000007</v>
      </c>
      <c r="AF28" s="760">
        <v>87.001919000000001</v>
      </c>
      <c r="AG28" s="760">
        <v>89.570271934999994</v>
      </c>
      <c r="AH28" s="760">
        <v>92.572891935000001</v>
      </c>
      <c r="AI28" s="760">
        <v>88.077946333</v>
      </c>
      <c r="AJ28" s="760">
        <v>76.039002257999996</v>
      </c>
      <c r="AK28" s="760">
        <v>88.109331333</v>
      </c>
      <c r="AL28" s="760">
        <v>92.324561613</v>
      </c>
      <c r="AM28" s="760">
        <v>91.454603871000003</v>
      </c>
      <c r="AN28" s="760">
        <v>88.701913035999993</v>
      </c>
      <c r="AO28" s="760">
        <v>89.039589516000007</v>
      </c>
      <c r="AP28" s="760">
        <v>81.314025067000003</v>
      </c>
      <c r="AQ28" s="760">
        <v>81.652280774000005</v>
      </c>
      <c r="AR28" s="760">
        <v>86.931816333</v>
      </c>
      <c r="AS28" s="760">
        <v>88.769531419000003</v>
      </c>
      <c r="AT28" s="760">
        <v>89.642793225999995</v>
      </c>
      <c r="AU28" s="760">
        <v>83.643868900000001</v>
      </c>
      <c r="AV28" s="760">
        <v>81.266044418999996</v>
      </c>
      <c r="AW28" s="760">
        <v>88.607009032999997</v>
      </c>
      <c r="AX28" s="760">
        <v>91.931890839000005</v>
      </c>
      <c r="AY28" s="760">
        <v>93.672763161000006</v>
      </c>
      <c r="AZ28" s="760">
        <v>95.500056107000006</v>
      </c>
      <c r="BA28" s="760">
        <v>89.462853483999993</v>
      </c>
      <c r="BB28" s="760">
        <v>79.297428033000003</v>
      </c>
      <c r="BC28" s="760">
        <v>84.326564839</v>
      </c>
      <c r="BD28" s="760">
        <v>91.685908866999995</v>
      </c>
      <c r="BE28" s="760">
        <v>89.184168</v>
      </c>
      <c r="BF28" s="760">
        <v>87.512196290000006</v>
      </c>
      <c r="BG28" s="760">
        <v>84.550250000000005</v>
      </c>
      <c r="BH28" s="760">
        <v>79.206010000000006</v>
      </c>
      <c r="BI28" s="764">
        <v>85.084569999999999</v>
      </c>
      <c r="BJ28" s="764">
        <v>89.473349999999996</v>
      </c>
      <c r="BK28" s="764">
        <v>85.569209999999998</v>
      </c>
      <c r="BL28" s="764">
        <v>87.469319999999996</v>
      </c>
      <c r="BM28" s="764">
        <v>87.549700000000001</v>
      </c>
      <c r="BN28" s="764">
        <v>82.375450000000001</v>
      </c>
      <c r="BO28" s="764">
        <v>84.649600000000007</v>
      </c>
      <c r="BP28" s="764">
        <v>92.604969999999994</v>
      </c>
      <c r="BQ28" s="764">
        <v>95.850759999999994</v>
      </c>
      <c r="BR28" s="764">
        <v>97.173479999999998</v>
      </c>
      <c r="BS28" s="764">
        <v>91.425849999999997</v>
      </c>
      <c r="BT28" s="764">
        <v>84.792249999999996</v>
      </c>
      <c r="BU28" s="764">
        <v>90.787430000000001</v>
      </c>
      <c r="BV28" s="764">
        <v>93.699690000000004</v>
      </c>
    </row>
    <row r="29" spans="1:74" ht="12" customHeight="1" x14ac:dyDescent="0.25">
      <c r="A29" s="750" t="s">
        <v>1307</v>
      </c>
      <c r="B29" s="748" t="s">
        <v>1286</v>
      </c>
      <c r="C29" s="760">
        <v>48.078693870999999</v>
      </c>
      <c r="D29" s="760">
        <v>49.451496429000002</v>
      </c>
      <c r="E29" s="760">
        <v>48.839670968</v>
      </c>
      <c r="F29" s="760">
        <v>48.871630000000003</v>
      </c>
      <c r="G29" s="760">
        <v>49.029476451999997</v>
      </c>
      <c r="H29" s="760">
        <v>49.694102667000003</v>
      </c>
      <c r="I29" s="760">
        <v>50.776471612999998</v>
      </c>
      <c r="J29" s="760">
        <v>49.211680645000001</v>
      </c>
      <c r="K29" s="760">
        <v>47.956948333</v>
      </c>
      <c r="L29" s="760">
        <v>44.921250645000001</v>
      </c>
      <c r="M29" s="760">
        <v>45.760852</v>
      </c>
      <c r="N29" s="760">
        <v>46.189125806</v>
      </c>
      <c r="O29" s="760">
        <v>45.504641612999997</v>
      </c>
      <c r="P29" s="760">
        <v>45.034616429000003</v>
      </c>
      <c r="Q29" s="760">
        <v>44.942791290000002</v>
      </c>
      <c r="R29" s="760">
        <v>46.720292333000003</v>
      </c>
      <c r="S29" s="760">
        <v>47.822573871000003</v>
      </c>
      <c r="T29" s="760">
        <v>49.100847999999999</v>
      </c>
      <c r="U29" s="760">
        <v>52.863022258000001</v>
      </c>
      <c r="V29" s="760">
        <v>51.181651289999998</v>
      </c>
      <c r="W29" s="760">
        <v>49.368310000000001</v>
      </c>
      <c r="X29" s="760">
        <v>48.680927742000002</v>
      </c>
      <c r="Y29" s="760">
        <v>52.163756667000001</v>
      </c>
      <c r="Z29" s="760">
        <v>52.274097419</v>
      </c>
      <c r="AA29" s="760">
        <v>48.063936452</v>
      </c>
      <c r="AB29" s="760">
        <v>49.111476551999999</v>
      </c>
      <c r="AC29" s="760">
        <v>48.086021934999998</v>
      </c>
      <c r="AD29" s="760">
        <v>50.038243667000003</v>
      </c>
      <c r="AE29" s="760">
        <v>51.130771613</v>
      </c>
      <c r="AF29" s="760">
        <v>50.522972000000003</v>
      </c>
      <c r="AG29" s="760">
        <v>49.497171289999997</v>
      </c>
      <c r="AH29" s="760">
        <v>50.210035484000002</v>
      </c>
      <c r="AI29" s="760">
        <v>49.147840000000002</v>
      </c>
      <c r="AJ29" s="760">
        <v>45.341980645</v>
      </c>
      <c r="AK29" s="760">
        <v>52.568342332999997</v>
      </c>
      <c r="AL29" s="760">
        <v>52.527170968</v>
      </c>
      <c r="AM29" s="760">
        <v>53.091973258000003</v>
      </c>
      <c r="AN29" s="760">
        <v>50.805974821</v>
      </c>
      <c r="AO29" s="760">
        <v>49.808524773999999</v>
      </c>
      <c r="AP29" s="760">
        <v>48.822968367000001</v>
      </c>
      <c r="AQ29" s="760">
        <v>50.125548129000002</v>
      </c>
      <c r="AR29" s="760">
        <v>50.500216666999997</v>
      </c>
      <c r="AS29" s="760">
        <v>48.790418160999998</v>
      </c>
      <c r="AT29" s="760">
        <v>48.636304387000003</v>
      </c>
      <c r="AU29" s="760">
        <v>47.390505132999998</v>
      </c>
      <c r="AV29" s="760">
        <v>46.322792645</v>
      </c>
      <c r="AW29" s="760">
        <v>49.856314666999999</v>
      </c>
      <c r="AX29" s="760">
        <v>50.452019741999997</v>
      </c>
      <c r="AY29" s="760">
        <v>50.564010097000001</v>
      </c>
      <c r="AZ29" s="760">
        <v>53.578411500000001</v>
      </c>
      <c r="BA29" s="760">
        <v>51.019131581000003</v>
      </c>
      <c r="BB29" s="760">
        <v>49.735844833000002</v>
      </c>
      <c r="BC29" s="760">
        <v>47.455637097</v>
      </c>
      <c r="BD29" s="760">
        <v>50.857727799999999</v>
      </c>
      <c r="BE29" s="760">
        <v>49.366931258000001</v>
      </c>
      <c r="BF29" s="760">
        <v>49.278433999999997</v>
      </c>
      <c r="BG29" s="760">
        <v>48.128039999999999</v>
      </c>
      <c r="BH29" s="760">
        <v>46.38503</v>
      </c>
      <c r="BI29" s="764">
        <v>49.565719999999999</v>
      </c>
      <c r="BJ29" s="764">
        <v>50.358179999999997</v>
      </c>
      <c r="BK29" s="764">
        <v>47.992060000000002</v>
      </c>
      <c r="BL29" s="764">
        <v>48.354930000000003</v>
      </c>
      <c r="BM29" s="764">
        <v>48.341540000000002</v>
      </c>
      <c r="BN29" s="764">
        <v>48.388509999999997</v>
      </c>
      <c r="BO29" s="764">
        <v>48.955849999999998</v>
      </c>
      <c r="BP29" s="764">
        <v>50.024230000000003</v>
      </c>
      <c r="BQ29" s="764">
        <v>50.518979999999999</v>
      </c>
      <c r="BR29" s="764">
        <v>50.382420000000003</v>
      </c>
      <c r="BS29" s="764">
        <v>49.061129999999999</v>
      </c>
      <c r="BT29" s="764">
        <v>47.061979999999998</v>
      </c>
      <c r="BU29" s="764">
        <v>50.133949999999999</v>
      </c>
      <c r="BV29" s="764">
        <v>50.575740000000003</v>
      </c>
    </row>
    <row r="30" spans="1:74" ht="12" customHeight="1" x14ac:dyDescent="0.25">
      <c r="A30" s="750" t="s">
        <v>1308</v>
      </c>
      <c r="B30" s="748" t="s">
        <v>1287</v>
      </c>
      <c r="C30" s="760">
        <v>41.061807096999999</v>
      </c>
      <c r="D30" s="760">
        <v>41.069020000000002</v>
      </c>
      <c r="E30" s="760">
        <v>41.647726773999999</v>
      </c>
      <c r="F30" s="760">
        <v>34.653494000000002</v>
      </c>
      <c r="G30" s="760">
        <v>32.473550322999998</v>
      </c>
      <c r="H30" s="760">
        <v>43.896634333000002</v>
      </c>
      <c r="I30" s="760">
        <v>44.336116128999997</v>
      </c>
      <c r="J30" s="760">
        <v>44.246277419000002</v>
      </c>
      <c r="K30" s="760">
        <v>42.920817333000002</v>
      </c>
      <c r="L30" s="760">
        <v>39.947626774</v>
      </c>
      <c r="M30" s="760">
        <v>44.356699999999996</v>
      </c>
      <c r="N30" s="760">
        <v>43.445388387000001</v>
      </c>
      <c r="O30" s="760">
        <v>42.164897418999999</v>
      </c>
      <c r="P30" s="760">
        <v>44.070830000000001</v>
      </c>
      <c r="Q30" s="760">
        <v>39.589369677000001</v>
      </c>
      <c r="R30" s="760">
        <v>34.161166000000001</v>
      </c>
      <c r="S30" s="760">
        <v>35.257516129000003</v>
      </c>
      <c r="T30" s="760">
        <v>41.460238666999999</v>
      </c>
      <c r="U30" s="760">
        <v>44.036533548000001</v>
      </c>
      <c r="V30" s="760">
        <v>45.470650323000001</v>
      </c>
      <c r="W30" s="760">
        <v>40.029043667000003</v>
      </c>
      <c r="X30" s="760">
        <v>33.759218386999997</v>
      </c>
      <c r="Y30" s="760">
        <v>38.570886332999997</v>
      </c>
      <c r="Z30" s="760">
        <v>40.437460000000002</v>
      </c>
      <c r="AA30" s="760">
        <v>38.784121290000002</v>
      </c>
      <c r="AB30" s="760">
        <v>40.797811033999999</v>
      </c>
      <c r="AC30" s="760">
        <v>36.598316128999997</v>
      </c>
      <c r="AD30" s="760">
        <v>29.440227332999999</v>
      </c>
      <c r="AE30" s="760">
        <v>30.559714516</v>
      </c>
      <c r="AF30" s="760">
        <v>36.478946999999998</v>
      </c>
      <c r="AG30" s="760">
        <v>40.073100644999997</v>
      </c>
      <c r="AH30" s="760">
        <v>42.362856452000003</v>
      </c>
      <c r="AI30" s="760">
        <v>38.930106332999998</v>
      </c>
      <c r="AJ30" s="760">
        <v>30.697021613</v>
      </c>
      <c r="AK30" s="760">
        <v>35.540989000000003</v>
      </c>
      <c r="AL30" s="760">
        <v>39.797390645</v>
      </c>
      <c r="AM30" s="760">
        <v>38.362630613</v>
      </c>
      <c r="AN30" s="760">
        <v>37.895938213999997</v>
      </c>
      <c r="AO30" s="760">
        <v>39.231064742000001</v>
      </c>
      <c r="AP30" s="760">
        <v>32.491056700000001</v>
      </c>
      <c r="AQ30" s="760">
        <v>31.526732644999999</v>
      </c>
      <c r="AR30" s="760">
        <v>36.431599667</v>
      </c>
      <c r="AS30" s="760">
        <v>39.979113257999998</v>
      </c>
      <c r="AT30" s="760">
        <v>41.006488838999999</v>
      </c>
      <c r="AU30" s="760">
        <v>36.253363767000003</v>
      </c>
      <c r="AV30" s="760">
        <v>34.943251773999997</v>
      </c>
      <c r="AW30" s="760">
        <v>38.750694367000001</v>
      </c>
      <c r="AX30" s="760">
        <v>41.479871097</v>
      </c>
      <c r="AY30" s="760">
        <v>43.108753065000002</v>
      </c>
      <c r="AZ30" s="760">
        <v>41.921644606999998</v>
      </c>
      <c r="BA30" s="760">
        <v>38.443721902999997</v>
      </c>
      <c r="BB30" s="760">
        <v>29.561583200000001</v>
      </c>
      <c r="BC30" s="760">
        <v>36.870927741999999</v>
      </c>
      <c r="BD30" s="760">
        <v>40.828181067000003</v>
      </c>
      <c r="BE30" s="760">
        <v>39.817236741999999</v>
      </c>
      <c r="BF30" s="760">
        <v>38.233762290000001</v>
      </c>
      <c r="BG30" s="760">
        <v>36.422199999999997</v>
      </c>
      <c r="BH30" s="760">
        <v>32.820979999999999</v>
      </c>
      <c r="BI30" s="764">
        <v>35.51885</v>
      </c>
      <c r="BJ30" s="764">
        <v>39.115169999999999</v>
      </c>
      <c r="BK30" s="764">
        <v>37.577150000000003</v>
      </c>
      <c r="BL30" s="764">
        <v>39.11439</v>
      </c>
      <c r="BM30" s="764">
        <v>39.208159999999999</v>
      </c>
      <c r="BN30" s="764">
        <v>33.986939999999997</v>
      </c>
      <c r="BO30" s="764">
        <v>35.693750000000001</v>
      </c>
      <c r="BP30" s="764">
        <v>42.580739999999999</v>
      </c>
      <c r="BQ30" s="764">
        <v>45.331780000000002</v>
      </c>
      <c r="BR30" s="764">
        <v>46.791060000000002</v>
      </c>
      <c r="BS30" s="764">
        <v>42.364719999999998</v>
      </c>
      <c r="BT30" s="764">
        <v>37.730269999999997</v>
      </c>
      <c r="BU30" s="764">
        <v>40.653480000000002</v>
      </c>
      <c r="BV30" s="764">
        <v>43.123950000000001</v>
      </c>
    </row>
    <row r="31" spans="1:74" ht="12" customHeight="1" x14ac:dyDescent="0.25">
      <c r="A31" s="750" t="s">
        <v>1309</v>
      </c>
      <c r="B31" s="748" t="s">
        <v>1288</v>
      </c>
      <c r="C31" s="760">
        <v>693.87258741999995</v>
      </c>
      <c r="D31" s="760">
        <v>617.46223070999997</v>
      </c>
      <c r="E31" s="760">
        <v>778.67002387000002</v>
      </c>
      <c r="F31" s="760">
        <v>843.65035733000002</v>
      </c>
      <c r="G31" s="760">
        <v>851.94775064999999</v>
      </c>
      <c r="H31" s="760">
        <v>854.68270232999998</v>
      </c>
      <c r="I31" s="760">
        <v>782.73989773999995</v>
      </c>
      <c r="J31" s="760">
        <v>635.75736773999995</v>
      </c>
      <c r="K31" s="760">
        <v>532.86006099999997</v>
      </c>
      <c r="L31" s="760">
        <v>550.43442547999996</v>
      </c>
      <c r="M31" s="760">
        <v>617.46225332999995</v>
      </c>
      <c r="N31" s="760">
        <v>716.17800645</v>
      </c>
      <c r="O31" s="760">
        <v>774.64563128999998</v>
      </c>
      <c r="P31" s="760">
        <v>792.10246036000001</v>
      </c>
      <c r="Q31" s="760">
        <v>778.96744032000004</v>
      </c>
      <c r="R31" s="760">
        <v>744.35115332999999</v>
      </c>
      <c r="S31" s="760">
        <v>645.01380676999997</v>
      </c>
      <c r="T31" s="760">
        <v>676.553988</v>
      </c>
      <c r="U31" s="760">
        <v>674.06131289999996</v>
      </c>
      <c r="V31" s="760">
        <v>613.85539613000003</v>
      </c>
      <c r="W31" s="760">
        <v>533.83639966999999</v>
      </c>
      <c r="X31" s="760">
        <v>532.68520612999998</v>
      </c>
      <c r="Y31" s="760">
        <v>640.06554332999997</v>
      </c>
      <c r="Z31" s="760">
        <v>742.46820322999997</v>
      </c>
      <c r="AA31" s="760">
        <v>821.41558065000004</v>
      </c>
      <c r="AB31" s="760">
        <v>827.78718069000001</v>
      </c>
      <c r="AC31" s="760">
        <v>878.24658645</v>
      </c>
      <c r="AD31" s="760">
        <v>857.82957366999995</v>
      </c>
      <c r="AE31" s="760">
        <v>817.91646903000003</v>
      </c>
      <c r="AF31" s="760">
        <v>770.84955000000002</v>
      </c>
      <c r="AG31" s="760">
        <v>688.27955515999997</v>
      </c>
      <c r="AH31" s="760">
        <v>627.67772967999997</v>
      </c>
      <c r="AI31" s="760">
        <v>542.63057232999995</v>
      </c>
      <c r="AJ31" s="760">
        <v>555.78584612999998</v>
      </c>
      <c r="AK31" s="760">
        <v>624.04956566999999</v>
      </c>
      <c r="AL31" s="760">
        <v>722.26893226000004</v>
      </c>
      <c r="AM31" s="760">
        <v>859.19756547999998</v>
      </c>
      <c r="AN31" s="760">
        <v>839.74821899999995</v>
      </c>
      <c r="AO31" s="760">
        <v>939.54723419000004</v>
      </c>
      <c r="AP31" s="760">
        <v>974.03717643000005</v>
      </c>
      <c r="AQ31" s="760">
        <v>1038.8743545</v>
      </c>
      <c r="AR31" s="760">
        <v>1002.7604459</v>
      </c>
      <c r="AS31" s="760">
        <v>850.41309071000001</v>
      </c>
      <c r="AT31" s="760">
        <v>701.31059622999999</v>
      </c>
      <c r="AU31" s="760">
        <v>632.59275947000003</v>
      </c>
      <c r="AV31" s="760">
        <v>586.15418494000005</v>
      </c>
      <c r="AW31" s="760">
        <v>680.69505766999998</v>
      </c>
      <c r="AX31" s="760">
        <v>717.90285726000002</v>
      </c>
      <c r="AY31" s="760">
        <v>821.29099183999995</v>
      </c>
      <c r="AZ31" s="760">
        <v>907.04287707000003</v>
      </c>
      <c r="BA31" s="760">
        <v>832.38281818999997</v>
      </c>
      <c r="BB31" s="760">
        <v>911.46782059999998</v>
      </c>
      <c r="BC31" s="760">
        <v>976.81715254999995</v>
      </c>
      <c r="BD31" s="760">
        <v>927.19424827</v>
      </c>
      <c r="BE31" s="760">
        <v>770.34501412999998</v>
      </c>
      <c r="BF31" s="760">
        <v>686.29413090000003</v>
      </c>
      <c r="BG31" s="760">
        <v>567.31353477000005</v>
      </c>
      <c r="BH31" s="760">
        <v>528.65524129000005</v>
      </c>
      <c r="BI31" s="764">
        <v>625.71230000000003</v>
      </c>
      <c r="BJ31" s="764">
        <v>713.29870000000005</v>
      </c>
      <c r="BK31" s="764">
        <v>724.04259999999999</v>
      </c>
      <c r="BL31" s="764">
        <v>735.73659999999995</v>
      </c>
      <c r="BM31" s="764">
        <v>786.18719999999996</v>
      </c>
      <c r="BN31" s="764">
        <v>817.64390000000003</v>
      </c>
      <c r="BO31" s="764">
        <v>880.72519999999997</v>
      </c>
      <c r="BP31" s="764">
        <v>949.3895</v>
      </c>
      <c r="BQ31" s="764">
        <v>855.30960000000005</v>
      </c>
      <c r="BR31" s="764">
        <v>744.2174</v>
      </c>
      <c r="BS31" s="764">
        <v>637.97739999999999</v>
      </c>
      <c r="BT31" s="764">
        <v>582.74609999999996</v>
      </c>
      <c r="BU31" s="764">
        <v>595.08780000000002</v>
      </c>
      <c r="BV31" s="764">
        <v>725.50909999999999</v>
      </c>
    </row>
    <row r="32" spans="1:74" ht="12" customHeight="1" x14ac:dyDescent="0.25">
      <c r="A32" s="750" t="s">
        <v>1310</v>
      </c>
      <c r="B32" s="748" t="s">
        <v>1311</v>
      </c>
      <c r="C32" s="760">
        <v>43.710177418999997</v>
      </c>
      <c r="D32" s="760">
        <v>43.076061428999999</v>
      </c>
      <c r="E32" s="760">
        <v>43.150503225999998</v>
      </c>
      <c r="F32" s="760">
        <v>43.784486999999999</v>
      </c>
      <c r="G32" s="760">
        <v>42.979379999999999</v>
      </c>
      <c r="H32" s="760">
        <v>43.112500666999999</v>
      </c>
      <c r="I32" s="760">
        <v>42.566835806</v>
      </c>
      <c r="J32" s="760">
        <v>42.877702257999999</v>
      </c>
      <c r="K32" s="760">
        <v>43.583976999999997</v>
      </c>
      <c r="L32" s="760">
        <v>43.390032257999998</v>
      </c>
      <c r="M32" s="760">
        <v>45.415638999999999</v>
      </c>
      <c r="N32" s="760">
        <v>44.354815160999998</v>
      </c>
      <c r="O32" s="760">
        <v>43.932736452</v>
      </c>
      <c r="P32" s="760">
        <v>45.003540000000001</v>
      </c>
      <c r="Q32" s="760">
        <v>44.967559354999999</v>
      </c>
      <c r="R32" s="760">
        <v>42.414259999999999</v>
      </c>
      <c r="S32" s="760">
        <v>44.843578065000003</v>
      </c>
      <c r="T32" s="760">
        <v>43.386921332999997</v>
      </c>
      <c r="U32" s="760">
        <v>43.765389999999996</v>
      </c>
      <c r="V32" s="760">
        <v>43.359441935</v>
      </c>
      <c r="W32" s="760">
        <v>40.095380667000001</v>
      </c>
      <c r="X32" s="760">
        <v>42.678458065000001</v>
      </c>
      <c r="Y32" s="760">
        <v>44.454274333000001</v>
      </c>
      <c r="Z32" s="760">
        <v>44.418981934999998</v>
      </c>
      <c r="AA32" s="760">
        <v>42.967937419000002</v>
      </c>
      <c r="AB32" s="760">
        <v>42.875302413999997</v>
      </c>
      <c r="AC32" s="760">
        <v>42.424471935</v>
      </c>
      <c r="AD32" s="760">
        <v>40.298993666999998</v>
      </c>
      <c r="AE32" s="760">
        <v>43.285173870999998</v>
      </c>
      <c r="AF32" s="760">
        <v>41.713087332999997</v>
      </c>
      <c r="AG32" s="760">
        <v>42.297266452000002</v>
      </c>
      <c r="AH32" s="760">
        <v>42.718181289999997</v>
      </c>
      <c r="AI32" s="760">
        <v>44.222527333000002</v>
      </c>
      <c r="AJ32" s="760">
        <v>43.650560968000001</v>
      </c>
      <c r="AK32" s="760">
        <v>45.461655667000002</v>
      </c>
      <c r="AL32" s="760">
        <v>46.899470968000003</v>
      </c>
      <c r="AM32" s="760">
        <v>44.599988387000003</v>
      </c>
      <c r="AN32" s="760">
        <v>44.245686393</v>
      </c>
      <c r="AO32" s="760">
        <v>44.661698774000001</v>
      </c>
      <c r="AP32" s="760">
        <v>44.559727766999998</v>
      </c>
      <c r="AQ32" s="760">
        <v>41.401839322999997</v>
      </c>
      <c r="AR32" s="760">
        <v>40.464574267000003</v>
      </c>
      <c r="AS32" s="760">
        <v>43.72258471</v>
      </c>
      <c r="AT32" s="760">
        <v>43.388114194000003</v>
      </c>
      <c r="AU32" s="760">
        <v>43.232042667000002</v>
      </c>
      <c r="AV32" s="760">
        <v>39.645460516</v>
      </c>
      <c r="AW32" s="760">
        <v>42.975233799999998</v>
      </c>
      <c r="AX32" s="760">
        <v>50.675090902999997</v>
      </c>
      <c r="AY32" s="760">
        <v>45.664890516</v>
      </c>
      <c r="AZ32" s="760">
        <v>47.607296964</v>
      </c>
      <c r="BA32" s="760">
        <v>45.615571129000003</v>
      </c>
      <c r="BB32" s="760">
        <v>41.8198151</v>
      </c>
      <c r="BC32" s="760">
        <v>46.386606096999998</v>
      </c>
      <c r="BD32" s="760">
        <v>45.652712000000001</v>
      </c>
      <c r="BE32" s="760">
        <v>46.314696226000002</v>
      </c>
      <c r="BF32" s="760">
        <v>46.088249386999998</v>
      </c>
      <c r="BG32" s="760">
        <v>46.257980000000003</v>
      </c>
      <c r="BH32" s="760">
        <v>45.018790000000003</v>
      </c>
      <c r="BI32" s="764">
        <v>46.761690000000002</v>
      </c>
      <c r="BJ32" s="764">
        <v>46.600589999999997</v>
      </c>
      <c r="BK32" s="764">
        <v>46.021059999999999</v>
      </c>
      <c r="BL32" s="764">
        <v>45.74483</v>
      </c>
      <c r="BM32" s="764">
        <v>45.923229999999997</v>
      </c>
      <c r="BN32" s="764">
        <v>44.871279999999999</v>
      </c>
      <c r="BO32" s="764">
        <v>45.275550000000003</v>
      </c>
      <c r="BP32" s="764">
        <v>44.742640000000002</v>
      </c>
      <c r="BQ32" s="764">
        <v>44.690100000000001</v>
      </c>
      <c r="BR32" s="764">
        <v>44.687429999999999</v>
      </c>
      <c r="BS32" s="764">
        <v>45.269060000000003</v>
      </c>
      <c r="BT32" s="764">
        <v>44.327530000000003</v>
      </c>
      <c r="BU32" s="764">
        <v>46.296320000000001</v>
      </c>
      <c r="BV32" s="764">
        <v>46.903930000000003</v>
      </c>
    </row>
    <row r="33" spans="1:74" ht="12" customHeight="1" x14ac:dyDescent="0.25">
      <c r="A33" s="750" t="s">
        <v>1312</v>
      </c>
      <c r="B33" s="748" t="s">
        <v>1289</v>
      </c>
      <c r="C33" s="760">
        <v>23.678541613</v>
      </c>
      <c r="D33" s="760">
        <v>29.068266071</v>
      </c>
      <c r="E33" s="760">
        <v>41.498713871</v>
      </c>
      <c r="F33" s="760">
        <v>48.430068333000001</v>
      </c>
      <c r="G33" s="760">
        <v>55.165593225999999</v>
      </c>
      <c r="H33" s="760">
        <v>62.759624666999997</v>
      </c>
      <c r="I33" s="760">
        <v>56.394265161</v>
      </c>
      <c r="J33" s="760">
        <v>59.312938064999997</v>
      </c>
      <c r="K33" s="760">
        <v>59.847546999999999</v>
      </c>
      <c r="L33" s="760">
        <v>54.191311290000002</v>
      </c>
      <c r="M33" s="760">
        <v>45.030520000000003</v>
      </c>
      <c r="N33" s="760">
        <v>32.603484516000002</v>
      </c>
      <c r="O33" s="760">
        <v>36.585473548000003</v>
      </c>
      <c r="P33" s="760">
        <v>52.11927</v>
      </c>
      <c r="Q33" s="760">
        <v>65.720646129000002</v>
      </c>
      <c r="R33" s="760">
        <v>77.927199666999996</v>
      </c>
      <c r="S33" s="760">
        <v>79.228675160999998</v>
      </c>
      <c r="T33" s="760">
        <v>83.734214332999997</v>
      </c>
      <c r="U33" s="760">
        <v>83.208725161000004</v>
      </c>
      <c r="V33" s="760">
        <v>85.140890967999994</v>
      </c>
      <c r="W33" s="760">
        <v>72.591643332999993</v>
      </c>
      <c r="X33" s="760">
        <v>60.496674515999999</v>
      </c>
      <c r="Y33" s="760">
        <v>56.718111999999998</v>
      </c>
      <c r="Z33" s="760">
        <v>49.846796128999998</v>
      </c>
      <c r="AA33" s="760">
        <v>47.038115161</v>
      </c>
      <c r="AB33" s="760">
        <v>75.880881379000002</v>
      </c>
      <c r="AC33" s="760">
        <v>82.928109676999995</v>
      </c>
      <c r="AD33" s="760">
        <v>94.370477332999997</v>
      </c>
      <c r="AE33" s="760">
        <v>108.87104194</v>
      </c>
      <c r="AF33" s="760">
        <v>113.92419767</v>
      </c>
      <c r="AG33" s="760">
        <v>125.37022355000001</v>
      </c>
      <c r="AH33" s="760">
        <v>126.0775771</v>
      </c>
      <c r="AI33" s="760">
        <v>119.472632</v>
      </c>
      <c r="AJ33" s="760">
        <v>101.50332258</v>
      </c>
      <c r="AK33" s="760">
        <v>90.980193666999995</v>
      </c>
      <c r="AL33" s="760">
        <v>77.063442257999995</v>
      </c>
      <c r="AM33" s="760">
        <v>64.882926161</v>
      </c>
      <c r="AN33" s="760">
        <v>90.228348535999999</v>
      </c>
      <c r="AO33" s="760">
        <v>135.48920823</v>
      </c>
      <c r="AP33" s="760">
        <v>154.87009293</v>
      </c>
      <c r="AQ33" s="760">
        <v>180.82212838999999</v>
      </c>
      <c r="AR33" s="760">
        <v>203.64979707000001</v>
      </c>
      <c r="AS33" s="760">
        <v>183.54395783999999</v>
      </c>
      <c r="AT33" s="760">
        <v>173.35869013000001</v>
      </c>
      <c r="AU33" s="760">
        <v>168.63315539999999</v>
      </c>
      <c r="AV33" s="760">
        <v>153.90306697</v>
      </c>
      <c r="AW33" s="760">
        <v>112.41203</v>
      </c>
      <c r="AX33" s="760">
        <v>108.30698384</v>
      </c>
      <c r="AY33" s="760">
        <v>109.04028794</v>
      </c>
      <c r="AZ33" s="760">
        <v>145.66778646</v>
      </c>
      <c r="BA33" s="760">
        <v>166.40579052000001</v>
      </c>
      <c r="BB33" s="760">
        <v>206.39228567000001</v>
      </c>
      <c r="BC33" s="760">
        <v>225.93821818999999</v>
      </c>
      <c r="BD33" s="760">
        <v>257.30332957000002</v>
      </c>
      <c r="BE33" s="760">
        <v>221.44415226000001</v>
      </c>
      <c r="BF33" s="760">
        <v>222.58763834999999</v>
      </c>
      <c r="BG33" s="760">
        <v>206.40979999999999</v>
      </c>
      <c r="BH33" s="760">
        <v>182.36670000000001</v>
      </c>
      <c r="BI33" s="764">
        <v>142.10919999999999</v>
      </c>
      <c r="BJ33" s="764">
        <v>124.2557</v>
      </c>
      <c r="BK33" s="764">
        <v>116.3573</v>
      </c>
      <c r="BL33" s="764">
        <v>156.74760000000001</v>
      </c>
      <c r="BM33" s="764">
        <v>197.4693</v>
      </c>
      <c r="BN33" s="764">
        <v>219.56950000000001</v>
      </c>
      <c r="BO33" s="764">
        <v>244.33410000000001</v>
      </c>
      <c r="BP33" s="764">
        <v>266.95679999999999</v>
      </c>
      <c r="BQ33" s="764">
        <v>242.6585</v>
      </c>
      <c r="BR33" s="764">
        <v>245.67400000000001</v>
      </c>
      <c r="BS33" s="764">
        <v>231.51769999999999</v>
      </c>
      <c r="BT33" s="764">
        <v>206.3038</v>
      </c>
      <c r="BU33" s="764">
        <v>159.56229999999999</v>
      </c>
      <c r="BV33" s="764">
        <v>139.15899999999999</v>
      </c>
    </row>
    <row r="34" spans="1:74" ht="12" customHeight="1" x14ac:dyDescent="0.25">
      <c r="A34" s="750" t="s">
        <v>1313</v>
      </c>
      <c r="B34" s="748" t="s">
        <v>1314</v>
      </c>
      <c r="C34" s="760">
        <v>577.24604354999997</v>
      </c>
      <c r="D34" s="760">
        <v>499.87699393000003</v>
      </c>
      <c r="E34" s="760">
        <v>571.68033871</v>
      </c>
      <c r="F34" s="760">
        <v>620.708438</v>
      </c>
      <c r="G34" s="760">
        <v>502.92152871000002</v>
      </c>
      <c r="H34" s="760">
        <v>526.20689400000003</v>
      </c>
      <c r="I34" s="760">
        <v>392.78762581000001</v>
      </c>
      <c r="J34" s="760">
        <v>327.81068902999999</v>
      </c>
      <c r="K34" s="760">
        <v>383.66045600000001</v>
      </c>
      <c r="L34" s="760">
        <v>467.49221548000003</v>
      </c>
      <c r="M34" s="760">
        <v>628.25040100000001</v>
      </c>
      <c r="N34" s="760">
        <v>474.07960387000003</v>
      </c>
      <c r="O34" s="760">
        <v>488.58888516000002</v>
      </c>
      <c r="P34" s="760">
        <v>532.41565178999997</v>
      </c>
      <c r="Q34" s="760">
        <v>493.32166354999998</v>
      </c>
      <c r="R34" s="760">
        <v>595.01529300000004</v>
      </c>
      <c r="S34" s="760">
        <v>552.78653548</v>
      </c>
      <c r="T34" s="760">
        <v>446.98553199999998</v>
      </c>
      <c r="U34" s="760">
        <v>440.82438547999999</v>
      </c>
      <c r="V34" s="760">
        <v>421.61836032000002</v>
      </c>
      <c r="W34" s="760">
        <v>465.36499566999998</v>
      </c>
      <c r="X34" s="760">
        <v>527.85582515999999</v>
      </c>
      <c r="Y34" s="760">
        <v>655.43803500000001</v>
      </c>
      <c r="Z34" s="760">
        <v>647.74718355000005</v>
      </c>
      <c r="AA34" s="760">
        <v>595.06076773999996</v>
      </c>
      <c r="AB34" s="760">
        <v>693.73911862</v>
      </c>
      <c r="AC34" s="760">
        <v>707.09006548000002</v>
      </c>
      <c r="AD34" s="760">
        <v>692.69869767</v>
      </c>
      <c r="AE34" s="760">
        <v>607.48352612999997</v>
      </c>
      <c r="AF34" s="760">
        <v>542.994371</v>
      </c>
      <c r="AG34" s="760">
        <v>567.90676902999996</v>
      </c>
      <c r="AH34" s="760">
        <v>438.02674805999999</v>
      </c>
      <c r="AI34" s="760">
        <v>546.35598500000003</v>
      </c>
      <c r="AJ34" s="760">
        <v>655.41744160999997</v>
      </c>
      <c r="AK34" s="760">
        <v>646.26066900000001</v>
      </c>
      <c r="AL34" s="760">
        <v>745.87159065000003</v>
      </c>
      <c r="AM34" s="760">
        <v>639.40507977000004</v>
      </c>
      <c r="AN34" s="760">
        <v>756.38949857</v>
      </c>
      <c r="AO34" s="760">
        <v>805.41477928999996</v>
      </c>
      <c r="AP34" s="760">
        <v>819.69928400000003</v>
      </c>
      <c r="AQ34" s="760">
        <v>723.53043567999998</v>
      </c>
      <c r="AR34" s="760">
        <v>659.71587707000003</v>
      </c>
      <c r="AS34" s="760">
        <v>514.45695493999995</v>
      </c>
      <c r="AT34" s="760">
        <v>439.07934368000002</v>
      </c>
      <c r="AU34" s="760">
        <v>594.660618</v>
      </c>
      <c r="AV34" s="760">
        <v>815.57878005999999</v>
      </c>
      <c r="AW34" s="760">
        <v>801.96513809999999</v>
      </c>
      <c r="AX34" s="760">
        <v>792.01371005999999</v>
      </c>
      <c r="AY34" s="760">
        <v>866.46255312999995</v>
      </c>
      <c r="AZ34" s="760">
        <v>859.08343449999995</v>
      </c>
      <c r="BA34" s="760">
        <v>879.35513222999998</v>
      </c>
      <c r="BB34" s="760">
        <v>892.58317682999996</v>
      </c>
      <c r="BC34" s="760">
        <v>758.69250361000002</v>
      </c>
      <c r="BD34" s="760">
        <v>810.62203650000004</v>
      </c>
      <c r="BE34" s="760">
        <v>516.29653929000006</v>
      </c>
      <c r="BF34" s="760">
        <v>628.66613244999996</v>
      </c>
      <c r="BG34" s="760">
        <v>594.50710000000004</v>
      </c>
      <c r="BH34" s="760">
        <v>734.46950000000004</v>
      </c>
      <c r="BI34" s="764">
        <v>832.35799999999995</v>
      </c>
      <c r="BJ34" s="764">
        <v>785.03650000000005</v>
      </c>
      <c r="BK34" s="764">
        <v>790.84280000000001</v>
      </c>
      <c r="BL34" s="764">
        <v>828.42700000000002</v>
      </c>
      <c r="BM34" s="764">
        <v>891.19</v>
      </c>
      <c r="BN34" s="764">
        <v>944.44579999999996</v>
      </c>
      <c r="BO34" s="764">
        <v>834.97760000000005</v>
      </c>
      <c r="BP34" s="764">
        <v>780.76020000000005</v>
      </c>
      <c r="BQ34" s="764">
        <v>625.24770000000001</v>
      </c>
      <c r="BR34" s="764">
        <v>553.16319999999996</v>
      </c>
      <c r="BS34" s="764">
        <v>649.28989999999999</v>
      </c>
      <c r="BT34" s="764">
        <v>818.49879999999996</v>
      </c>
      <c r="BU34" s="764">
        <v>923.23119999999994</v>
      </c>
      <c r="BV34" s="764">
        <v>885.17769999999996</v>
      </c>
    </row>
    <row r="35" spans="1:74" ht="12" customHeight="1" x14ac:dyDescent="0.25">
      <c r="A35" s="750"/>
      <c r="B35" s="749" t="s">
        <v>1290</v>
      </c>
      <c r="C35" s="749"/>
      <c r="D35" s="749"/>
      <c r="E35" s="749"/>
      <c r="F35" s="749"/>
      <c r="G35" s="749"/>
      <c r="H35" s="749"/>
      <c r="I35" s="749"/>
      <c r="J35" s="749"/>
      <c r="K35" s="749"/>
      <c r="L35" s="749"/>
      <c r="M35" s="749"/>
      <c r="N35" s="749"/>
      <c r="O35" s="749"/>
      <c r="P35" s="749"/>
      <c r="Q35" s="749"/>
      <c r="R35" s="749"/>
      <c r="S35" s="749"/>
      <c r="T35" s="749"/>
      <c r="U35" s="749"/>
      <c r="V35" s="749"/>
      <c r="W35" s="749"/>
      <c r="X35" s="749"/>
      <c r="Y35" s="749"/>
      <c r="Z35" s="749"/>
      <c r="AA35" s="749"/>
      <c r="AB35" s="749"/>
      <c r="AC35" s="749"/>
      <c r="AD35" s="749"/>
      <c r="AE35" s="749"/>
      <c r="AF35" s="749"/>
      <c r="AG35" s="749"/>
      <c r="AH35" s="749"/>
      <c r="AI35" s="749"/>
      <c r="AJ35" s="749"/>
      <c r="AK35" s="749"/>
      <c r="AL35" s="749"/>
      <c r="AM35" s="749"/>
      <c r="AN35" s="749"/>
      <c r="AO35" s="749"/>
      <c r="AP35" s="749"/>
      <c r="AQ35" s="749"/>
      <c r="AR35" s="749"/>
      <c r="AS35" s="749"/>
      <c r="AT35" s="749"/>
      <c r="AU35" s="749"/>
      <c r="AV35" s="749"/>
      <c r="AW35" s="749"/>
      <c r="AX35" s="749"/>
      <c r="AY35" s="749"/>
      <c r="AZ35" s="749"/>
      <c r="BA35" s="749"/>
      <c r="BB35" s="749"/>
      <c r="BC35" s="749"/>
      <c r="BD35" s="749"/>
      <c r="BE35" s="749"/>
      <c r="BF35" s="749"/>
      <c r="BG35" s="749"/>
      <c r="BH35" s="749"/>
      <c r="BI35" s="765"/>
      <c r="BJ35" s="765"/>
      <c r="BK35" s="765"/>
      <c r="BL35" s="765"/>
      <c r="BM35" s="765"/>
      <c r="BN35" s="765"/>
      <c r="BO35" s="765"/>
      <c r="BP35" s="765"/>
      <c r="BQ35" s="765"/>
      <c r="BR35" s="765"/>
      <c r="BS35" s="765"/>
      <c r="BT35" s="765"/>
      <c r="BU35" s="765"/>
      <c r="BV35" s="765"/>
    </row>
    <row r="36" spans="1:74" ht="12" customHeight="1" x14ac:dyDescent="0.25">
      <c r="A36" s="750" t="s">
        <v>1315</v>
      </c>
      <c r="B36" s="748" t="s">
        <v>1285</v>
      </c>
      <c r="C36" s="760">
        <v>87.500478709999996</v>
      </c>
      <c r="D36" s="760">
        <v>86.302346786000001</v>
      </c>
      <c r="E36" s="760">
        <v>85.642770644999999</v>
      </c>
      <c r="F36" s="760">
        <v>84.462328666999994</v>
      </c>
      <c r="G36" s="760">
        <v>84.268663226000001</v>
      </c>
      <c r="H36" s="760">
        <v>88.029601333000002</v>
      </c>
      <c r="I36" s="760">
        <v>90.355813225999995</v>
      </c>
      <c r="J36" s="760">
        <v>88.529014516000004</v>
      </c>
      <c r="K36" s="760">
        <v>83.582504</v>
      </c>
      <c r="L36" s="760">
        <v>81.211909031999994</v>
      </c>
      <c r="M36" s="760">
        <v>83.163648332999998</v>
      </c>
      <c r="N36" s="760">
        <v>87.896596451999997</v>
      </c>
      <c r="O36" s="760">
        <v>87.867138065000006</v>
      </c>
      <c r="P36" s="760">
        <v>85.755869642999997</v>
      </c>
      <c r="Q36" s="760">
        <v>82.213852903000003</v>
      </c>
      <c r="R36" s="760">
        <v>84.973880667000003</v>
      </c>
      <c r="S36" s="760">
        <v>82.615485160999995</v>
      </c>
      <c r="T36" s="760">
        <v>85.444905000000006</v>
      </c>
      <c r="U36" s="760">
        <v>90.044173225999998</v>
      </c>
      <c r="V36" s="760">
        <v>87.530528709999999</v>
      </c>
      <c r="W36" s="760">
        <v>85.796890667</v>
      </c>
      <c r="X36" s="760">
        <v>81.926635805999993</v>
      </c>
      <c r="Y36" s="760">
        <v>86.592538332999993</v>
      </c>
      <c r="Z36" s="760">
        <v>86.535071290000005</v>
      </c>
      <c r="AA36" s="760">
        <v>87.178150645000002</v>
      </c>
      <c r="AB36" s="760">
        <v>86.459406207000001</v>
      </c>
      <c r="AC36" s="760">
        <v>83.446302580999998</v>
      </c>
      <c r="AD36" s="760">
        <v>79.804471667000001</v>
      </c>
      <c r="AE36" s="760">
        <v>82.701045805999996</v>
      </c>
      <c r="AF36" s="760">
        <v>86.599012999999999</v>
      </c>
      <c r="AG36" s="760">
        <v>87.787956773999994</v>
      </c>
      <c r="AH36" s="760">
        <v>87.50917871</v>
      </c>
      <c r="AI36" s="760">
        <v>84.055154999999999</v>
      </c>
      <c r="AJ36" s="760">
        <v>81.031503548000003</v>
      </c>
      <c r="AK36" s="760">
        <v>87.972992667</v>
      </c>
      <c r="AL36" s="760">
        <v>87.028333548000006</v>
      </c>
      <c r="AM36" s="760">
        <v>84.453302968000003</v>
      </c>
      <c r="AN36" s="760">
        <v>85.588387178999994</v>
      </c>
      <c r="AO36" s="760">
        <v>82.275669613000005</v>
      </c>
      <c r="AP36" s="760">
        <v>82.139982266999993</v>
      </c>
      <c r="AQ36" s="760">
        <v>81.197532742000007</v>
      </c>
      <c r="AR36" s="760">
        <v>87.561080032999996</v>
      </c>
      <c r="AS36" s="760">
        <v>89.173575967999994</v>
      </c>
      <c r="AT36" s="760">
        <v>89.735747290000006</v>
      </c>
      <c r="AU36" s="760">
        <v>82.700863767000001</v>
      </c>
      <c r="AV36" s="760">
        <v>80.766053806000002</v>
      </c>
      <c r="AW36" s="760">
        <v>85.554296699999995</v>
      </c>
      <c r="AX36" s="760">
        <v>89.220509160999995</v>
      </c>
      <c r="AY36" s="760">
        <v>88.035571516000005</v>
      </c>
      <c r="AZ36" s="760">
        <v>88.751704786000005</v>
      </c>
      <c r="BA36" s="760">
        <v>85.467098355000005</v>
      </c>
      <c r="BB36" s="760">
        <v>83.161755333000002</v>
      </c>
      <c r="BC36" s="760">
        <v>86.888019129</v>
      </c>
      <c r="BD36" s="760">
        <v>87.492386967000002</v>
      </c>
      <c r="BE36" s="760">
        <v>88.446278065000001</v>
      </c>
      <c r="BF36" s="760">
        <v>85.479898581</v>
      </c>
      <c r="BG36" s="760">
        <v>82.700860000000006</v>
      </c>
      <c r="BH36" s="760">
        <v>80.766050000000007</v>
      </c>
      <c r="BI36" s="764">
        <v>85.554299999999998</v>
      </c>
      <c r="BJ36" s="764">
        <v>89.220510000000004</v>
      </c>
      <c r="BK36" s="764">
        <v>88.035570000000007</v>
      </c>
      <c r="BL36" s="764">
        <v>88.7517</v>
      </c>
      <c r="BM36" s="764">
        <v>85.467100000000002</v>
      </c>
      <c r="BN36" s="764">
        <v>83.161760000000001</v>
      </c>
      <c r="BO36" s="764">
        <v>86.888019999999997</v>
      </c>
      <c r="BP36" s="764">
        <v>87.49239</v>
      </c>
      <c r="BQ36" s="764">
        <v>88.446280000000002</v>
      </c>
      <c r="BR36" s="764">
        <v>85.479900000000001</v>
      </c>
      <c r="BS36" s="764">
        <v>82.700860000000006</v>
      </c>
      <c r="BT36" s="764">
        <v>80.766050000000007</v>
      </c>
      <c r="BU36" s="764">
        <v>85.554299999999998</v>
      </c>
      <c r="BV36" s="764">
        <v>89.220510000000004</v>
      </c>
    </row>
    <row r="37" spans="1:74" ht="12" customHeight="1" x14ac:dyDescent="0.25">
      <c r="A37" s="750" t="s">
        <v>1316</v>
      </c>
      <c r="B37" s="748" t="s">
        <v>1286</v>
      </c>
      <c r="C37" s="760">
        <v>75.917154194000005</v>
      </c>
      <c r="D37" s="760">
        <v>75.523926786000004</v>
      </c>
      <c r="E37" s="760">
        <v>74.774653548000003</v>
      </c>
      <c r="F37" s="760">
        <v>73.014704332999997</v>
      </c>
      <c r="G37" s="760">
        <v>73.647710322999998</v>
      </c>
      <c r="H37" s="760">
        <v>76.845729000000006</v>
      </c>
      <c r="I37" s="760">
        <v>78.483995805999996</v>
      </c>
      <c r="J37" s="760">
        <v>77.084068387000002</v>
      </c>
      <c r="K37" s="760">
        <v>72.486692332999993</v>
      </c>
      <c r="L37" s="760">
        <v>70.446855161000002</v>
      </c>
      <c r="M37" s="760">
        <v>72.573921666999993</v>
      </c>
      <c r="N37" s="760">
        <v>77.088945805999998</v>
      </c>
      <c r="O37" s="760">
        <v>77.734065483999998</v>
      </c>
      <c r="P37" s="760">
        <v>76.355656070999999</v>
      </c>
      <c r="Q37" s="760">
        <v>71.921558387000005</v>
      </c>
      <c r="R37" s="760">
        <v>74.052329</v>
      </c>
      <c r="S37" s="760">
        <v>72.413695484000002</v>
      </c>
      <c r="T37" s="760">
        <v>75.076522667000006</v>
      </c>
      <c r="U37" s="760">
        <v>78.753087097000005</v>
      </c>
      <c r="V37" s="760">
        <v>76.730671935000004</v>
      </c>
      <c r="W37" s="760">
        <v>74.982308333000006</v>
      </c>
      <c r="X37" s="760">
        <v>71.150958064999998</v>
      </c>
      <c r="Y37" s="760">
        <v>75.358210333000002</v>
      </c>
      <c r="Z37" s="760">
        <v>75.284815805999997</v>
      </c>
      <c r="AA37" s="760">
        <v>77.353405160999998</v>
      </c>
      <c r="AB37" s="760">
        <v>76.663916207</v>
      </c>
      <c r="AC37" s="760">
        <v>73.170486128999997</v>
      </c>
      <c r="AD37" s="760">
        <v>69.459921667000003</v>
      </c>
      <c r="AE37" s="760">
        <v>72.250842903000006</v>
      </c>
      <c r="AF37" s="760">
        <v>77.306466333000003</v>
      </c>
      <c r="AG37" s="760">
        <v>77.917148386999997</v>
      </c>
      <c r="AH37" s="760">
        <v>77.709256773999996</v>
      </c>
      <c r="AI37" s="760">
        <v>74.648477</v>
      </c>
      <c r="AJ37" s="760">
        <v>71.757252581000003</v>
      </c>
      <c r="AK37" s="760">
        <v>77.499739667</v>
      </c>
      <c r="AL37" s="760">
        <v>76.829975160999993</v>
      </c>
      <c r="AM37" s="760">
        <v>74.715650289999999</v>
      </c>
      <c r="AN37" s="760">
        <v>75.907279321000004</v>
      </c>
      <c r="AO37" s="760">
        <v>72.293830290000002</v>
      </c>
      <c r="AP37" s="760">
        <v>72.471624167000002</v>
      </c>
      <c r="AQ37" s="760">
        <v>71.358013903</v>
      </c>
      <c r="AR37" s="760">
        <v>78.213503466999995</v>
      </c>
      <c r="AS37" s="760">
        <v>79.487706258000003</v>
      </c>
      <c r="AT37" s="760">
        <v>80.058488806</v>
      </c>
      <c r="AU37" s="760">
        <v>73.553346099999999</v>
      </c>
      <c r="AV37" s="760">
        <v>71.688108161000002</v>
      </c>
      <c r="AW37" s="760">
        <v>75.591108933000001</v>
      </c>
      <c r="AX37" s="760">
        <v>79.114197355000002</v>
      </c>
      <c r="AY37" s="760">
        <v>78.795953870999995</v>
      </c>
      <c r="AZ37" s="760">
        <v>79.448804785999997</v>
      </c>
      <c r="BA37" s="760">
        <v>76.167325000000005</v>
      </c>
      <c r="BB37" s="760">
        <v>74.016568766999995</v>
      </c>
      <c r="BC37" s="760">
        <v>78.084096032000005</v>
      </c>
      <c r="BD37" s="760">
        <v>78.786906032999994</v>
      </c>
      <c r="BE37" s="760">
        <v>79.822830386999996</v>
      </c>
      <c r="BF37" s="760">
        <v>76.774593999999993</v>
      </c>
      <c r="BG37" s="760">
        <v>73.553349999999995</v>
      </c>
      <c r="BH37" s="760">
        <v>71.688109999999995</v>
      </c>
      <c r="BI37" s="764">
        <v>75.59111</v>
      </c>
      <c r="BJ37" s="764">
        <v>79.114199999999997</v>
      </c>
      <c r="BK37" s="764">
        <v>78.795950000000005</v>
      </c>
      <c r="BL37" s="764">
        <v>79.448800000000006</v>
      </c>
      <c r="BM37" s="764">
        <v>76.167320000000004</v>
      </c>
      <c r="BN37" s="764">
        <v>74.016570000000002</v>
      </c>
      <c r="BO37" s="764">
        <v>78.084100000000007</v>
      </c>
      <c r="BP37" s="764">
        <v>78.786910000000006</v>
      </c>
      <c r="BQ37" s="764">
        <v>79.822829999999996</v>
      </c>
      <c r="BR37" s="764">
        <v>76.774590000000003</v>
      </c>
      <c r="BS37" s="764">
        <v>73.553340000000006</v>
      </c>
      <c r="BT37" s="764">
        <v>71.688100000000006</v>
      </c>
      <c r="BU37" s="764">
        <v>75.59111</v>
      </c>
      <c r="BV37" s="764">
        <v>79.114199999999997</v>
      </c>
    </row>
    <row r="38" spans="1:74" ht="12" customHeight="1" x14ac:dyDescent="0.25">
      <c r="A38" s="750" t="s">
        <v>1317</v>
      </c>
      <c r="B38" s="748" t="s">
        <v>1287</v>
      </c>
      <c r="C38" s="760">
        <v>11.583324515999999</v>
      </c>
      <c r="D38" s="760">
        <v>10.778420000000001</v>
      </c>
      <c r="E38" s="760">
        <v>10.868117097000001</v>
      </c>
      <c r="F38" s="760">
        <v>11.447624333</v>
      </c>
      <c r="G38" s="760">
        <v>10.620952902999999</v>
      </c>
      <c r="H38" s="760">
        <v>11.183872333</v>
      </c>
      <c r="I38" s="760">
        <v>11.871817418999999</v>
      </c>
      <c r="J38" s="760">
        <v>11.444946129</v>
      </c>
      <c r="K38" s="760">
        <v>11.095811667</v>
      </c>
      <c r="L38" s="760">
        <v>10.765053870999999</v>
      </c>
      <c r="M38" s="760">
        <v>10.589726667000001</v>
      </c>
      <c r="N38" s="760">
        <v>10.807650645000001</v>
      </c>
      <c r="O38" s="760">
        <v>10.133072581</v>
      </c>
      <c r="P38" s="760">
        <v>9.4002135714000001</v>
      </c>
      <c r="Q38" s="760">
        <v>10.292294516</v>
      </c>
      <c r="R38" s="760">
        <v>10.921551666999999</v>
      </c>
      <c r="S38" s="760">
        <v>10.201789677000001</v>
      </c>
      <c r="T38" s="760">
        <v>10.368382333</v>
      </c>
      <c r="U38" s="760">
        <v>11.291086129</v>
      </c>
      <c r="V38" s="760">
        <v>10.799856774</v>
      </c>
      <c r="W38" s="760">
        <v>10.814582333000001</v>
      </c>
      <c r="X38" s="760">
        <v>10.775677741999999</v>
      </c>
      <c r="Y38" s="760">
        <v>11.234328</v>
      </c>
      <c r="Z38" s="760">
        <v>11.250255484</v>
      </c>
      <c r="AA38" s="760">
        <v>9.8247454838999992</v>
      </c>
      <c r="AB38" s="760">
        <v>9.7954899999999991</v>
      </c>
      <c r="AC38" s="760">
        <v>10.275816452000001</v>
      </c>
      <c r="AD38" s="760">
        <v>10.34455</v>
      </c>
      <c r="AE38" s="760">
        <v>10.450202902999999</v>
      </c>
      <c r="AF38" s="760">
        <v>9.2925466666999998</v>
      </c>
      <c r="AG38" s="760">
        <v>9.8708083871000003</v>
      </c>
      <c r="AH38" s="760">
        <v>9.7999219355000005</v>
      </c>
      <c r="AI38" s="760">
        <v>9.4066779999999994</v>
      </c>
      <c r="AJ38" s="760">
        <v>9.2742509677000005</v>
      </c>
      <c r="AK38" s="760">
        <v>10.473253</v>
      </c>
      <c r="AL38" s="760">
        <v>10.198358387000001</v>
      </c>
      <c r="AM38" s="760">
        <v>9.7376526773999998</v>
      </c>
      <c r="AN38" s="760">
        <v>9.6811078571000007</v>
      </c>
      <c r="AO38" s="760">
        <v>9.9818393226000008</v>
      </c>
      <c r="AP38" s="760">
        <v>9.6683581000000007</v>
      </c>
      <c r="AQ38" s="760">
        <v>9.8395188387000001</v>
      </c>
      <c r="AR38" s="760">
        <v>9.3475765667000008</v>
      </c>
      <c r="AS38" s="760">
        <v>9.6858697097000004</v>
      </c>
      <c r="AT38" s="760">
        <v>9.6772584838999993</v>
      </c>
      <c r="AU38" s="760">
        <v>9.1475176667000007</v>
      </c>
      <c r="AV38" s="760">
        <v>9.0779456451999998</v>
      </c>
      <c r="AW38" s="760">
        <v>9.9631877667000008</v>
      </c>
      <c r="AX38" s="760">
        <v>10.106311806000001</v>
      </c>
      <c r="AY38" s="760">
        <v>9.2396176451999992</v>
      </c>
      <c r="AZ38" s="760">
        <v>9.3028999999999993</v>
      </c>
      <c r="BA38" s="760">
        <v>9.2997733547999992</v>
      </c>
      <c r="BB38" s="760">
        <v>9.1451865666999996</v>
      </c>
      <c r="BC38" s="760">
        <v>8.8039230968000002</v>
      </c>
      <c r="BD38" s="760">
        <v>8.7054809333000005</v>
      </c>
      <c r="BE38" s="760">
        <v>8.6234476773999997</v>
      </c>
      <c r="BF38" s="760">
        <v>8.7053045806</v>
      </c>
      <c r="BG38" s="760">
        <v>9.1475179999999998</v>
      </c>
      <c r="BH38" s="760">
        <v>9.0779460000000007</v>
      </c>
      <c r="BI38" s="764">
        <v>9.9631880000000006</v>
      </c>
      <c r="BJ38" s="764">
        <v>10.106310000000001</v>
      </c>
      <c r="BK38" s="764">
        <v>9.2396180000000001</v>
      </c>
      <c r="BL38" s="764">
        <v>9.3028999999999993</v>
      </c>
      <c r="BM38" s="764">
        <v>9.2997730000000001</v>
      </c>
      <c r="BN38" s="764">
        <v>9.145187</v>
      </c>
      <c r="BO38" s="764">
        <v>8.8039229999999993</v>
      </c>
      <c r="BP38" s="764">
        <v>8.7054810000000007</v>
      </c>
      <c r="BQ38" s="764">
        <v>8.6234479999999998</v>
      </c>
      <c r="BR38" s="764">
        <v>8.7053049999999992</v>
      </c>
      <c r="BS38" s="764">
        <v>9.1475190000000008</v>
      </c>
      <c r="BT38" s="764">
        <v>9.0779460000000007</v>
      </c>
      <c r="BU38" s="764">
        <v>9.9631880000000006</v>
      </c>
      <c r="BV38" s="764">
        <v>10.106310000000001</v>
      </c>
    </row>
    <row r="39" spans="1:74" ht="12" customHeight="1" x14ac:dyDescent="0.25">
      <c r="A39" s="750" t="s">
        <v>1318</v>
      </c>
      <c r="B39" s="748" t="s">
        <v>1288</v>
      </c>
      <c r="C39" s="760">
        <v>3.9917419354999999</v>
      </c>
      <c r="D39" s="760">
        <v>3.8280735714</v>
      </c>
      <c r="E39" s="760">
        <v>3.8180016128999998</v>
      </c>
      <c r="F39" s="760">
        <v>4.3465170000000004</v>
      </c>
      <c r="G39" s="760">
        <v>4.3065945160999997</v>
      </c>
      <c r="H39" s="760">
        <v>3.4465409999999999</v>
      </c>
      <c r="I39" s="760">
        <v>2.9827441934999999</v>
      </c>
      <c r="J39" s="760">
        <v>3.1860593547999998</v>
      </c>
      <c r="K39" s="760">
        <v>2.9508169999999998</v>
      </c>
      <c r="L39" s="760">
        <v>3.0885367742000001</v>
      </c>
      <c r="M39" s="760">
        <v>3.3684943333000001</v>
      </c>
      <c r="N39" s="760">
        <v>4.1054825806000004</v>
      </c>
      <c r="O39" s="760">
        <v>4.0118999999999998</v>
      </c>
      <c r="P39" s="760">
        <v>3.8288082143</v>
      </c>
      <c r="Q39" s="760">
        <v>4.2875383870999997</v>
      </c>
      <c r="R39" s="760">
        <v>4.6814080000000002</v>
      </c>
      <c r="S39" s="760">
        <v>4.1931348386999998</v>
      </c>
      <c r="T39" s="760">
        <v>3.9154640000000001</v>
      </c>
      <c r="U39" s="760">
        <v>3.8167854838999999</v>
      </c>
      <c r="V39" s="760">
        <v>2.9866916129000001</v>
      </c>
      <c r="W39" s="760">
        <v>2.6343320000000001</v>
      </c>
      <c r="X39" s="760">
        <v>3.7793458064999998</v>
      </c>
      <c r="Y39" s="760">
        <v>4.5288053333000002</v>
      </c>
      <c r="Z39" s="760">
        <v>4.8079764516000001</v>
      </c>
      <c r="AA39" s="760">
        <v>4.8599645160999998</v>
      </c>
      <c r="AB39" s="760">
        <v>4.5926489654999996</v>
      </c>
      <c r="AC39" s="760">
        <v>5.2978248387000004</v>
      </c>
      <c r="AD39" s="760">
        <v>4.7713713333000003</v>
      </c>
      <c r="AE39" s="760">
        <v>4.2248535483999996</v>
      </c>
      <c r="AF39" s="760">
        <v>3.712682</v>
      </c>
      <c r="AG39" s="760">
        <v>3.8275570968000001</v>
      </c>
      <c r="AH39" s="760">
        <v>3.5980338710000002</v>
      </c>
      <c r="AI39" s="760">
        <v>2.9588800000000002</v>
      </c>
      <c r="AJ39" s="760">
        <v>3.5320941934999999</v>
      </c>
      <c r="AK39" s="760">
        <v>2.892595</v>
      </c>
      <c r="AL39" s="760">
        <v>4.4331367742000003</v>
      </c>
      <c r="AM39" s="760">
        <v>4.9266878065000004</v>
      </c>
      <c r="AN39" s="760">
        <v>4.6534997499999999</v>
      </c>
      <c r="AO39" s="760">
        <v>4.6971962903</v>
      </c>
      <c r="AP39" s="760">
        <v>5.6283219000000004</v>
      </c>
      <c r="AQ39" s="760">
        <v>5.7766309677000001</v>
      </c>
      <c r="AR39" s="760">
        <v>4.6353708666999998</v>
      </c>
      <c r="AS39" s="760">
        <v>4.1441497096999997</v>
      </c>
      <c r="AT39" s="760">
        <v>3.5550205483999999</v>
      </c>
      <c r="AU39" s="760">
        <v>2.9717671333000002</v>
      </c>
      <c r="AV39" s="760">
        <v>3.6483449676999999</v>
      </c>
      <c r="AW39" s="760">
        <v>4.7925807333000003</v>
      </c>
      <c r="AX39" s="760">
        <v>3.9328278065000002</v>
      </c>
      <c r="AY39" s="760">
        <v>4.3319079677000003</v>
      </c>
      <c r="AZ39" s="760">
        <v>4.8056276785999996</v>
      </c>
      <c r="BA39" s="760">
        <v>4.7026373548000002</v>
      </c>
      <c r="BB39" s="760">
        <v>4.8066412332999997</v>
      </c>
      <c r="BC39" s="760">
        <v>4.8785413871000003</v>
      </c>
      <c r="BD39" s="760">
        <v>4.5666406000000004</v>
      </c>
      <c r="BE39" s="760">
        <v>4.2605026128999999</v>
      </c>
      <c r="BF39" s="760">
        <v>3.9703725160999999</v>
      </c>
      <c r="BG39" s="760">
        <v>2.9717669999999998</v>
      </c>
      <c r="BH39" s="760">
        <v>3.6483449999999999</v>
      </c>
      <c r="BI39" s="764">
        <v>4.7925810000000002</v>
      </c>
      <c r="BJ39" s="764">
        <v>3.9328280000000002</v>
      </c>
      <c r="BK39" s="764">
        <v>4.3319080000000003</v>
      </c>
      <c r="BL39" s="764">
        <v>4.8056279999999996</v>
      </c>
      <c r="BM39" s="764">
        <v>4.7026370000000002</v>
      </c>
      <c r="BN39" s="764">
        <v>4.8066409999999999</v>
      </c>
      <c r="BO39" s="764">
        <v>4.8785410000000002</v>
      </c>
      <c r="BP39" s="764">
        <v>4.5666409999999997</v>
      </c>
      <c r="BQ39" s="764">
        <v>4.2605029999999999</v>
      </c>
      <c r="BR39" s="764">
        <v>3.9703729999999999</v>
      </c>
      <c r="BS39" s="764">
        <v>2.9717669999999998</v>
      </c>
      <c r="BT39" s="764">
        <v>3.6483430000000001</v>
      </c>
      <c r="BU39" s="764">
        <v>4.7925810000000002</v>
      </c>
      <c r="BV39" s="764">
        <v>3.9328280000000002</v>
      </c>
    </row>
    <row r="40" spans="1:74" ht="12" customHeight="1" x14ac:dyDescent="0.25">
      <c r="A40" s="750" t="s">
        <v>1319</v>
      </c>
      <c r="B40" s="748" t="s">
        <v>1289</v>
      </c>
      <c r="C40" s="760">
        <v>0.55108677418999996</v>
      </c>
      <c r="D40" s="760">
        <v>0.75287392857000002</v>
      </c>
      <c r="E40" s="760">
        <v>0.98816903225999997</v>
      </c>
      <c r="F40" s="760">
        <v>1.1398303332999999</v>
      </c>
      <c r="G40" s="760">
        <v>1.2748706452</v>
      </c>
      <c r="H40" s="760">
        <v>1.3512280000000001</v>
      </c>
      <c r="I40" s="760">
        <v>1.2734312903</v>
      </c>
      <c r="J40" s="760">
        <v>1.3155058065</v>
      </c>
      <c r="K40" s="760">
        <v>1.227795</v>
      </c>
      <c r="L40" s="760">
        <v>1.1932916129</v>
      </c>
      <c r="M40" s="760">
        <v>0.95746866666999997</v>
      </c>
      <c r="N40" s="760">
        <v>0.67858387096999995</v>
      </c>
      <c r="O40" s="760">
        <v>0.68389258065000003</v>
      </c>
      <c r="P40" s="760">
        <v>0.86478571428999995</v>
      </c>
      <c r="Q40" s="760">
        <v>1.1263461290000001</v>
      </c>
      <c r="R40" s="760">
        <v>1.3767263332999999</v>
      </c>
      <c r="S40" s="760">
        <v>1.5503116129000001</v>
      </c>
      <c r="T40" s="760">
        <v>1.5190483333</v>
      </c>
      <c r="U40" s="760">
        <v>1.5352512903</v>
      </c>
      <c r="V40" s="760">
        <v>1.5543638710000001</v>
      </c>
      <c r="W40" s="760">
        <v>1.3124826667</v>
      </c>
      <c r="X40" s="760">
        <v>1.1026629031999999</v>
      </c>
      <c r="Y40" s="760">
        <v>0.93725433332999997</v>
      </c>
      <c r="Z40" s="760">
        <v>0.79496741935000004</v>
      </c>
      <c r="AA40" s="760">
        <v>0.89096322580999998</v>
      </c>
      <c r="AB40" s="760">
        <v>1.4143968966</v>
      </c>
      <c r="AC40" s="760">
        <v>1.5058235484</v>
      </c>
      <c r="AD40" s="760">
        <v>1.6189066667000001</v>
      </c>
      <c r="AE40" s="760">
        <v>1.6187354839000001</v>
      </c>
      <c r="AF40" s="760">
        <v>1.8590519999999999</v>
      </c>
      <c r="AG40" s="760">
        <v>1.8811487096999999</v>
      </c>
      <c r="AH40" s="760">
        <v>1.9606783871</v>
      </c>
      <c r="AI40" s="760">
        <v>1.6963296667000001</v>
      </c>
      <c r="AJ40" s="760">
        <v>1.4393803225999999</v>
      </c>
      <c r="AK40" s="760">
        <v>1.2579443333</v>
      </c>
      <c r="AL40" s="760">
        <v>1.1147222581</v>
      </c>
      <c r="AM40" s="760">
        <v>0.60723538710000002</v>
      </c>
      <c r="AN40" s="760">
        <v>1.0199476429000001</v>
      </c>
      <c r="AO40" s="760">
        <v>1.4607479031999999</v>
      </c>
      <c r="AP40" s="760">
        <v>1.6511104999999999</v>
      </c>
      <c r="AQ40" s="760">
        <v>1.8474049355</v>
      </c>
      <c r="AR40" s="760">
        <v>2.1911166333000001</v>
      </c>
      <c r="AS40" s="760">
        <v>2.0432088065</v>
      </c>
      <c r="AT40" s="760">
        <v>1.9327082580999999</v>
      </c>
      <c r="AU40" s="760">
        <v>1.8697032</v>
      </c>
      <c r="AV40" s="760">
        <v>1.6248274194000001</v>
      </c>
      <c r="AW40" s="760">
        <v>1.2242714667000001</v>
      </c>
      <c r="AX40" s="760">
        <v>1.0215418064999999</v>
      </c>
      <c r="AY40" s="760">
        <v>1.0609950644999999</v>
      </c>
      <c r="AZ40" s="760">
        <v>1.4649421070999999</v>
      </c>
      <c r="BA40" s="760">
        <v>1.6767150323</v>
      </c>
      <c r="BB40" s="760">
        <v>2.1813107333000001</v>
      </c>
      <c r="BC40" s="760">
        <v>2.4116257742</v>
      </c>
      <c r="BD40" s="760">
        <v>3.0610369999999998</v>
      </c>
      <c r="BE40" s="760">
        <v>2.5106151935000001</v>
      </c>
      <c r="BF40" s="760">
        <v>2.6277257742</v>
      </c>
      <c r="BG40" s="760">
        <v>2.4409450000000001</v>
      </c>
      <c r="BH40" s="760">
        <v>2.4108640000000001</v>
      </c>
      <c r="BI40" s="764">
        <v>2.3381050000000001</v>
      </c>
      <c r="BJ40" s="764">
        <v>2.2551770000000002</v>
      </c>
      <c r="BK40" s="764">
        <v>2.265228</v>
      </c>
      <c r="BL40" s="764">
        <v>2.544305</v>
      </c>
      <c r="BM40" s="764">
        <v>2.7012890000000001</v>
      </c>
      <c r="BN40" s="764">
        <v>2.844821</v>
      </c>
      <c r="BO40" s="764">
        <v>2.936896</v>
      </c>
      <c r="BP40" s="764">
        <v>3.05959</v>
      </c>
      <c r="BQ40" s="764">
        <v>2.984137</v>
      </c>
      <c r="BR40" s="764">
        <v>3.0082059999999999</v>
      </c>
      <c r="BS40" s="764">
        <v>2.9621759999999999</v>
      </c>
      <c r="BT40" s="764">
        <v>2.8780139999999999</v>
      </c>
      <c r="BU40" s="764">
        <v>2.7662960000000001</v>
      </c>
      <c r="BV40" s="764">
        <v>2.6553040000000001</v>
      </c>
    </row>
    <row r="41" spans="1:74" ht="12" customHeight="1" x14ac:dyDescent="0.25">
      <c r="A41" s="750" t="s">
        <v>1320</v>
      </c>
      <c r="B41" s="748" t="s">
        <v>1297</v>
      </c>
      <c r="C41" s="761" t="s">
        <v>1336</v>
      </c>
      <c r="D41" s="761" t="s">
        <v>1336</v>
      </c>
      <c r="E41" s="761" t="s">
        <v>1336</v>
      </c>
      <c r="F41" s="761" t="s">
        <v>1336</v>
      </c>
      <c r="G41" s="761" t="s">
        <v>1336</v>
      </c>
      <c r="H41" s="761" t="s">
        <v>1336</v>
      </c>
      <c r="I41" s="761" t="s">
        <v>1336</v>
      </c>
      <c r="J41" s="761" t="s">
        <v>1336</v>
      </c>
      <c r="K41" s="761" t="s">
        <v>1336</v>
      </c>
      <c r="L41" s="761" t="s">
        <v>1336</v>
      </c>
      <c r="M41" s="761" t="s">
        <v>1336</v>
      </c>
      <c r="N41" s="761" t="s">
        <v>1336</v>
      </c>
      <c r="O41" s="760">
        <v>24.078896774</v>
      </c>
      <c r="P41" s="760">
        <v>29.134446429</v>
      </c>
      <c r="Q41" s="760">
        <v>36.567</v>
      </c>
      <c r="R41" s="760">
        <v>42.117600000000003</v>
      </c>
      <c r="S41" s="760">
        <v>44.962483871000003</v>
      </c>
      <c r="T41" s="760">
        <v>46.933799999999998</v>
      </c>
      <c r="U41" s="760">
        <v>47.957483871000001</v>
      </c>
      <c r="V41" s="760">
        <v>47.356387097000002</v>
      </c>
      <c r="W41" s="760">
        <v>44.3217</v>
      </c>
      <c r="X41" s="760">
        <v>38.635741934999999</v>
      </c>
      <c r="Y41" s="760">
        <v>32.734943332999997</v>
      </c>
      <c r="Z41" s="760">
        <v>29.482706451999999</v>
      </c>
      <c r="AA41" s="760">
        <v>31.600177419000001</v>
      </c>
      <c r="AB41" s="760">
        <v>39.468034482999997</v>
      </c>
      <c r="AC41" s="760">
        <v>49.198064516000002</v>
      </c>
      <c r="AD41" s="760">
        <v>56.764566666999997</v>
      </c>
      <c r="AE41" s="760">
        <v>60.612612902999999</v>
      </c>
      <c r="AF41" s="760">
        <v>64.258899999999997</v>
      </c>
      <c r="AG41" s="760">
        <v>64.525290322999993</v>
      </c>
      <c r="AH41" s="760">
        <v>62.633612903</v>
      </c>
      <c r="AI41" s="760">
        <v>57.845933332999998</v>
      </c>
      <c r="AJ41" s="760">
        <v>50.066580645000002</v>
      </c>
      <c r="AK41" s="760">
        <v>41.894799999999996</v>
      </c>
      <c r="AL41" s="760">
        <v>37.649838709999997</v>
      </c>
      <c r="AM41" s="760">
        <v>40.194516129</v>
      </c>
      <c r="AN41" s="760">
        <v>49.434107142999999</v>
      </c>
      <c r="AO41" s="760">
        <v>63.627677419000001</v>
      </c>
      <c r="AP41" s="760">
        <v>73.170866666999999</v>
      </c>
      <c r="AQ41" s="760">
        <v>78.167354838999998</v>
      </c>
      <c r="AR41" s="760">
        <v>82.892399999999995</v>
      </c>
      <c r="AS41" s="760">
        <v>82.407935484000006</v>
      </c>
      <c r="AT41" s="760">
        <v>79.988258064999997</v>
      </c>
      <c r="AU41" s="760">
        <v>74.179333333000002</v>
      </c>
      <c r="AV41" s="760">
        <v>64.191419354999994</v>
      </c>
      <c r="AW41" s="760">
        <v>52.036866666999998</v>
      </c>
      <c r="AX41" s="760">
        <v>47.47916129</v>
      </c>
      <c r="AY41" s="760">
        <v>52.065741934999998</v>
      </c>
      <c r="AZ41" s="760">
        <v>62.878678571000002</v>
      </c>
      <c r="BA41" s="760">
        <v>78.251548387</v>
      </c>
      <c r="BB41" s="760">
        <v>91.185299999999998</v>
      </c>
      <c r="BC41" s="760">
        <v>97.057870968000003</v>
      </c>
      <c r="BD41" s="760">
        <v>101.93473333</v>
      </c>
      <c r="BE41" s="760">
        <v>101.43490323</v>
      </c>
      <c r="BF41" s="760">
        <v>97.364709676999993</v>
      </c>
      <c r="BG41" s="760">
        <v>90.592150000000004</v>
      </c>
      <c r="BH41" s="760">
        <v>78.703900000000004</v>
      </c>
      <c r="BI41" s="764">
        <v>65.363209999999995</v>
      </c>
      <c r="BJ41" s="764">
        <v>58.677489999999999</v>
      </c>
      <c r="BK41" s="764">
        <v>61.80885</v>
      </c>
      <c r="BL41" s="764">
        <v>75.593969999999999</v>
      </c>
      <c r="BM41" s="764">
        <v>95.135480000000001</v>
      </c>
      <c r="BN41" s="764">
        <v>109.5313</v>
      </c>
      <c r="BO41" s="764">
        <v>116.5912</v>
      </c>
      <c r="BP41" s="764">
        <v>122.2694</v>
      </c>
      <c r="BQ41" s="764">
        <v>122.4483</v>
      </c>
      <c r="BR41" s="764">
        <v>118.5241</v>
      </c>
      <c r="BS41" s="764">
        <v>110.1737</v>
      </c>
      <c r="BT41" s="764">
        <v>95.683030000000002</v>
      </c>
      <c r="BU41" s="764">
        <v>79.469620000000006</v>
      </c>
      <c r="BV41" s="764">
        <v>71.301280000000006</v>
      </c>
    </row>
    <row r="42" spans="1:74" ht="12" customHeight="1" x14ac:dyDescent="0.25">
      <c r="A42" s="750" t="s">
        <v>1321</v>
      </c>
      <c r="B42" s="748" t="s">
        <v>1322</v>
      </c>
      <c r="C42" s="761" t="s">
        <v>1336</v>
      </c>
      <c r="D42" s="761" t="s">
        <v>1336</v>
      </c>
      <c r="E42" s="761" t="s">
        <v>1336</v>
      </c>
      <c r="F42" s="761" t="s">
        <v>1336</v>
      </c>
      <c r="G42" s="761" t="s">
        <v>1336</v>
      </c>
      <c r="H42" s="761" t="s">
        <v>1336</v>
      </c>
      <c r="I42" s="761" t="s">
        <v>1336</v>
      </c>
      <c r="J42" s="761" t="s">
        <v>1336</v>
      </c>
      <c r="K42" s="761" t="s">
        <v>1336</v>
      </c>
      <c r="L42" s="761" t="s">
        <v>1336</v>
      </c>
      <c r="M42" s="761" t="s">
        <v>1336</v>
      </c>
      <c r="N42" s="761" t="s">
        <v>1336</v>
      </c>
      <c r="O42" s="760">
        <v>10.959777419</v>
      </c>
      <c r="P42" s="760">
        <v>13.381132143</v>
      </c>
      <c r="Q42" s="760">
        <v>17.274567741999999</v>
      </c>
      <c r="R42" s="760">
        <v>20.316063332999999</v>
      </c>
      <c r="S42" s="760">
        <v>21.811970968000001</v>
      </c>
      <c r="T42" s="760">
        <v>23.105706667</v>
      </c>
      <c r="U42" s="760">
        <v>23.893312903000002</v>
      </c>
      <c r="V42" s="760">
        <v>24.051677419000001</v>
      </c>
      <c r="W42" s="760">
        <v>22.648313333000001</v>
      </c>
      <c r="X42" s="760">
        <v>19.929990322999998</v>
      </c>
      <c r="Y42" s="760">
        <v>17.160830000000001</v>
      </c>
      <c r="Z42" s="760">
        <v>15.205951613</v>
      </c>
      <c r="AA42" s="760">
        <v>16.771761290000001</v>
      </c>
      <c r="AB42" s="760">
        <v>21.442851724000001</v>
      </c>
      <c r="AC42" s="760">
        <v>26.921129032</v>
      </c>
      <c r="AD42" s="760">
        <v>31.69913</v>
      </c>
      <c r="AE42" s="760">
        <v>34.117064515999999</v>
      </c>
      <c r="AF42" s="760">
        <v>36.633033333</v>
      </c>
      <c r="AG42" s="760">
        <v>36.980935484</v>
      </c>
      <c r="AH42" s="760">
        <v>35.897354839000002</v>
      </c>
      <c r="AI42" s="760">
        <v>32.970500000000001</v>
      </c>
      <c r="AJ42" s="760">
        <v>28.528380644999999</v>
      </c>
      <c r="AK42" s="760">
        <v>24.190596667000001</v>
      </c>
      <c r="AL42" s="760">
        <v>21.049419355000001</v>
      </c>
      <c r="AM42" s="760">
        <v>22.674606451999999</v>
      </c>
      <c r="AN42" s="760">
        <v>28.194789285999999</v>
      </c>
      <c r="AO42" s="760">
        <v>36.989645160999999</v>
      </c>
      <c r="AP42" s="760">
        <v>42.771466666999999</v>
      </c>
      <c r="AQ42" s="760">
        <v>45.640548387000003</v>
      </c>
      <c r="AR42" s="760">
        <v>48.959266667000001</v>
      </c>
      <c r="AS42" s="760">
        <v>48.217935484000002</v>
      </c>
      <c r="AT42" s="760">
        <v>46.640838709999997</v>
      </c>
      <c r="AU42" s="760">
        <v>43.110500000000002</v>
      </c>
      <c r="AV42" s="760">
        <v>37.313935483999998</v>
      </c>
      <c r="AW42" s="760">
        <v>30.124613332999999</v>
      </c>
      <c r="AX42" s="760">
        <v>27.141303226000002</v>
      </c>
      <c r="AY42" s="760">
        <v>29.752429031999998</v>
      </c>
      <c r="AZ42" s="760">
        <v>36.006964285999999</v>
      </c>
      <c r="BA42" s="760">
        <v>44.964935484000002</v>
      </c>
      <c r="BB42" s="760">
        <v>53.198999999999998</v>
      </c>
      <c r="BC42" s="760">
        <v>56.691161289999997</v>
      </c>
      <c r="BD42" s="760">
        <v>59.754433333000001</v>
      </c>
      <c r="BE42" s="760">
        <v>59.293741935</v>
      </c>
      <c r="BF42" s="760">
        <v>56.811677418999999</v>
      </c>
      <c r="BG42" s="760">
        <v>52.669670000000004</v>
      </c>
      <c r="BH42" s="760">
        <v>45.762160000000002</v>
      </c>
      <c r="BI42" s="764">
        <v>38.202590000000001</v>
      </c>
      <c r="BJ42" s="764">
        <v>33.780880000000003</v>
      </c>
      <c r="BK42" s="764">
        <v>35.118960000000001</v>
      </c>
      <c r="BL42" s="764">
        <v>43.281329999999997</v>
      </c>
      <c r="BM42" s="764">
        <v>55.15663</v>
      </c>
      <c r="BN42" s="764">
        <v>64.156229999999994</v>
      </c>
      <c r="BO42" s="764">
        <v>68.325699999999998</v>
      </c>
      <c r="BP42" s="764">
        <v>72.005449999999996</v>
      </c>
      <c r="BQ42" s="764">
        <v>71.943299999999994</v>
      </c>
      <c r="BR42" s="764">
        <v>69.747699999999995</v>
      </c>
      <c r="BS42" s="764">
        <v>64.564449999999994</v>
      </c>
      <c r="BT42" s="764">
        <v>56.073480000000004</v>
      </c>
      <c r="BU42" s="764">
        <v>46.809150000000002</v>
      </c>
      <c r="BV42" s="764">
        <v>41.351619999999997</v>
      </c>
    </row>
    <row r="43" spans="1:74" ht="12" customHeight="1" x14ac:dyDescent="0.25">
      <c r="A43" s="750" t="s">
        <v>1323</v>
      </c>
      <c r="B43" s="748" t="s">
        <v>1324</v>
      </c>
      <c r="C43" s="761" t="s">
        <v>1336</v>
      </c>
      <c r="D43" s="761" t="s">
        <v>1336</v>
      </c>
      <c r="E43" s="761" t="s">
        <v>1336</v>
      </c>
      <c r="F43" s="761" t="s">
        <v>1336</v>
      </c>
      <c r="G43" s="761" t="s">
        <v>1336</v>
      </c>
      <c r="H43" s="761" t="s">
        <v>1336</v>
      </c>
      <c r="I43" s="761" t="s">
        <v>1336</v>
      </c>
      <c r="J43" s="761" t="s">
        <v>1336</v>
      </c>
      <c r="K43" s="761" t="s">
        <v>1336</v>
      </c>
      <c r="L43" s="761" t="s">
        <v>1336</v>
      </c>
      <c r="M43" s="761" t="s">
        <v>1336</v>
      </c>
      <c r="N43" s="761" t="s">
        <v>1336</v>
      </c>
      <c r="O43" s="760">
        <v>10.553883871</v>
      </c>
      <c r="P43" s="760">
        <v>12.721660714</v>
      </c>
      <c r="Q43" s="760">
        <v>15.437729032</v>
      </c>
      <c r="R43" s="760">
        <v>17.487513332999999</v>
      </c>
      <c r="S43" s="760">
        <v>18.505664516</v>
      </c>
      <c r="T43" s="760">
        <v>19.033693332999999</v>
      </c>
      <c r="U43" s="760">
        <v>19.226690323</v>
      </c>
      <c r="V43" s="760">
        <v>18.559412902999998</v>
      </c>
      <c r="W43" s="760">
        <v>17.179466667</v>
      </c>
      <c r="X43" s="760">
        <v>14.679674194</v>
      </c>
      <c r="Y43" s="760">
        <v>12.237016667000001</v>
      </c>
      <c r="Z43" s="760">
        <v>11.261835484000001</v>
      </c>
      <c r="AA43" s="760">
        <v>11.176829032000001</v>
      </c>
      <c r="AB43" s="760">
        <v>13.7363</v>
      </c>
      <c r="AC43" s="760">
        <v>16.759032258000001</v>
      </c>
      <c r="AD43" s="760">
        <v>18.858656667000002</v>
      </c>
      <c r="AE43" s="760">
        <v>19.858767742000001</v>
      </c>
      <c r="AF43" s="760">
        <v>20.756273332999999</v>
      </c>
      <c r="AG43" s="760">
        <v>20.652212902999999</v>
      </c>
      <c r="AH43" s="760">
        <v>19.986780645</v>
      </c>
      <c r="AI43" s="760">
        <v>18.546420000000001</v>
      </c>
      <c r="AJ43" s="760">
        <v>15.915516129</v>
      </c>
      <c r="AK43" s="760">
        <v>13.086813333</v>
      </c>
      <c r="AL43" s="760">
        <v>12.487280645</v>
      </c>
      <c r="AM43" s="760">
        <v>13.561364515999999</v>
      </c>
      <c r="AN43" s="760">
        <v>16.357800000000001</v>
      </c>
      <c r="AO43" s="760">
        <v>20.291625805999999</v>
      </c>
      <c r="AP43" s="760">
        <v>23.288886667</v>
      </c>
      <c r="AQ43" s="760">
        <v>24.831125805999999</v>
      </c>
      <c r="AR43" s="760">
        <v>25.909990000000001</v>
      </c>
      <c r="AS43" s="760">
        <v>26.054909677000001</v>
      </c>
      <c r="AT43" s="760">
        <v>25.413854838999999</v>
      </c>
      <c r="AU43" s="760">
        <v>23.645883333</v>
      </c>
      <c r="AV43" s="760">
        <v>20.401316129000001</v>
      </c>
      <c r="AW43" s="760">
        <v>16.726593333</v>
      </c>
      <c r="AX43" s="760">
        <v>15.878541934999999</v>
      </c>
      <c r="AY43" s="760">
        <v>17.626648386999999</v>
      </c>
      <c r="AZ43" s="760">
        <v>21.384499999999999</v>
      </c>
      <c r="BA43" s="760">
        <v>26.224529032</v>
      </c>
      <c r="BB43" s="760">
        <v>30.020913332999999</v>
      </c>
      <c r="BC43" s="760">
        <v>31.814590323000001</v>
      </c>
      <c r="BD43" s="760">
        <v>33.301203332999997</v>
      </c>
      <c r="BE43" s="760">
        <v>33.268129031999997</v>
      </c>
      <c r="BF43" s="760">
        <v>31.929496774</v>
      </c>
      <c r="BG43" s="760">
        <v>29.807939999999999</v>
      </c>
      <c r="BH43" s="760">
        <v>25.723579999999998</v>
      </c>
      <c r="BI43" s="764">
        <v>21.249300000000002</v>
      </c>
      <c r="BJ43" s="764">
        <v>19.70148</v>
      </c>
      <c r="BK43" s="764">
        <v>21.205880000000001</v>
      </c>
      <c r="BL43" s="764">
        <v>25.877020000000002</v>
      </c>
      <c r="BM43" s="764">
        <v>31.723320000000001</v>
      </c>
      <c r="BN43" s="764">
        <v>36.121380000000002</v>
      </c>
      <c r="BO43" s="764">
        <v>38.363050000000001</v>
      </c>
      <c r="BP43" s="764">
        <v>39.980870000000003</v>
      </c>
      <c r="BQ43" s="764">
        <v>40.205350000000003</v>
      </c>
      <c r="BR43" s="764">
        <v>38.747239999999998</v>
      </c>
      <c r="BS43" s="764">
        <v>36.17812</v>
      </c>
      <c r="BT43" s="764">
        <v>31.224969999999999</v>
      </c>
      <c r="BU43" s="764">
        <v>25.79683</v>
      </c>
      <c r="BV43" s="764">
        <v>23.9206</v>
      </c>
    </row>
    <row r="44" spans="1:74" ht="12" customHeight="1" x14ac:dyDescent="0.25">
      <c r="A44" s="750" t="s">
        <v>1325</v>
      </c>
      <c r="B44" s="748" t="s">
        <v>1326</v>
      </c>
      <c r="C44" s="761" t="s">
        <v>1336</v>
      </c>
      <c r="D44" s="761" t="s">
        <v>1336</v>
      </c>
      <c r="E44" s="761" t="s">
        <v>1336</v>
      </c>
      <c r="F44" s="761" t="s">
        <v>1336</v>
      </c>
      <c r="G44" s="761" t="s">
        <v>1336</v>
      </c>
      <c r="H44" s="761" t="s">
        <v>1336</v>
      </c>
      <c r="I44" s="761" t="s">
        <v>1336</v>
      </c>
      <c r="J44" s="761" t="s">
        <v>1336</v>
      </c>
      <c r="K44" s="761" t="s">
        <v>1336</v>
      </c>
      <c r="L44" s="761" t="s">
        <v>1336</v>
      </c>
      <c r="M44" s="761" t="s">
        <v>1336</v>
      </c>
      <c r="N44" s="761" t="s">
        <v>1336</v>
      </c>
      <c r="O44" s="760">
        <v>2.5652374193999998</v>
      </c>
      <c r="P44" s="760">
        <v>3.0316528571000001</v>
      </c>
      <c r="Q44" s="760">
        <v>3.8547096773999998</v>
      </c>
      <c r="R44" s="760">
        <v>4.3140333333000003</v>
      </c>
      <c r="S44" s="760">
        <v>4.6448387097000001</v>
      </c>
      <c r="T44" s="760">
        <v>4.7943866667000004</v>
      </c>
      <c r="U44" s="760">
        <v>4.8374677419000003</v>
      </c>
      <c r="V44" s="760">
        <v>4.7453064516000003</v>
      </c>
      <c r="W44" s="760">
        <v>4.4939366666999998</v>
      </c>
      <c r="X44" s="760">
        <v>4.0260645160999999</v>
      </c>
      <c r="Y44" s="760">
        <v>3.3370966666999999</v>
      </c>
      <c r="Z44" s="760">
        <v>3.0149216128999998</v>
      </c>
      <c r="AA44" s="760">
        <v>3.6515870968000002</v>
      </c>
      <c r="AB44" s="760">
        <v>4.2888724138000001</v>
      </c>
      <c r="AC44" s="760">
        <v>5.5179</v>
      </c>
      <c r="AD44" s="760">
        <v>6.2067699999999997</v>
      </c>
      <c r="AE44" s="760">
        <v>6.6367903225999996</v>
      </c>
      <c r="AF44" s="760">
        <v>6.8695833332999996</v>
      </c>
      <c r="AG44" s="760">
        <v>6.8921548386999998</v>
      </c>
      <c r="AH44" s="760">
        <v>6.7494870968000003</v>
      </c>
      <c r="AI44" s="760">
        <v>6.3290266666999999</v>
      </c>
      <c r="AJ44" s="760">
        <v>5.6226677419</v>
      </c>
      <c r="AK44" s="760">
        <v>4.6173966667000004</v>
      </c>
      <c r="AL44" s="760">
        <v>4.1131451613000003</v>
      </c>
      <c r="AM44" s="760">
        <v>3.9585580645</v>
      </c>
      <c r="AN44" s="760">
        <v>4.8815107143000001</v>
      </c>
      <c r="AO44" s="760">
        <v>6.3464032257999996</v>
      </c>
      <c r="AP44" s="760">
        <v>7.1104966666999996</v>
      </c>
      <c r="AQ44" s="760">
        <v>7.6956806452000004</v>
      </c>
      <c r="AR44" s="760">
        <v>8.0231333333000006</v>
      </c>
      <c r="AS44" s="760">
        <v>8.1350999999999996</v>
      </c>
      <c r="AT44" s="760">
        <v>7.9335741935000001</v>
      </c>
      <c r="AU44" s="760">
        <v>7.4229333332999996</v>
      </c>
      <c r="AV44" s="760">
        <v>6.4761870968000004</v>
      </c>
      <c r="AW44" s="760">
        <v>5.1856600000000004</v>
      </c>
      <c r="AX44" s="760">
        <v>4.4593096774000003</v>
      </c>
      <c r="AY44" s="760">
        <v>4.6866516129000004</v>
      </c>
      <c r="AZ44" s="760">
        <v>5.4872214285999998</v>
      </c>
      <c r="BA44" s="760">
        <v>7.0621064516000001</v>
      </c>
      <c r="BB44" s="760">
        <v>7.9653866666999997</v>
      </c>
      <c r="BC44" s="760">
        <v>8.5521258064999994</v>
      </c>
      <c r="BD44" s="760">
        <v>8.8790800000000001</v>
      </c>
      <c r="BE44" s="760">
        <v>8.8730354839000007</v>
      </c>
      <c r="BF44" s="760">
        <v>8.6235290323000005</v>
      </c>
      <c r="BG44" s="760">
        <v>8.1145409999999991</v>
      </c>
      <c r="BH44" s="760">
        <v>7.2181639999999998</v>
      </c>
      <c r="BI44" s="764">
        <v>5.911327</v>
      </c>
      <c r="BJ44" s="764">
        <v>5.1951340000000004</v>
      </c>
      <c r="BK44" s="764">
        <v>5.4840140000000002</v>
      </c>
      <c r="BL44" s="764">
        <v>6.4356249999999999</v>
      </c>
      <c r="BM44" s="764">
        <v>8.2555289999999992</v>
      </c>
      <c r="BN44" s="764">
        <v>9.2536489999999993</v>
      </c>
      <c r="BO44" s="764">
        <v>9.9024800000000006</v>
      </c>
      <c r="BP44" s="764">
        <v>10.283049999999999</v>
      </c>
      <c r="BQ44" s="764">
        <v>10.29969</v>
      </c>
      <c r="BR44" s="764">
        <v>10.02918</v>
      </c>
      <c r="BS44" s="764">
        <v>9.4310869999999998</v>
      </c>
      <c r="BT44" s="764">
        <v>8.3845790000000004</v>
      </c>
      <c r="BU44" s="764">
        <v>6.8636419999999996</v>
      </c>
      <c r="BV44" s="764">
        <v>6.0290590000000002</v>
      </c>
    </row>
    <row r="45" spans="1:74" ht="12" customHeight="1" x14ac:dyDescent="0.25">
      <c r="A45" s="754" t="s">
        <v>1327</v>
      </c>
      <c r="B45" s="755" t="s">
        <v>1314</v>
      </c>
      <c r="C45" s="763">
        <v>0.53505419354999995</v>
      </c>
      <c r="D45" s="763">
        <v>0.43229857143</v>
      </c>
      <c r="E45" s="763">
        <v>0.44490645160999998</v>
      </c>
      <c r="F45" s="763">
        <v>0.47652499999999998</v>
      </c>
      <c r="G45" s="763">
        <v>0.34835903225999998</v>
      </c>
      <c r="H45" s="763">
        <v>0.42033266667000002</v>
      </c>
      <c r="I45" s="763">
        <v>0.35405612903</v>
      </c>
      <c r="J45" s="763">
        <v>0.27061612902999999</v>
      </c>
      <c r="K45" s="763">
        <v>0.33181500000000003</v>
      </c>
      <c r="L45" s="763">
        <v>0.50555258064999997</v>
      </c>
      <c r="M45" s="763">
        <v>0.64721533333000003</v>
      </c>
      <c r="N45" s="763">
        <v>0.47682193548000001</v>
      </c>
      <c r="O45" s="763">
        <v>0.51260032257999999</v>
      </c>
      <c r="P45" s="763">
        <v>0.49667214286</v>
      </c>
      <c r="Q45" s="763">
        <v>0.48248709677000001</v>
      </c>
      <c r="R45" s="763">
        <v>0.55633666667000004</v>
      </c>
      <c r="S45" s="763">
        <v>0.48252935483999998</v>
      </c>
      <c r="T45" s="763">
        <v>0.38999866666999999</v>
      </c>
      <c r="U45" s="763">
        <v>0.31913258065</v>
      </c>
      <c r="V45" s="763">
        <v>0.31800225805999999</v>
      </c>
      <c r="W45" s="763">
        <v>0.35388033333000002</v>
      </c>
      <c r="X45" s="763">
        <v>0.53250580645000001</v>
      </c>
      <c r="Y45" s="763">
        <v>0.61914400000000003</v>
      </c>
      <c r="Z45" s="763">
        <v>0.58741225805999997</v>
      </c>
      <c r="AA45" s="763">
        <v>0.62959290322999995</v>
      </c>
      <c r="AB45" s="763">
        <v>0.68251793103000002</v>
      </c>
      <c r="AC45" s="763">
        <v>0.63280677418999998</v>
      </c>
      <c r="AD45" s="763">
        <v>0.61140666666999999</v>
      </c>
      <c r="AE45" s="763">
        <v>0.51319612903</v>
      </c>
      <c r="AF45" s="763">
        <v>0.45366200000000001</v>
      </c>
      <c r="AG45" s="763">
        <v>0.42732129031999999</v>
      </c>
      <c r="AH45" s="763">
        <v>0.33860193548</v>
      </c>
      <c r="AI45" s="763">
        <v>0.43200933333000002</v>
      </c>
      <c r="AJ45" s="763">
        <v>0.56286354838999997</v>
      </c>
      <c r="AK45" s="763">
        <v>0.59405699999999995</v>
      </c>
      <c r="AL45" s="763">
        <v>0.75822935483999998</v>
      </c>
      <c r="AM45" s="763">
        <v>0.60415574193999999</v>
      </c>
      <c r="AN45" s="763">
        <v>0.67908489285999996</v>
      </c>
      <c r="AO45" s="763">
        <v>0.80871516128999998</v>
      </c>
      <c r="AP45" s="763">
        <v>0.74336876666999996</v>
      </c>
      <c r="AQ45" s="763">
        <v>0.66421258065</v>
      </c>
      <c r="AR45" s="763">
        <v>0.58808786667000001</v>
      </c>
      <c r="AS45" s="763">
        <v>0.39655622581</v>
      </c>
      <c r="AT45" s="763">
        <v>0.30916216129000001</v>
      </c>
      <c r="AU45" s="763">
        <v>0.51229446667</v>
      </c>
      <c r="AV45" s="763">
        <v>0.73258829031999995</v>
      </c>
      <c r="AW45" s="763">
        <v>0.75333586666999997</v>
      </c>
      <c r="AX45" s="763">
        <v>0.73460441934999998</v>
      </c>
      <c r="AY45" s="763">
        <v>0.79484229031999998</v>
      </c>
      <c r="AZ45" s="763">
        <v>0.81831132142999996</v>
      </c>
      <c r="BA45" s="763">
        <v>0.87900816129000003</v>
      </c>
      <c r="BB45" s="763">
        <v>0.84411633333000002</v>
      </c>
      <c r="BC45" s="763">
        <v>0.73071387096999996</v>
      </c>
      <c r="BD45" s="763">
        <v>0.71310309999999999</v>
      </c>
      <c r="BE45" s="763">
        <v>0.54393141935</v>
      </c>
      <c r="BF45" s="763">
        <v>0.58416267742000005</v>
      </c>
      <c r="BG45" s="763">
        <v>0.65304620000000002</v>
      </c>
      <c r="BH45" s="763">
        <v>0.77018419999999999</v>
      </c>
      <c r="BI45" s="767">
        <v>0.86329429999999996</v>
      </c>
      <c r="BJ45" s="767">
        <v>0.84392310000000004</v>
      </c>
      <c r="BK45" s="767">
        <v>0.89140249999999999</v>
      </c>
      <c r="BL45" s="767">
        <v>0.88814380000000004</v>
      </c>
      <c r="BM45" s="767">
        <v>0.88916050000000002</v>
      </c>
      <c r="BN45" s="767">
        <v>0.9129912</v>
      </c>
      <c r="BO45" s="767">
        <v>0.87202420000000003</v>
      </c>
      <c r="BP45" s="767">
        <v>0.84974090000000002</v>
      </c>
      <c r="BQ45" s="767">
        <v>0.80701230000000002</v>
      </c>
      <c r="BR45" s="767">
        <v>0.78454579999999996</v>
      </c>
      <c r="BS45" s="767">
        <v>0.81325539999999996</v>
      </c>
      <c r="BT45" s="767">
        <v>0.90579880000000002</v>
      </c>
      <c r="BU45" s="767">
        <v>0.98374030000000001</v>
      </c>
      <c r="BV45" s="767">
        <v>0.95494990000000002</v>
      </c>
    </row>
    <row r="46" spans="1:74" ht="12" customHeight="1" x14ac:dyDescent="0.25">
      <c r="A46" s="756"/>
      <c r="B46" s="759" t="s">
        <v>1335</v>
      </c>
      <c r="C46" s="757"/>
      <c r="D46" s="757"/>
      <c r="E46" s="757"/>
      <c r="F46" s="757"/>
      <c r="G46" s="757"/>
      <c r="H46" s="757"/>
      <c r="I46" s="757"/>
      <c r="J46" s="757"/>
      <c r="K46" s="757"/>
      <c r="L46" s="757"/>
      <c r="M46" s="757"/>
      <c r="N46" s="757"/>
      <c r="O46" s="757"/>
      <c r="P46" s="757"/>
      <c r="Q46" s="757"/>
      <c r="R46" s="758"/>
      <c r="S46" s="758"/>
      <c r="T46" s="758"/>
      <c r="U46" s="758"/>
      <c r="V46" s="758"/>
      <c r="W46" s="758"/>
      <c r="X46" s="758"/>
      <c r="Y46" s="758"/>
      <c r="Z46" s="758"/>
      <c r="AA46" s="758"/>
      <c r="AB46" s="758"/>
      <c r="AC46" s="758"/>
      <c r="AD46" s="758"/>
      <c r="AE46" s="758"/>
      <c r="AF46" s="758"/>
      <c r="AG46" s="758"/>
      <c r="AH46" s="758"/>
      <c r="AI46" s="758"/>
      <c r="AJ46" s="758"/>
      <c r="AK46" s="758"/>
      <c r="AL46" s="758"/>
      <c r="AM46" s="758"/>
      <c r="AN46" s="758"/>
      <c r="AO46" s="758"/>
      <c r="AP46" s="758"/>
      <c r="AQ46" s="758"/>
      <c r="AR46" s="758"/>
      <c r="AS46" s="758"/>
      <c r="AT46" s="758"/>
      <c r="AU46" s="758"/>
      <c r="AV46" s="758"/>
      <c r="AW46" s="758"/>
      <c r="AX46" s="758"/>
      <c r="AY46" s="758"/>
      <c r="AZ46" s="758"/>
      <c r="BA46" s="758"/>
      <c r="BB46" s="758"/>
      <c r="BC46" s="758"/>
      <c r="BD46" s="773"/>
      <c r="BE46" s="773"/>
      <c r="BF46" s="773"/>
      <c r="BG46" s="758"/>
      <c r="BH46" s="758"/>
      <c r="BI46" s="758"/>
      <c r="BJ46" s="758"/>
      <c r="BK46" s="758"/>
      <c r="BL46" s="758"/>
      <c r="BM46" s="758"/>
      <c r="BN46" s="758"/>
      <c r="BO46" s="758"/>
      <c r="BP46" s="758"/>
      <c r="BQ46" s="758"/>
      <c r="BR46" s="758"/>
      <c r="BS46" s="758"/>
      <c r="BT46" s="758"/>
      <c r="BU46" s="758"/>
      <c r="BV46" s="758"/>
    </row>
    <row r="47" spans="1:74" ht="12" customHeight="1" x14ac:dyDescent="0.25">
      <c r="A47" s="750"/>
      <c r="B47" s="745" t="s">
        <v>1332</v>
      </c>
      <c r="C47" s="745"/>
      <c r="D47" s="745"/>
      <c r="E47" s="745"/>
      <c r="F47" s="745"/>
      <c r="G47" s="745"/>
      <c r="H47" s="745"/>
      <c r="I47" s="745"/>
      <c r="J47" s="745"/>
      <c r="K47" s="745"/>
      <c r="L47" s="745"/>
      <c r="M47" s="745"/>
      <c r="N47" s="745"/>
      <c r="O47" s="745"/>
      <c r="P47" s="745"/>
      <c r="Q47" s="745"/>
    </row>
    <row r="48" spans="1:74" ht="12" customHeight="1" x14ac:dyDescent="0.25">
      <c r="A48" s="750"/>
      <c r="B48" s="745" t="s">
        <v>1328</v>
      </c>
      <c r="C48" s="745"/>
      <c r="D48" s="745"/>
      <c r="E48" s="745"/>
      <c r="F48" s="745"/>
      <c r="G48" s="745"/>
      <c r="H48" s="745"/>
      <c r="I48" s="745"/>
      <c r="J48" s="745"/>
      <c r="K48" s="745"/>
      <c r="L48" s="745"/>
      <c r="M48" s="745"/>
      <c r="N48" s="745"/>
      <c r="O48" s="745"/>
      <c r="P48" s="745"/>
      <c r="Q48" s="745"/>
    </row>
    <row r="49" spans="1:17" ht="12" customHeight="1" x14ac:dyDescent="0.25">
      <c r="A49" s="750"/>
      <c r="B49" s="745" t="s">
        <v>1329</v>
      </c>
      <c r="C49" s="745"/>
      <c r="D49" s="745"/>
      <c r="E49" s="745"/>
      <c r="F49" s="745"/>
      <c r="G49" s="745"/>
      <c r="H49" s="745"/>
      <c r="I49" s="745"/>
      <c r="J49" s="745"/>
      <c r="K49" s="745"/>
      <c r="L49" s="745"/>
      <c r="M49" s="745"/>
      <c r="N49" s="745"/>
      <c r="O49" s="745"/>
      <c r="P49" s="745"/>
      <c r="Q49" s="745"/>
    </row>
    <row r="50" spans="1:17" ht="12" customHeight="1" x14ac:dyDescent="0.25">
      <c r="A50" s="750"/>
      <c r="B50" s="745" t="s">
        <v>1330</v>
      </c>
      <c r="C50" s="745"/>
      <c r="D50" s="745"/>
      <c r="E50" s="745"/>
      <c r="F50" s="745"/>
      <c r="G50" s="745"/>
      <c r="H50" s="745"/>
      <c r="I50" s="745"/>
      <c r="J50" s="745"/>
      <c r="K50" s="745"/>
      <c r="L50" s="745"/>
      <c r="M50" s="745"/>
      <c r="N50" s="745"/>
      <c r="O50" s="745"/>
      <c r="P50" s="745"/>
      <c r="Q50" s="745"/>
    </row>
    <row r="51" spans="1:17" ht="12" customHeight="1" x14ac:dyDescent="0.25">
      <c r="A51" s="750"/>
      <c r="B51" s="745" t="s">
        <v>1331</v>
      </c>
      <c r="C51" s="745"/>
      <c r="D51" s="745"/>
      <c r="E51" s="745"/>
      <c r="F51" s="745"/>
      <c r="G51" s="745"/>
      <c r="H51" s="745"/>
      <c r="I51" s="745"/>
      <c r="J51" s="745"/>
      <c r="K51" s="745"/>
      <c r="L51" s="745"/>
      <c r="M51" s="745"/>
      <c r="N51" s="745"/>
      <c r="O51" s="745"/>
      <c r="P51" s="745"/>
      <c r="Q51" s="745"/>
    </row>
    <row r="52" spans="1:17" ht="12" customHeight="1" x14ac:dyDescent="0.25">
      <c r="A52" s="750"/>
      <c r="B52" s="745" t="s">
        <v>1333</v>
      </c>
      <c r="C52" s="745"/>
      <c r="D52" s="745"/>
      <c r="E52" s="745"/>
      <c r="F52" s="745"/>
      <c r="G52" s="745"/>
      <c r="H52" s="745"/>
      <c r="I52" s="745"/>
      <c r="J52" s="745"/>
      <c r="K52" s="745"/>
      <c r="L52" s="745"/>
      <c r="M52" s="745"/>
      <c r="N52" s="745"/>
      <c r="O52" s="745"/>
      <c r="P52" s="745"/>
      <c r="Q52" s="745"/>
    </row>
    <row r="53" spans="1:17" ht="12" customHeight="1" x14ac:dyDescent="0.25">
      <c r="A53" s="750"/>
      <c r="B53" s="745" t="s">
        <v>1042</v>
      </c>
      <c r="C53" s="745"/>
      <c r="D53" s="745"/>
      <c r="E53" s="745"/>
      <c r="F53" s="745"/>
      <c r="G53" s="745"/>
      <c r="H53" s="745"/>
      <c r="I53" s="745"/>
      <c r="J53" s="745"/>
      <c r="K53" s="745"/>
      <c r="L53" s="745"/>
      <c r="M53" s="745"/>
      <c r="N53" s="745"/>
      <c r="O53" s="745"/>
      <c r="P53" s="745"/>
      <c r="Q53" s="745"/>
    </row>
    <row r="54" spans="1:17" ht="12" customHeight="1" x14ac:dyDescent="0.25">
      <c r="A54" s="750"/>
      <c r="B54" s="745" t="s">
        <v>1334</v>
      </c>
      <c r="C54" s="745"/>
      <c r="D54" s="745"/>
      <c r="E54" s="745"/>
      <c r="F54" s="745"/>
      <c r="G54" s="745"/>
      <c r="H54" s="745"/>
      <c r="I54" s="745"/>
      <c r="J54" s="745"/>
      <c r="K54" s="745"/>
      <c r="L54" s="745"/>
      <c r="M54" s="745"/>
      <c r="N54" s="745"/>
      <c r="O54" s="745"/>
      <c r="P54" s="745"/>
      <c r="Q54" s="745"/>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7" sqref="BH7:BH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
      <c r="A1" s="794" t="s">
        <v>992</v>
      </c>
      <c r="B1" s="856" t="s">
        <v>1366</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260"/>
    </row>
    <row r="2" spans="1:74" s="47"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0"/>
      <c r="B5" s="136" t="s">
        <v>987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694</v>
      </c>
      <c r="B7" s="39" t="s">
        <v>1362</v>
      </c>
      <c r="C7" s="240">
        <v>16598.588778000001</v>
      </c>
      <c r="D7" s="240">
        <v>16612.423111</v>
      </c>
      <c r="E7" s="240">
        <v>16654.076110999998</v>
      </c>
      <c r="F7" s="240">
        <v>16761.373259</v>
      </c>
      <c r="G7" s="240">
        <v>16830.294481000001</v>
      </c>
      <c r="H7" s="240">
        <v>16898.665259000001</v>
      </c>
      <c r="I7" s="240">
        <v>16983.986926000001</v>
      </c>
      <c r="J7" s="240">
        <v>17038.130815</v>
      </c>
      <c r="K7" s="240">
        <v>17078.598258999999</v>
      </c>
      <c r="L7" s="240">
        <v>17078.202000000001</v>
      </c>
      <c r="M7" s="240">
        <v>17111.706999999999</v>
      </c>
      <c r="N7" s="240">
        <v>17151.925999999999</v>
      </c>
      <c r="O7" s="240">
        <v>17207.590852000001</v>
      </c>
      <c r="P7" s="240">
        <v>17254.688963000001</v>
      </c>
      <c r="Q7" s="240">
        <v>17301.952184999998</v>
      </c>
      <c r="R7" s="240">
        <v>17364.491333000002</v>
      </c>
      <c r="S7" s="240">
        <v>17400.751667</v>
      </c>
      <c r="T7" s="240">
        <v>17425.844000000001</v>
      </c>
      <c r="U7" s="240">
        <v>17428.485074</v>
      </c>
      <c r="V7" s="240">
        <v>17439.703851999999</v>
      </c>
      <c r="W7" s="240">
        <v>17448.217074</v>
      </c>
      <c r="X7" s="240">
        <v>17443.050519</v>
      </c>
      <c r="Y7" s="240">
        <v>17454.383296</v>
      </c>
      <c r="Z7" s="240">
        <v>17471.241184999999</v>
      </c>
      <c r="AA7" s="240">
        <v>17496.255741000001</v>
      </c>
      <c r="AB7" s="240">
        <v>17522.190184999999</v>
      </c>
      <c r="AC7" s="240">
        <v>17551.676073999999</v>
      </c>
      <c r="AD7" s="240">
        <v>17591.655037</v>
      </c>
      <c r="AE7" s="240">
        <v>17623.037593000001</v>
      </c>
      <c r="AF7" s="240">
        <v>17652.765370000001</v>
      </c>
      <c r="AG7" s="240">
        <v>17679.630369999999</v>
      </c>
      <c r="AH7" s="240">
        <v>17706.954592999999</v>
      </c>
      <c r="AI7" s="240">
        <v>17733.530037</v>
      </c>
      <c r="AJ7" s="240">
        <v>17758.157147999998</v>
      </c>
      <c r="AK7" s="240">
        <v>17784.134704</v>
      </c>
      <c r="AL7" s="240">
        <v>17810.263147999998</v>
      </c>
      <c r="AM7" s="240">
        <v>17828.848999999998</v>
      </c>
      <c r="AN7" s="240">
        <v>17861.049332999999</v>
      </c>
      <c r="AO7" s="240">
        <v>17899.170666999999</v>
      </c>
      <c r="AP7" s="240">
        <v>17952.060851999999</v>
      </c>
      <c r="AQ7" s="240">
        <v>17995.388296000001</v>
      </c>
      <c r="AR7" s="240">
        <v>18038.000852000001</v>
      </c>
      <c r="AS7" s="240">
        <v>18082.319852000001</v>
      </c>
      <c r="AT7" s="240">
        <v>18121.68663</v>
      </c>
      <c r="AU7" s="240">
        <v>18158.522518999998</v>
      </c>
      <c r="AV7" s="240">
        <v>18189.854480999998</v>
      </c>
      <c r="AW7" s="240">
        <v>18223.858370000002</v>
      </c>
      <c r="AX7" s="240">
        <v>18257.561148000001</v>
      </c>
      <c r="AY7" s="240">
        <v>18277.612000000001</v>
      </c>
      <c r="AZ7" s="240">
        <v>18320.725666999999</v>
      </c>
      <c r="BA7" s="240">
        <v>18373.551332999999</v>
      </c>
      <c r="BB7" s="240">
        <v>18436.089</v>
      </c>
      <c r="BC7" s="240">
        <v>18508.338667</v>
      </c>
      <c r="BD7" s="240">
        <v>18590.300332999999</v>
      </c>
      <c r="BE7" s="240">
        <v>18619.336296000001</v>
      </c>
      <c r="BF7" s="240">
        <v>18667.786074</v>
      </c>
      <c r="BG7" s="240">
        <v>18712.977630000001</v>
      </c>
      <c r="BH7" s="240">
        <v>18751.494073999998</v>
      </c>
      <c r="BI7" s="333">
        <v>18792.73</v>
      </c>
      <c r="BJ7" s="333">
        <v>18833.27</v>
      </c>
      <c r="BK7" s="333">
        <v>18871.03</v>
      </c>
      <c r="BL7" s="333">
        <v>18911.75</v>
      </c>
      <c r="BM7" s="333">
        <v>18953.349999999999</v>
      </c>
      <c r="BN7" s="333">
        <v>18998.68</v>
      </c>
      <c r="BO7" s="333">
        <v>19039.88</v>
      </c>
      <c r="BP7" s="333">
        <v>19079.810000000001</v>
      </c>
      <c r="BQ7" s="333">
        <v>19118.52</v>
      </c>
      <c r="BR7" s="333">
        <v>19155.88</v>
      </c>
      <c r="BS7" s="333">
        <v>19191.919999999998</v>
      </c>
      <c r="BT7" s="333">
        <v>19225.62</v>
      </c>
      <c r="BU7" s="333">
        <v>19259.830000000002</v>
      </c>
      <c r="BV7" s="333">
        <v>19293.53</v>
      </c>
    </row>
    <row r="8" spans="1:74" ht="11.1" customHeight="1" x14ac:dyDescent="0.2">
      <c r="A8" s="140"/>
      <c r="B8" s="36" t="s">
        <v>1018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333"/>
      <c r="BJ8" s="333"/>
      <c r="BK8" s="333"/>
      <c r="BL8" s="333"/>
      <c r="BM8" s="333"/>
      <c r="BN8" s="333"/>
      <c r="BO8" s="333"/>
      <c r="BP8" s="333"/>
      <c r="BQ8" s="333"/>
      <c r="BR8" s="333"/>
      <c r="BS8" s="333"/>
      <c r="BT8" s="333"/>
      <c r="BU8" s="333"/>
      <c r="BV8" s="333"/>
    </row>
    <row r="9" spans="1:74" ht="11.1" customHeight="1" x14ac:dyDescent="0.2">
      <c r="A9" s="140" t="s">
        <v>1019</v>
      </c>
      <c r="B9" s="39" t="s">
        <v>1362</v>
      </c>
      <c r="C9" s="240">
        <v>11257.6</v>
      </c>
      <c r="D9" s="240">
        <v>11306.2</v>
      </c>
      <c r="E9" s="240">
        <v>11358</v>
      </c>
      <c r="F9" s="240">
        <v>11392.6</v>
      </c>
      <c r="G9" s="240">
        <v>11420.6</v>
      </c>
      <c r="H9" s="240">
        <v>11472.9</v>
      </c>
      <c r="I9" s="240">
        <v>11496.4</v>
      </c>
      <c r="J9" s="240">
        <v>11578.7</v>
      </c>
      <c r="K9" s="240">
        <v>11587.5</v>
      </c>
      <c r="L9" s="240">
        <v>11654</v>
      </c>
      <c r="M9" s="240">
        <v>11687.6</v>
      </c>
      <c r="N9" s="240">
        <v>11719.8</v>
      </c>
      <c r="O9" s="240">
        <v>11759</v>
      </c>
      <c r="P9" s="240">
        <v>11778.8</v>
      </c>
      <c r="Q9" s="240">
        <v>11827.3</v>
      </c>
      <c r="R9" s="240">
        <v>11854.5</v>
      </c>
      <c r="S9" s="240">
        <v>11897.2</v>
      </c>
      <c r="T9" s="240">
        <v>11910.8</v>
      </c>
      <c r="U9" s="240">
        <v>11943.4</v>
      </c>
      <c r="V9" s="240">
        <v>11978.6</v>
      </c>
      <c r="W9" s="240">
        <v>11993.9</v>
      </c>
      <c r="X9" s="240">
        <v>12016.3</v>
      </c>
      <c r="Y9" s="240">
        <v>12037.4</v>
      </c>
      <c r="Z9" s="240">
        <v>12065.2</v>
      </c>
      <c r="AA9" s="240">
        <v>12067.6</v>
      </c>
      <c r="AB9" s="240">
        <v>12144</v>
      </c>
      <c r="AC9" s="240">
        <v>12123.7</v>
      </c>
      <c r="AD9" s="240">
        <v>12178</v>
      </c>
      <c r="AE9" s="240">
        <v>12206.7</v>
      </c>
      <c r="AF9" s="240">
        <v>12257.7</v>
      </c>
      <c r="AG9" s="240">
        <v>12260.1</v>
      </c>
      <c r="AH9" s="240">
        <v>12289</v>
      </c>
      <c r="AI9" s="240">
        <v>12333.8</v>
      </c>
      <c r="AJ9" s="240">
        <v>12343.8</v>
      </c>
      <c r="AK9" s="240">
        <v>12369.8</v>
      </c>
      <c r="AL9" s="240">
        <v>12404.6</v>
      </c>
      <c r="AM9" s="240">
        <v>12409.6</v>
      </c>
      <c r="AN9" s="240">
        <v>12390.9</v>
      </c>
      <c r="AO9" s="240">
        <v>12482.5</v>
      </c>
      <c r="AP9" s="240">
        <v>12492.3</v>
      </c>
      <c r="AQ9" s="240">
        <v>12515.9</v>
      </c>
      <c r="AR9" s="240">
        <v>12539.3</v>
      </c>
      <c r="AS9" s="240">
        <v>12555.6</v>
      </c>
      <c r="AT9" s="240">
        <v>12570.7</v>
      </c>
      <c r="AU9" s="240">
        <v>12628.4</v>
      </c>
      <c r="AV9" s="240">
        <v>12662.3</v>
      </c>
      <c r="AW9" s="240">
        <v>12721.2</v>
      </c>
      <c r="AX9" s="240">
        <v>12735.6</v>
      </c>
      <c r="AY9" s="240">
        <v>12721</v>
      </c>
      <c r="AZ9" s="240">
        <v>12687.8</v>
      </c>
      <c r="BA9" s="240">
        <v>12759.8</v>
      </c>
      <c r="BB9" s="240">
        <v>12799.2</v>
      </c>
      <c r="BC9" s="240">
        <v>12842.8</v>
      </c>
      <c r="BD9" s="240">
        <v>12884.1</v>
      </c>
      <c r="BE9" s="240">
        <v>12924.8</v>
      </c>
      <c r="BF9" s="240">
        <v>12953.5</v>
      </c>
      <c r="BG9" s="240">
        <v>12987.108815</v>
      </c>
      <c r="BH9" s="240">
        <v>13005.536147999999</v>
      </c>
      <c r="BI9" s="333">
        <v>13032.48</v>
      </c>
      <c r="BJ9" s="333">
        <v>13060.72</v>
      </c>
      <c r="BK9" s="333">
        <v>13090.92</v>
      </c>
      <c r="BL9" s="333">
        <v>13121.26</v>
      </c>
      <c r="BM9" s="333">
        <v>13152.4</v>
      </c>
      <c r="BN9" s="333">
        <v>13185.88</v>
      </c>
      <c r="BO9" s="333">
        <v>13217.47</v>
      </c>
      <c r="BP9" s="333">
        <v>13248.7</v>
      </c>
      <c r="BQ9" s="333">
        <v>13280.48</v>
      </c>
      <c r="BR9" s="333">
        <v>13310.33</v>
      </c>
      <c r="BS9" s="333">
        <v>13339.14</v>
      </c>
      <c r="BT9" s="333">
        <v>13364.54</v>
      </c>
      <c r="BU9" s="333">
        <v>13393.07</v>
      </c>
      <c r="BV9" s="333">
        <v>13422.36</v>
      </c>
    </row>
    <row r="10" spans="1:74" ht="11.1" customHeight="1" x14ac:dyDescent="0.2">
      <c r="A10" s="140"/>
      <c r="B10" s="781" t="s">
        <v>1367</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354"/>
      <c r="BJ10" s="354"/>
      <c r="BK10" s="354"/>
      <c r="BL10" s="354"/>
      <c r="BM10" s="354"/>
      <c r="BN10" s="354"/>
      <c r="BO10" s="354"/>
      <c r="BP10" s="354"/>
      <c r="BQ10" s="354"/>
      <c r="BR10" s="354"/>
      <c r="BS10" s="354"/>
      <c r="BT10" s="354"/>
      <c r="BU10" s="354"/>
      <c r="BV10" s="354"/>
    </row>
    <row r="11" spans="1:74" ht="11.1" customHeight="1" x14ac:dyDescent="0.2">
      <c r="A11" s="140" t="s">
        <v>708</v>
      </c>
      <c r="B11" s="39" t="s">
        <v>1362</v>
      </c>
      <c r="C11" s="240">
        <v>2757.8341111</v>
      </c>
      <c r="D11" s="240">
        <v>2771.1384444</v>
      </c>
      <c r="E11" s="240">
        <v>2789.4694444000002</v>
      </c>
      <c r="F11" s="240">
        <v>2821.5088888999999</v>
      </c>
      <c r="G11" s="240">
        <v>2843.3818888999999</v>
      </c>
      <c r="H11" s="240">
        <v>2863.7702221999998</v>
      </c>
      <c r="I11" s="240">
        <v>2884.5156667000001</v>
      </c>
      <c r="J11" s="240">
        <v>2900.5533332999998</v>
      </c>
      <c r="K11" s="240">
        <v>2913.7249999999999</v>
      </c>
      <c r="L11" s="240">
        <v>2924.8105184999999</v>
      </c>
      <c r="M11" s="240">
        <v>2931.6652963000001</v>
      </c>
      <c r="N11" s="240">
        <v>2935.0691852</v>
      </c>
      <c r="O11" s="240">
        <v>2926.3861852</v>
      </c>
      <c r="P11" s="240">
        <v>2929.3652963</v>
      </c>
      <c r="Q11" s="240">
        <v>2935.3705184999999</v>
      </c>
      <c r="R11" s="240">
        <v>2949.0788889</v>
      </c>
      <c r="S11" s="240">
        <v>2957.6285555999998</v>
      </c>
      <c r="T11" s="240">
        <v>2965.6965556</v>
      </c>
      <c r="U11" s="240">
        <v>2978.1374074</v>
      </c>
      <c r="V11" s="240">
        <v>2981.6011852000001</v>
      </c>
      <c r="W11" s="240">
        <v>2980.9424073999999</v>
      </c>
      <c r="X11" s="240">
        <v>2966.4952963000001</v>
      </c>
      <c r="Y11" s="240">
        <v>2964.8407407</v>
      </c>
      <c r="Z11" s="240">
        <v>2966.3129629999999</v>
      </c>
      <c r="AA11" s="240">
        <v>2974.1161111000001</v>
      </c>
      <c r="AB11" s="240">
        <v>2979.4387778</v>
      </c>
      <c r="AC11" s="240">
        <v>2985.4851110999998</v>
      </c>
      <c r="AD11" s="240">
        <v>2992.7485925999999</v>
      </c>
      <c r="AE11" s="240">
        <v>2999.8721480999998</v>
      </c>
      <c r="AF11" s="240">
        <v>3007.3492593000001</v>
      </c>
      <c r="AG11" s="240">
        <v>3017.2651111</v>
      </c>
      <c r="AH11" s="240">
        <v>3023.8854443999999</v>
      </c>
      <c r="AI11" s="240">
        <v>3029.2954444000002</v>
      </c>
      <c r="AJ11" s="240">
        <v>3023.0050369999999</v>
      </c>
      <c r="AK11" s="240">
        <v>3033.8619259000002</v>
      </c>
      <c r="AL11" s="240">
        <v>3051.376037</v>
      </c>
      <c r="AM11" s="240">
        <v>3090.3161110999999</v>
      </c>
      <c r="AN11" s="240">
        <v>3110.0681110999999</v>
      </c>
      <c r="AO11" s="240">
        <v>3125.4007778</v>
      </c>
      <c r="AP11" s="240">
        <v>3132.3311481000001</v>
      </c>
      <c r="AQ11" s="240">
        <v>3141.8123704</v>
      </c>
      <c r="AR11" s="240">
        <v>3149.8614815000001</v>
      </c>
      <c r="AS11" s="240">
        <v>3150.3823333</v>
      </c>
      <c r="AT11" s="240">
        <v>3160.1393333000001</v>
      </c>
      <c r="AU11" s="240">
        <v>3173.0363333</v>
      </c>
      <c r="AV11" s="240">
        <v>3191.2011852000001</v>
      </c>
      <c r="AW11" s="240">
        <v>3208.7822962999999</v>
      </c>
      <c r="AX11" s="240">
        <v>3227.9075185000002</v>
      </c>
      <c r="AY11" s="240">
        <v>3252.2624814999999</v>
      </c>
      <c r="AZ11" s="240">
        <v>3271.7117036999998</v>
      </c>
      <c r="BA11" s="240">
        <v>3289.9408148000002</v>
      </c>
      <c r="BB11" s="240">
        <v>3306.9498147999998</v>
      </c>
      <c r="BC11" s="240">
        <v>3322.7387036999999</v>
      </c>
      <c r="BD11" s="240">
        <v>3337.3074815</v>
      </c>
      <c r="BE11" s="240">
        <v>3326.3159258999999</v>
      </c>
      <c r="BF11" s="240">
        <v>3333.7504815000002</v>
      </c>
      <c r="BG11" s="240">
        <v>3344.4505926000002</v>
      </c>
      <c r="BH11" s="240">
        <v>3364.8928519000001</v>
      </c>
      <c r="BI11" s="333">
        <v>3377.2669999999998</v>
      </c>
      <c r="BJ11" s="333">
        <v>3388.049</v>
      </c>
      <c r="BK11" s="333">
        <v>3393.8969999999999</v>
      </c>
      <c r="BL11" s="333">
        <v>3404.0010000000002</v>
      </c>
      <c r="BM11" s="333">
        <v>3415.02</v>
      </c>
      <c r="BN11" s="333">
        <v>3427.3850000000002</v>
      </c>
      <c r="BO11" s="333">
        <v>3439.9079999999999</v>
      </c>
      <c r="BP11" s="333">
        <v>3453.0210000000002</v>
      </c>
      <c r="BQ11" s="333">
        <v>3467.6239999999998</v>
      </c>
      <c r="BR11" s="333">
        <v>3481.2420000000002</v>
      </c>
      <c r="BS11" s="333">
        <v>3494.7759999999998</v>
      </c>
      <c r="BT11" s="333">
        <v>3509.3209999999999</v>
      </c>
      <c r="BU11" s="333">
        <v>3521.8629999999998</v>
      </c>
      <c r="BV11" s="333">
        <v>3533.4989999999998</v>
      </c>
    </row>
    <row r="12" spans="1:74" ht="11.1" customHeight="1" x14ac:dyDescent="0.2">
      <c r="A12" s="140"/>
      <c r="B12" s="141" t="s">
        <v>713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332"/>
      <c r="BJ12" s="332"/>
      <c r="BK12" s="332"/>
      <c r="BL12" s="332"/>
      <c r="BM12" s="332"/>
      <c r="BN12" s="332"/>
      <c r="BO12" s="332"/>
      <c r="BP12" s="332"/>
      <c r="BQ12" s="332"/>
      <c r="BR12" s="332"/>
      <c r="BS12" s="332"/>
      <c r="BT12" s="332"/>
      <c r="BU12" s="332"/>
      <c r="BV12" s="332"/>
    </row>
    <row r="13" spans="1:74" ht="11.1" customHeight="1" x14ac:dyDescent="0.2">
      <c r="A13" s="140" t="s">
        <v>714</v>
      </c>
      <c r="B13" s="39" t="s">
        <v>1362</v>
      </c>
      <c r="C13" s="633">
        <v>59.642259258999999</v>
      </c>
      <c r="D13" s="633">
        <v>52.362148148000003</v>
      </c>
      <c r="E13" s="633">
        <v>56.385592592999998</v>
      </c>
      <c r="F13" s="633">
        <v>94.492740741000006</v>
      </c>
      <c r="G13" s="633">
        <v>104.03818518999999</v>
      </c>
      <c r="H13" s="633">
        <v>107.80207407</v>
      </c>
      <c r="I13" s="633">
        <v>99.015666667000005</v>
      </c>
      <c r="J13" s="633">
        <v>96.293000000000006</v>
      </c>
      <c r="K13" s="633">
        <v>92.865333332999995</v>
      </c>
      <c r="L13" s="633">
        <v>73.954444444000004</v>
      </c>
      <c r="M13" s="633">
        <v>80.200444443999999</v>
      </c>
      <c r="N13" s="633">
        <v>96.825111110999998</v>
      </c>
      <c r="O13" s="633">
        <v>152.68859259000001</v>
      </c>
      <c r="P13" s="633">
        <v>168.42548148</v>
      </c>
      <c r="Q13" s="633">
        <v>172.89592593</v>
      </c>
      <c r="R13" s="633">
        <v>151.60422222</v>
      </c>
      <c r="S13" s="633">
        <v>144.41355555999999</v>
      </c>
      <c r="T13" s="633">
        <v>136.82822221999999</v>
      </c>
      <c r="U13" s="633">
        <v>129.92214815</v>
      </c>
      <c r="V13" s="633">
        <v>120.74203704</v>
      </c>
      <c r="W13" s="633">
        <v>110.36181481</v>
      </c>
      <c r="X13" s="633">
        <v>97.597925926000002</v>
      </c>
      <c r="Y13" s="633">
        <v>85.705148148000006</v>
      </c>
      <c r="Z13" s="633">
        <v>73.499925926000003</v>
      </c>
      <c r="AA13" s="633">
        <v>58.401074074</v>
      </c>
      <c r="AB13" s="633">
        <v>47.506851851999997</v>
      </c>
      <c r="AC13" s="633">
        <v>38.236074074000001</v>
      </c>
      <c r="AD13" s="633">
        <v>33.004740740999999</v>
      </c>
      <c r="AE13" s="633">
        <v>25.168851852</v>
      </c>
      <c r="AF13" s="633">
        <v>17.144407406999999</v>
      </c>
      <c r="AG13" s="633">
        <v>-1.1439999999999999</v>
      </c>
      <c r="AH13" s="633">
        <v>-1.9890000000000001</v>
      </c>
      <c r="AI13" s="633">
        <v>4.5339999999999998</v>
      </c>
      <c r="AJ13" s="633">
        <v>39.481000000000002</v>
      </c>
      <c r="AK13" s="633">
        <v>44.948</v>
      </c>
      <c r="AL13" s="633">
        <v>41.991</v>
      </c>
      <c r="AM13" s="633">
        <v>12.978</v>
      </c>
      <c r="AN13" s="633">
        <v>6.3970000000000002</v>
      </c>
      <c r="AO13" s="633">
        <v>4.6159999999999997</v>
      </c>
      <c r="AP13" s="633">
        <v>9.6927777777999999</v>
      </c>
      <c r="AQ13" s="633">
        <v>15.968444443999999</v>
      </c>
      <c r="AR13" s="633">
        <v>25.500777778</v>
      </c>
      <c r="AS13" s="633">
        <v>53.346518519</v>
      </c>
      <c r="AT13" s="633">
        <v>58.099629630000003</v>
      </c>
      <c r="AU13" s="633">
        <v>54.816851851999999</v>
      </c>
      <c r="AV13" s="633">
        <v>25.548851851999999</v>
      </c>
      <c r="AW13" s="633">
        <v>19.656296296000001</v>
      </c>
      <c r="AX13" s="633">
        <v>19.189851852</v>
      </c>
      <c r="AY13" s="633">
        <v>40.512185185</v>
      </c>
      <c r="AZ13" s="633">
        <v>38.625962962999999</v>
      </c>
      <c r="BA13" s="633">
        <v>29.893851852000001</v>
      </c>
      <c r="BB13" s="633">
        <v>14.315851852</v>
      </c>
      <c r="BC13" s="633">
        <v>-8.1080370370000008</v>
      </c>
      <c r="BD13" s="633">
        <v>-37.377814815000001</v>
      </c>
      <c r="BE13" s="633">
        <v>45.257922962999999</v>
      </c>
      <c r="BF13" s="633">
        <v>61.708630741</v>
      </c>
      <c r="BG13" s="633">
        <v>71.335386295999996</v>
      </c>
      <c r="BH13" s="633">
        <v>64.977114073999999</v>
      </c>
      <c r="BI13" s="634">
        <v>67.826771851999993</v>
      </c>
      <c r="BJ13" s="634">
        <v>70.723284074000006</v>
      </c>
      <c r="BK13" s="634">
        <v>73.514595925999998</v>
      </c>
      <c r="BL13" s="634">
        <v>76.618858148000001</v>
      </c>
      <c r="BM13" s="634">
        <v>79.884015926000004</v>
      </c>
      <c r="BN13" s="634">
        <v>84.978772962999997</v>
      </c>
      <c r="BO13" s="634">
        <v>87.314194074</v>
      </c>
      <c r="BP13" s="634">
        <v>88.558982963000005</v>
      </c>
      <c r="BQ13" s="634">
        <v>87.407779629999993</v>
      </c>
      <c r="BR13" s="634">
        <v>87.450324073999994</v>
      </c>
      <c r="BS13" s="634">
        <v>87.381256296000004</v>
      </c>
      <c r="BT13" s="634">
        <v>86.987647406999997</v>
      </c>
      <c r="BU13" s="634">
        <v>86.855051852000003</v>
      </c>
      <c r="BV13" s="634">
        <v>86.770540741000005</v>
      </c>
    </row>
    <row r="14" spans="1:74" ht="11.1" customHeight="1" x14ac:dyDescent="0.2">
      <c r="A14" s="140"/>
      <c r="B14" s="141" t="s">
        <v>1131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355"/>
      <c r="BJ14" s="355"/>
      <c r="BK14" s="355"/>
      <c r="BL14" s="355"/>
      <c r="BM14" s="355"/>
      <c r="BN14" s="355"/>
      <c r="BO14" s="355"/>
      <c r="BP14" s="355"/>
      <c r="BQ14" s="355"/>
      <c r="BR14" s="355"/>
      <c r="BS14" s="355"/>
      <c r="BT14" s="355"/>
      <c r="BU14" s="355"/>
      <c r="BV14" s="355"/>
    </row>
    <row r="15" spans="1:74" ht="11.1" customHeight="1" x14ac:dyDescent="0.2">
      <c r="A15" s="140" t="s">
        <v>1133</v>
      </c>
      <c r="B15" s="39" t="s">
        <v>1362</v>
      </c>
      <c r="C15" s="240">
        <v>3024.7952593</v>
      </c>
      <c r="D15" s="240">
        <v>3022.4011480999998</v>
      </c>
      <c r="E15" s="240">
        <v>3021.1525925999999</v>
      </c>
      <c r="F15" s="240">
        <v>3019.4369999999999</v>
      </c>
      <c r="G15" s="240">
        <v>3021.6889999999999</v>
      </c>
      <c r="H15" s="240">
        <v>3026.2959999999998</v>
      </c>
      <c r="I15" s="240">
        <v>3039.9234815</v>
      </c>
      <c r="J15" s="240">
        <v>3044.2413704000001</v>
      </c>
      <c r="K15" s="240">
        <v>3045.9151480999999</v>
      </c>
      <c r="L15" s="240">
        <v>3038.4523703999998</v>
      </c>
      <c r="M15" s="240">
        <v>3039.7072592999998</v>
      </c>
      <c r="N15" s="240">
        <v>3043.1873704</v>
      </c>
      <c r="O15" s="240">
        <v>3049.9479630000001</v>
      </c>
      <c r="P15" s="240">
        <v>3057.0870740999999</v>
      </c>
      <c r="Q15" s="240">
        <v>3065.6599630000001</v>
      </c>
      <c r="R15" s="240">
        <v>3079.9235184999998</v>
      </c>
      <c r="S15" s="240">
        <v>3088.1712963</v>
      </c>
      <c r="T15" s="240">
        <v>3094.6601851999999</v>
      </c>
      <c r="U15" s="240">
        <v>3098.3530000000001</v>
      </c>
      <c r="V15" s="240">
        <v>3102.1019999999999</v>
      </c>
      <c r="W15" s="240">
        <v>3104.87</v>
      </c>
      <c r="X15" s="240">
        <v>3102.2633704</v>
      </c>
      <c r="Y15" s="240">
        <v>3106.3645925999999</v>
      </c>
      <c r="Z15" s="240">
        <v>3112.780037</v>
      </c>
      <c r="AA15" s="240">
        <v>3129.4520741000001</v>
      </c>
      <c r="AB15" s="240">
        <v>3134.5391851999998</v>
      </c>
      <c r="AC15" s="240">
        <v>3135.9837407</v>
      </c>
      <c r="AD15" s="240">
        <v>3126.8193704</v>
      </c>
      <c r="AE15" s="240">
        <v>3126.2035925999999</v>
      </c>
      <c r="AF15" s="240">
        <v>3127.1700369999999</v>
      </c>
      <c r="AG15" s="240">
        <v>3132.7861111000002</v>
      </c>
      <c r="AH15" s="240">
        <v>3134.6164444000001</v>
      </c>
      <c r="AI15" s="240">
        <v>3135.7284444000002</v>
      </c>
      <c r="AJ15" s="240">
        <v>3136.2255184999999</v>
      </c>
      <c r="AK15" s="240">
        <v>3135.8232963</v>
      </c>
      <c r="AL15" s="240">
        <v>3134.6251852</v>
      </c>
      <c r="AM15" s="240">
        <v>3130.6280741</v>
      </c>
      <c r="AN15" s="240">
        <v>3129.3405185000001</v>
      </c>
      <c r="AO15" s="240">
        <v>3128.7594073999999</v>
      </c>
      <c r="AP15" s="240">
        <v>3131.0967406999998</v>
      </c>
      <c r="AQ15" s="240">
        <v>3130.2695184999998</v>
      </c>
      <c r="AR15" s="240">
        <v>3128.4897406999999</v>
      </c>
      <c r="AS15" s="240">
        <v>3120.5467407000001</v>
      </c>
      <c r="AT15" s="240">
        <v>3120.7698519</v>
      </c>
      <c r="AU15" s="240">
        <v>3123.9484074000002</v>
      </c>
      <c r="AV15" s="240">
        <v>3134.9664074000002</v>
      </c>
      <c r="AW15" s="240">
        <v>3140.3928519000001</v>
      </c>
      <c r="AX15" s="240">
        <v>3145.1117407000002</v>
      </c>
      <c r="AY15" s="240">
        <v>3147.0559629999998</v>
      </c>
      <c r="AZ15" s="240">
        <v>3151.9100741000002</v>
      </c>
      <c r="BA15" s="240">
        <v>3157.6069630000002</v>
      </c>
      <c r="BB15" s="240">
        <v>3164.1466295999999</v>
      </c>
      <c r="BC15" s="240">
        <v>3171.5290740999999</v>
      </c>
      <c r="BD15" s="240">
        <v>3179.7542963000001</v>
      </c>
      <c r="BE15" s="240">
        <v>3193.9631110999999</v>
      </c>
      <c r="BF15" s="240">
        <v>3204.2641110999998</v>
      </c>
      <c r="BG15" s="240">
        <v>3214.0997778000001</v>
      </c>
      <c r="BH15" s="240">
        <v>3224.3336666999999</v>
      </c>
      <c r="BI15" s="333">
        <v>3232.5909999999999</v>
      </c>
      <c r="BJ15" s="333">
        <v>3239.7350000000001</v>
      </c>
      <c r="BK15" s="333">
        <v>3245.2179999999998</v>
      </c>
      <c r="BL15" s="333">
        <v>3250.5479999999998</v>
      </c>
      <c r="BM15" s="333">
        <v>3255.1770000000001</v>
      </c>
      <c r="BN15" s="333">
        <v>3258.4659999999999</v>
      </c>
      <c r="BO15" s="333">
        <v>3262.1709999999998</v>
      </c>
      <c r="BP15" s="333">
        <v>3265.6529999999998</v>
      </c>
      <c r="BQ15" s="333">
        <v>3269.2890000000002</v>
      </c>
      <c r="BR15" s="333">
        <v>3272.0430000000001</v>
      </c>
      <c r="BS15" s="333">
        <v>3274.2919999999999</v>
      </c>
      <c r="BT15" s="333">
        <v>3275.4870000000001</v>
      </c>
      <c r="BU15" s="333">
        <v>3277.1379999999999</v>
      </c>
      <c r="BV15" s="333">
        <v>3278.6959999999999</v>
      </c>
    </row>
    <row r="16" spans="1:74" ht="11.1" customHeight="1" x14ac:dyDescent="0.2">
      <c r="A16" s="140"/>
      <c r="B16" s="141" t="s">
        <v>1132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355"/>
      <c r="BJ16" s="355"/>
      <c r="BK16" s="355"/>
      <c r="BL16" s="355"/>
      <c r="BM16" s="355"/>
      <c r="BN16" s="355"/>
      <c r="BO16" s="355"/>
      <c r="BP16" s="355"/>
      <c r="BQ16" s="355"/>
      <c r="BR16" s="355"/>
      <c r="BS16" s="355"/>
      <c r="BT16" s="355"/>
      <c r="BU16" s="355"/>
      <c r="BV16" s="355"/>
    </row>
    <row r="17" spans="1:74" ht="11.1" customHeight="1" x14ac:dyDescent="0.2">
      <c r="A17" s="140" t="s">
        <v>1134</v>
      </c>
      <c r="B17" s="39" t="s">
        <v>1362</v>
      </c>
      <c r="C17" s="240">
        <v>2316.2740370000001</v>
      </c>
      <c r="D17" s="240">
        <v>2318.7529258999998</v>
      </c>
      <c r="E17" s="240">
        <v>2327.7840369999999</v>
      </c>
      <c r="F17" s="240">
        <v>2357.8101852</v>
      </c>
      <c r="G17" s="240">
        <v>2369.1136296</v>
      </c>
      <c r="H17" s="240">
        <v>2376.1371852000002</v>
      </c>
      <c r="I17" s="240">
        <v>2370.3039629999998</v>
      </c>
      <c r="J17" s="240">
        <v>2375.2004074000001</v>
      </c>
      <c r="K17" s="240">
        <v>2382.2496295999999</v>
      </c>
      <c r="L17" s="240">
        <v>2402.2394814999998</v>
      </c>
      <c r="M17" s="240">
        <v>2405.5033704000002</v>
      </c>
      <c r="N17" s="240">
        <v>2402.8291481000001</v>
      </c>
      <c r="O17" s="240">
        <v>2379.1645185000002</v>
      </c>
      <c r="P17" s="240">
        <v>2375.9032963</v>
      </c>
      <c r="Q17" s="240">
        <v>2377.9931852</v>
      </c>
      <c r="R17" s="240">
        <v>2398.9887036999999</v>
      </c>
      <c r="S17" s="240">
        <v>2401.6149258999999</v>
      </c>
      <c r="T17" s="240">
        <v>2399.4263704</v>
      </c>
      <c r="U17" s="240">
        <v>2384.8648148000002</v>
      </c>
      <c r="V17" s="240">
        <v>2378.7153704000002</v>
      </c>
      <c r="W17" s="240">
        <v>2373.4198148</v>
      </c>
      <c r="X17" s="240">
        <v>2370.3022962999999</v>
      </c>
      <c r="Y17" s="240">
        <v>2365.7214073999999</v>
      </c>
      <c r="Z17" s="240">
        <v>2361.0012962999999</v>
      </c>
      <c r="AA17" s="240">
        <v>2350.8655184999998</v>
      </c>
      <c r="AB17" s="240">
        <v>2349.8242962999998</v>
      </c>
      <c r="AC17" s="240">
        <v>2352.6011852000001</v>
      </c>
      <c r="AD17" s="240">
        <v>2361.9601852000001</v>
      </c>
      <c r="AE17" s="240">
        <v>2370.3002962999999</v>
      </c>
      <c r="AF17" s="240">
        <v>2380.3855185000002</v>
      </c>
      <c r="AG17" s="240">
        <v>2403.0857778</v>
      </c>
      <c r="AH17" s="240">
        <v>2408.5087778000002</v>
      </c>
      <c r="AI17" s="240">
        <v>2407.5244444</v>
      </c>
      <c r="AJ17" s="240">
        <v>2383.9930740999998</v>
      </c>
      <c r="AK17" s="240">
        <v>2382.2988519</v>
      </c>
      <c r="AL17" s="240">
        <v>2386.3020741</v>
      </c>
      <c r="AM17" s="240">
        <v>2404.6960740999998</v>
      </c>
      <c r="AN17" s="240">
        <v>2413.5741852000001</v>
      </c>
      <c r="AO17" s="240">
        <v>2421.6297407000002</v>
      </c>
      <c r="AP17" s="240">
        <v>2427.8620000000001</v>
      </c>
      <c r="AQ17" s="240">
        <v>2435.0230000000001</v>
      </c>
      <c r="AR17" s="240">
        <v>2442.1120000000001</v>
      </c>
      <c r="AS17" s="240">
        <v>2446.2518147999999</v>
      </c>
      <c r="AT17" s="240">
        <v>2455.3547036999998</v>
      </c>
      <c r="AU17" s="240">
        <v>2466.5434814999999</v>
      </c>
      <c r="AV17" s="240">
        <v>2485.2560741000002</v>
      </c>
      <c r="AW17" s="240">
        <v>2496.5381852</v>
      </c>
      <c r="AX17" s="240">
        <v>2505.8277407</v>
      </c>
      <c r="AY17" s="240">
        <v>2505.3437036999999</v>
      </c>
      <c r="AZ17" s="240">
        <v>2516.4839259</v>
      </c>
      <c r="BA17" s="240">
        <v>2531.4673704000002</v>
      </c>
      <c r="BB17" s="240">
        <v>2550.2940370000001</v>
      </c>
      <c r="BC17" s="240">
        <v>2572.9639259</v>
      </c>
      <c r="BD17" s="240">
        <v>2599.4770370000001</v>
      </c>
      <c r="BE17" s="240">
        <v>2541.6889259</v>
      </c>
      <c r="BF17" s="240">
        <v>2536.1934815</v>
      </c>
      <c r="BG17" s="240">
        <v>2537.1675925999998</v>
      </c>
      <c r="BH17" s="240">
        <v>2552.233037</v>
      </c>
      <c r="BI17" s="333">
        <v>2560.4299999999998</v>
      </c>
      <c r="BJ17" s="333">
        <v>2569.38</v>
      </c>
      <c r="BK17" s="333">
        <v>2579.5990000000002</v>
      </c>
      <c r="BL17" s="333">
        <v>2589.6689999999999</v>
      </c>
      <c r="BM17" s="333">
        <v>2600.105</v>
      </c>
      <c r="BN17" s="333">
        <v>2610.9580000000001</v>
      </c>
      <c r="BO17" s="333">
        <v>2622.0880000000002</v>
      </c>
      <c r="BP17" s="333">
        <v>2633.5459999999998</v>
      </c>
      <c r="BQ17" s="333">
        <v>2644.8649999999998</v>
      </c>
      <c r="BR17" s="333">
        <v>2657.33</v>
      </c>
      <c r="BS17" s="333">
        <v>2670.473</v>
      </c>
      <c r="BT17" s="333">
        <v>2686.05</v>
      </c>
      <c r="BU17" s="333">
        <v>2699.2330000000002</v>
      </c>
      <c r="BV17" s="333">
        <v>2711.777</v>
      </c>
    </row>
    <row r="18" spans="1:74" ht="11.1" customHeight="1" x14ac:dyDescent="0.2">
      <c r="A18" s="140"/>
      <c r="B18" s="141" t="s">
        <v>1136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355"/>
      <c r="BJ18" s="355"/>
      <c r="BK18" s="355"/>
      <c r="BL18" s="355"/>
      <c r="BM18" s="355"/>
      <c r="BN18" s="355"/>
      <c r="BO18" s="355"/>
      <c r="BP18" s="355"/>
      <c r="BQ18" s="355"/>
      <c r="BR18" s="355"/>
      <c r="BS18" s="355"/>
      <c r="BT18" s="355"/>
      <c r="BU18" s="355"/>
      <c r="BV18" s="355"/>
    </row>
    <row r="19" spans="1:74" ht="11.1" customHeight="1" x14ac:dyDescent="0.2">
      <c r="A19" s="628" t="s">
        <v>1135</v>
      </c>
      <c r="B19" s="39" t="s">
        <v>1362</v>
      </c>
      <c r="C19" s="240">
        <v>2852.2196296000002</v>
      </c>
      <c r="D19" s="240">
        <v>2868.0087407000001</v>
      </c>
      <c r="E19" s="240">
        <v>2887.8276295999999</v>
      </c>
      <c r="F19" s="240">
        <v>2926.9905184999998</v>
      </c>
      <c r="G19" s="240">
        <v>2943.3832963</v>
      </c>
      <c r="H19" s="240">
        <v>2952.3201852000002</v>
      </c>
      <c r="I19" s="240">
        <v>2932.9554073999998</v>
      </c>
      <c r="J19" s="240">
        <v>2942.6148518999998</v>
      </c>
      <c r="K19" s="240">
        <v>2960.4527407</v>
      </c>
      <c r="L19" s="240">
        <v>3001.7238889</v>
      </c>
      <c r="M19" s="240">
        <v>3024.4775556</v>
      </c>
      <c r="N19" s="240">
        <v>3043.9685555999999</v>
      </c>
      <c r="O19" s="240">
        <v>3059.4078519</v>
      </c>
      <c r="P19" s="240">
        <v>3072.9652962999999</v>
      </c>
      <c r="Q19" s="240">
        <v>3083.8518518999999</v>
      </c>
      <c r="R19" s="240">
        <v>3087.5229258999998</v>
      </c>
      <c r="S19" s="240">
        <v>3096.4761481</v>
      </c>
      <c r="T19" s="240">
        <v>3106.1669259</v>
      </c>
      <c r="U19" s="240">
        <v>3122.6582222000002</v>
      </c>
      <c r="V19" s="240">
        <v>3129.2768888999999</v>
      </c>
      <c r="W19" s="240">
        <v>3132.0858889000001</v>
      </c>
      <c r="X19" s="240">
        <v>3124.9715925999999</v>
      </c>
      <c r="Y19" s="240">
        <v>3124.7464814999998</v>
      </c>
      <c r="Z19" s="240">
        <v>3125.2969259000001</v>
      </c>
      <c r="AA19" s="240">
        <v>3127.3521111</v>
      </c>
      <c r="AB19" s="240">
        <v>3128.9067777999999</v>
      </c>
      <c r="AC19" s="240">
        <v>3130.6901111000002</v>
      </c>
      <c r="AD19" s="240">
        <v>3128.3298147999999</v>
      </c>
      <c r="AE19" s="240">
        <v>3133.8497037000002</v>
      </c>
      <c r="AF19" s="240">
        <v>3142.8774815000002</v>
      </c>
      <c r="AG19" s="240">
        <v>3158.5162593</v>
      </c>
      <c r="AH19" s="240">
        <v>3172.2324815000002</v>
      </c>
      <c r="AI19" s="240">
        <v>3187.1292592999998</v>
      </c>
      <c r="AJ19" s="240">
        <v>3206.3027407</v>
      </c>
      <c r="AK19" s="240">
        <v>3221.2385184999998</v>
      </c>
      <c r="AL19" s="240">
        <v>3235.0327407</v>
      </c>
      <c r="AM19" s="240">
        <v>3248.7865925999999</v>
      </c>
      <c r="AN19" s="240">
        <v>3259.4718148000002</v>
      </c>
      <c r="AO19" s="240">
        <v>3268.1895926000002</v>
      </c>
      <c r="AP19" s="240">
        <v>3271.9258519</v>
      </c>
      <c r="AQ19" s="240">
        <v>3278.9692963000002</v>
      </c>
      <c r="AR19" s="240">
        <v>3286.3058519000001</v>
      </c>
      <c r="AS19" s="240">
        <v>3283.9152221999998</v>
      </c>
      <c r="AT19" s="240">
        <v>3299.3532221999999</v>
      </c>
      <c r="AU19" s="240">
        <v>3322.5995555999998</v>
      </c>
      <c r="AV19" s="240">
        <v>3374.1626667</v>
      </c>
      <c r="AW19" s="240">
        <v>3397.6443333000002</v>
      </c>
      <c r="AX19" s="240">
        <v>3413.5529999999999</v>
      </c>
      <c r="AY19" s="240">
        <v>3416.2245185000002</v>
      </c>
      <c r="AZ19" s="240">
        <v>3421.2352962999998</v>
      </c>
      <c r="BA19" s="240">
        <v>3422.9211851999999</v>
      </c>
      <c r="BB19" s="240">
        <v>3421.2821852000002</v>
      </c>
      <c r="BC19" s="240">
        <v>3416.3182962999999</v>
      </c>
      <c r="BD19" s="240">
        <v>3408.0295185</v>
      </c>
      <c r="BE19" s="240">
        <v>3462.9742962999999</v>
      </c>
      <c r="BF19" s="240">
        <v>3484.5327407</v>
      </c>
      <c r="BG19" s="240">
        <v>3504.6969629999999</v>
      </c>
      <c r="BH19" s="240">
        <v>3521.6090370000002</v>
      </c>
      <c r="BI19" s="333">
        <v>3540.3780000000002</v>
      </c>
      <c r="BJ19" s="333">
        <v>3559.1469999999999</v>
      </c>
      <c r="BK19" s="333">
        <v>3576.77</v>
      </c>
      <c r="BL19" s="333">
        <v>3596.395</v>
      </c>
      <c r="BM19" s="333">
        <v>3616.8780000000002</v>
      </c>
      <c r="BN19" s="333">
        <v>3638.44</v>
      </c>
      <c r="BO19" s="333">
        <v>3660.4720000000002</v>
      </c>
      <c r="BP19" s="333">
        <v>3683.1970000000001</v>
      </c>
      <c r="BQ19" s="333">
        <v>3707.192</v>
      </c>
      <c r="BR19" s="333">
        <v>3730.8679999999999</v>
      </c>
      <c r="BS19" s="333">
        <v>3754.8029999999999</v>
      </c>
      <c r="BT19" s="333">
        <v>3779.8020000000001</v>
      </c>
      <c r="BU19" s="333">
        <v>3803.6509999999998</v>
      </c>
      <c r="BV19" s="333">
        <v>3827.1550000000002</v>
      </c>
    </row>
    <row r="20" spans="1:74" ht="11.1" customHeight="1" x14ac:dyDescent="0.2">
      <c r="A20" s="140"/>
      <c r="B20" s="36" t="s">
        <v>697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353"/>
      <c r="BJ20" s="353"/>
      <c r="BK20" s="353"/>
      <c r="BL20" s="353"/>
      <c r="BM20" s="353"/>
      <c r="BN20" s="353"/>
      <c r="BO20" s="353"/>
      <c r="BP20" s="353"/>
      <c r="BQ20" s="353"/>
      <c r="BR20" s="353"/>
      <c r="BS20" s="353"/>
      <c r="BT20" s="353"/>
      <c r="BU20" s="353"/>
      <c r="BV20" s="353"/>
    </row>
    <row r="21" spans="1:74" ht="11.1" customHeight="1" x14ac:dyDescent="0.2">
      <c r="A21" s="140" t="s">
        <v>698</v>
      </c>
      <c r="B21" s="39" t="s">
        <v>1362</v>
      </c>
      <c r="C21" s="240">
        <v>12532</v>
      </c>
      <c r="D21" s="240">
        <v>12618</v>
      </c>
      <c r="E21" s="240">
        <v>12693.3</v>
      </c>
      <c r="F21" s="240">
        <v>12725.5</v>
      </c>
      <c r="G21" s="240">
        <v>12760.6</v>
      </c>
      <c r="H21" s="240">
        <v>12811.7</v>
      </c>
      <c r="I21" s="240">
        <v>12854.8</v>
      </c>
      <c r="J21" s="240">
        <v>12915.5</v>
      </c>
      <c r="K21" s="240">
        <v>12950.4</v>
      </c>
      <c r="L21" s="240">
        <v>13001.2</v>
      </c>
      <c r="M21" s="240">
        <v>13055.5</v>
      </c>
      <c r="N21" s="240">
        <v>13138.9</v>
      </c>
      <c r="O21" s="240">
        <v>13205.4</v>
      </c>
      <c r="P21" s="240">
        <v>13251.2</v>
      </c>
      <c r="Q21" s="240">
        <v>13223.3</v>
      </c>
      <c r="R21" s="240">
        <v>13286.9</v>
      </c>
      <c r="S21" s="240">
        <v>13331.7</v>
      </c>
      <c r="T21" s="240">
        <v>13364.8</v>
      </c>
      <c r="U21" s="240">
        <v>13404.2</v>
      </c>
      <c r="V21" s="240">
        <v>13446.6</v>
      </c>
      <c r="W21" s="240">
        <v>13470.3</v>
      </c>
      <c r="X21" s="240">
        <v>13475.7</v>
      </c>
      <c r="Y21" s="240">
        <v>13447.7</v>
      </c>
      <c r="Z21" s="240">
        <v>13490.7</v>
      </c>
      <c r="AA21" s="240">
        <v>13546.5</v>
      </c>
      <c r="AB21" s="240">
        <v>13561.7</v>
      </c>
      <c r="AC21" s="240">
        <v>13578.5</v>
      </c>
      <c r="AD21" s="240">
        <v>13551.9</v>
      </c>
      <c r="AE21" s="240">
        <v>13538.2</v>
      </c>
      <c r="AF21" s="240">
        <v>13534.4</v>
      </c>
      <c r="AG21" s="240">
        <v>13571.6</v>
      </c>
      <c r="AH21" s="240">
        <v>13583.4</v>
      </c>
      <c r="AI21" s="240">
        <v>13623.7</v>
      </c>
      <c r="AJ21" s="240">
        <v>13654.5</v>
      </c>
      <c r="AK21" s="240">
        <v>13688.5</v>
      </c>
      <c r="AL21" s="240">
        <v>13713.1</v>
      </c>
      <c r="AM21" s="240">
        <v>13772.9</v>
      </c>
      <c r="AN21" s="240">
        <v>13832.9</v>
      </c>
      <c r="AO21" s="240">
        <v>13900.3</v>
      </c>
      <c r="AP21" s="240">
        <v>13875.3</v>
      </c>
      <c r="AQ21" s="240">
        <v>13932.5</v>
      </c>
      <c r="AR21" s="240">
        <v>13921.6</v>
      </c>
      <c r="AS21" s="240">
        <v>13961.7</v>
      </c>
      <c r="AT21" s="240">
        <v>13987.9</v>
      </c>
      <c r="AU21" s="240">
        <v>14009.2</v>
      </c>
      <c r="AV21" s="240">
        <v>14046.8</v>
      </c>
      <c r="AW21" s="240">
        <v>14060.8</v>
      </c>
      <c r="AX21" s="240">
        <v>14090.2</v>
      </c>
      <c r="AY21" s="240">
        <v>14185.7</v>
      </c>
      <c r="AZ21" s="240">
        <v>14212.5</v>
      </c>
      <c r="BA21" s="240">
        <v>14261.3</v>
      </c>
      <c r="BB21" s="240">
        <v>14275.3</v>
      </c>
      <c r="BC21" s="240">
        <v>14300.8</v>
      </c>
      <c r="BD21" s="240">
        <v>14343.8</v>
      </c>
      <c r="BE21" s="240">
        <v>14366.6</v>
      </c>
      <c r="BF21" s="240">
        <v>14398.4</v>
      </c>
      <c r="BG21" s="240">
        <v>14408.026963</v>
      </c>
      <c r="BH21" s="240">
        <v>14407.560963</v>
      </c>
      <c r="BI21" s="333">
        <v>14429.34</v>
      </c>
      <c r="BJ21" s="333">
        <v>14458.27</v>
      </c>
      <c r="BK21" s="333">
        <v>14503.91</v>
      </c>
      <c r="BL21" s="333">
        <v>14539.99</v>
      </c>
      <c r="BM21" s="333">
        <v>14576.07</v>
      </c>
      <c r="BN21" s="333">
        <v>14613.14</v>
      </c>
      <c r="BO21" s="333">
        <v>14648.45</v>
      </c>
      <c r="BP21" s="333">
        <v>14683.01</v>
      </c>
      <c r="BQ21" s="333">
        <v>14715.2</v>
      </c>
      <c r="BR21" s="333">
        <v>14749.44</v>
      </c>
      <c r="BS21" s="333">
        <v>14784.11</v>
      </c>
      <c r="BT21" s="333">
        <v>14819.53</v>
      </c>
      <c r="BU21" s="333">
        <v>14854.84</v>
      </c>
      <c r="BV21" s="333">
        <v>14890.36</v>
      </c>
    </row>
    <row r="22" spans="1:74" ht="11.1" customHeight="1" x14ac:dyDescent="0.2">
      <c r="A22" s="140"/>
      <c r="B22" s="139" t="s">
        <v>718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332"/>
      <c r="BJ22" s="332"/>
      <c r="BK22" s="332"/>
      <c r="BL22" s="332"/>
      <c r="BM22" s="332"/>
      <c r="BN22" s="332"/>
      <c r="BO22" s="332"/>
      <c r="BP22" s="332"/>
      <c r="BQ22" s="332"/>
      <c r="BR22" s="332"/>
      <c r="BS22" s="332"/>
      <c r="BT22" s="332"/>
      <c r="BU22" s="332"/>
      <c r="BV22" s="332"/>
    </row>
    <row r="23" spans="1:74" ht="11.1" customHeight="1" x14ac:dyDescent="0.2">
      <c r="A23" s="140" t="s">
        <v>719</v>
      </c>
      <c r="B23" s="209" t="s">
        <v>594</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148.45500000000001</v>
      </c>
      <c r="BC23" s="258">
        <v>148.72300000000001</v>
      </c>
      <c r="BD23" s="258">
        <v>148.93100000000001</v>
      </c>
      <c r="BE23" s="258">
        <v>149.096</v>
      </c>
      <c r="BF23" s="258">
        <v>149.36600000000001</v>
      </c>
      <c r="BG23" s="258">
        <v>149.5</v>
      </c>
      <c r="BH23" s="258">
        <v>149.74319259000001</v>
      </c>
      <c r="BI23" s="346">
        <v>149.93700000000001</v>
      </c>
      <c r="BJ23" s="346">
        <v>150.12049999999999</v>
      </c>
      <c r="BK23" s="346">
        <v>150.28129999999999</v>
      </c>
      <c r="BL23" s="346">
        <v>150.4529</v>
      </c>
      <c r="BM23" s="346">
        <v>150.62309999999999</v>
      </c>
      <c r="BN23" s="346">
        <v>150.79480000000001</v>
      </c>
      <c r="BO23" s="346">
        <v>150.96010000000001</v>
      </c>
      <c r="BP23" s="346">
        <v>151.12190000000001</v>
      </c>
      <c r="BQ23" s="346">
        <v>151.2824</v>
      </c>
      <c r="BR23" s="346">
        <v>151.43549999999999</v>
      </c>
      <c r="BS23" s="346">
        <v>151.58340000000001</v>
      </c>
      <c r="BT23" s="346">
        <v>151.71700000000001</v>
      </c>
      <c r="BU23" s="346">
        <v>151.8613</v>
      </c>
      <c r="BV23" s="346">
        <v>152.00729999999999</v>
      </c>
    </row>
    <row r="24" spans="1:74" s="143" customFormat="1" ht="11.1" customHeight="1" x14ac:dyDescent="0.2">
      <c r="A24" s="140"/>
      <c r="B24" s="139" t="s">
        <v>1020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346"/>
      <c r="BJ24" s="346"/>
      <c r="BK24" s="346"/>
      <c r="BL24" s="346"/>
      <c r="BM24" s="346"/>
      <c r="BN24" s="346"/>
      <c r="BO24" s="346"/>
      <c r="BP24" s="346"/>
      <c r="BQ24" s="346"/>
      <c r="BR24" s="346"/>
      <c r="BS24" s="346"/>
      <c r="BT24" s="346"/>
      <c r="BU24" s="346"/>
      <c r="BV24" s="346"/>
    </row>
    <row r="25" spans="1:74" s="143" customFormat="1" ht="11.1" customHeight="1" x14ac:dyDescent="0.2">
      <c r="A25" s="140" t="s">
        <v>1022</v>
      </c>
      <c r="B25" s="209" t="s">
        <v>1021</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4</v>
      </c>
      <c r="BE25" s="258">
        <v>3.9</v>
      </c>
      <c r="BF25" s="258">
        <v>3.9</v>
      </c>
      <c r="BG25" s="258">
        <v>3.7</v>
      </c>
      <c r="BH25" s="258">
        <v>3.7244021480999998</v>
      </c>
      <c r="BI25" s="346">
        <v>3.6800799999999998</v>
      </c>
      <c r="BJ25" s="346">
        <v>3.6418430000000002</v>
      </c>
      <c r="BK25" s="346">
        <v>3.6144919999999998</v>
      </c>
      <c r="BL25" s="346">
        <v>3.5848270000000002</v>
      </c>
      <c r="BM25" s="346">
        <v>3.5576500000000002</v>
      </c>
      <c r="BN25" s="346">
        <v>3.5330509999999999</v>
      </c>
      <c r="BO25" s="346">
        <v>3.5107780000000002</v>
      </c>
      <c r="BP25" s="346">
        <v>3.4909210000000002</v>
      </c>
      <c r="BQ25" s="346">
        <v>3.472105</v>
      </c>
      <c r="BR25" s="346">
        <v>3.458116</v>
      </c>
      <c r="BS25" s="346">
        <v>3.4475750000000001</v>
      </c>
      <c r="BT25" s="346">
        <v>3.4427940000000001</v>
      </c>
      <c r="BU25" s="346">
        <v>3.4374199999999999</v>
      </c>
      <c r="BV25" s="346">
        <v>3.4337629999999999</v>
      </c>
    </row>
    <row r="26" spans="1:74" ht="11.1" customHeight="1" x14ac:dyDescent="0.2">
      <c r="A26" s="140"/>
      <c r="B26" s="139" t="s">
        <v>1023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356"/>
      <c r="BJ26" s="356"/>
      <c r="BK26" s="356"/>
      <c r="BL26" s="356"/>
      <c r="BM26" s="356"/>
      <c r="BN26" s="356"/>
      <c r="BO26" s="356"/>
      <c r="BP26" s="356"/>
      <c r="BQ26" s="356"/>
      <c r="BR26" s="356"/>
      <c r="BS26" s="356"/>
      <c r="BT26" s="356"/>
      <c r="BU26" s="356"/>
      <c r="BV26" s="356"/>
    </row>
    <row r="27" spans="1:74" ht="11.1" customHeight="1" x14ac:dyDescent="0.2">
      <c r="A27" s="140" t="s">
        <v>1024</v>
      </c>
      <c r="B27" s="209" t="s">
        <v>1025</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1.327</v>
      </c>
      <c r="BB27" s="486">
        <v>1.276</v>
      </c>
      <c r="BC27" s="486">
        <v>1.329</v>
      </c>
      <c r="BD27" s="486">
        <v>1.177</v>
      </c>
      <c r="BE27" s="486">
        <v>1.1739999999999999</v>
      </c>
      <c r="BF27" s="486">
        <v>1.282</v>
      </c>
      <c r="BG27" s="486">
        <v>1.2393755679</v>
      </c>
      <c r="BH27" s="486">
        <v>1.2575321852000001</v>
      </c>
      <c r="BI27" s="487">
        <v>1.2690999999999999</v>
      </c>
      <c r="BJ27" s="487">
        <v>1.281415</v>
      </c>
      <c r="BK27" s="487">
        <v>1.296109</v>
      </c>
      <c r="BL27" s="487">
        <v>1.308694</v>
      </c>
      <c r="BM27" s="487">
        <v>1.320802</v>
      </c>
      <c r="BN27" s="487">
        <v>1.332973</v>
      </c>
      <c r="BO27" s="487">
        <v>1.343723</v>
      </c>
      <c r="BP27" s="487">
        <v>1.353591</v>
      </c>
      <c r="BQ27" s="487">
        <v>1.3618589999999999</v>
      </c>
      <c r="BR27" s="487">
        <v>1.3705020000000001</v>
      </c>
      <c r="BS27" s="487">
        <v>1.3788</v>
      </c>
      <c r="BT27" s="487">
        <v>1.386347</v>
      </c>
      <c r="BU27" s="487">
        <v>1.3942639999999999</v>
      </c>
      <c r="BV27" s="487">
        <v>1.402142</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346"/>
      <c r="BJ28" s="346"/>
      <c r="BK28" s="346"/>
      <c r="BL28" s="346"/>
      <c r="BM28" s="346"/>
      <c r="BN28" s="346"/>
      <c r="BO28" s="346"/>
      <c r="BP28" s="346"/>
      <c r="BQ28" s="346"/>
      <c r="BR28" s="346"/>
      <c r="BS28" s="346"/>
      <c r="BT28" s="346"/>
      <c r="BU28" s="346"/>
      <c r="BV28" s="346"/>
    </row>
    <row r="29" spans="1:74" ht="11.1" customHeight="1" x14ac:dyDescent="0.2">
      <c r="A29" s="134"/>
      <c r="B29" s="324" t="s">
        <v>1213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334"/>
      <c r="BJ29" s="334"/>
      <c r="BK29" s="334"/>
      <c r="BL29" s="334"/>
      <c r="BM29" s="334"/>
      <c r="BN29" s="334"/>
      <c r="BO29" s="334"/>
      <c r="BP29" s="334"/>
      <c r="BQ29" s="334"/>
      <c r="BR29" s="334"/>
      <c r="BS29" s="334"/>
      <c r="BT29" s="334"/>
      <c r="BU29" s="334"/>
      <c r="BV29" s="334"/>
    </row>
    <row r="30" spans="1:74" ht="11.1" customHeight="1" x14ac:dyDescent="0.2">
      <c r="A30" s="628" t="s">
        <v>721</v>
      </c>
      <c r="B30" s="629" t="s">
        <v>720</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105.4371</v>
      </c>
      <c r="AZ30" s="258">
        <v>105.9166</v>
      </c>
      <c r="BA30" s="258">
        <v>106.44880000000001</v>
      </c>
      <c r="BB30" s="258">
        <v>107.6464</v>
      </c>
      <c r="BC30" s="258">
        <v>106.7486</v>
      </c>
      <c r="BD30" s="258">
        <v>107.3999</v>
      </c>
      <c r="BE30" s="258">
        <v>107.78749999999999</v>
      </c>
      <c r="BF30" s="258">
        <v>108.2317</v>
      </c>
      <c r="BG30" s="258">
        <v>108.54246049</v>
      </c>
      <c r="BH30" s="258">
        <v>108.64092592999999</v>
      </c>
      <c r="BI30" s="346">
        <v>108.8357</v>
      </c>
      <c r="BJ30" s="346">
        <v>109.04179999999999</v>
      </c>
      <c r="BK30" s="346">
        <v>109.25960000000001</v>
      </c>
      <c r="BL30" s="346">
        <v>109.4879</v>
      </c>
      <c r="BM30" s="346">
        <v>109.72709999999999</v>
      </c>
      <c r="BN30" s="346">
        <v>109.9927</v>
      </c>
      <c r="BO30" s="346">
        <v>110.2422</v>
      </c>
      <c r="BP30" s="346">
        <v>110.4911</v>
      </c>
      <c r="BQ30" s="346">
        <v>110.7576</v>
      </c>
      <c r="BR30" s="346">
        <v>110.9915</v>
      </c>
      <c r="BS30" s="346">
        <v>111.211</v>
      </c>
      <c r="BT30" s="346">
        <v>111.3922</v>
      </c>
      <c r="BU30" s="346">
        <v>111.6009</v>
      </c>
      <c r="BV30" s="346">
        <v>111.81319999999999</v>
      </c>
    </row>
    <row r="31" spans="1:74" ht="11.1" customHeight="1" x14ac:dyDescent="0.2">
      <c r="A31" s="325" t="s">
        <v>699</v>
      </c>
      <c r="B31" s="41" t="s">
        <v>1120</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103.164</v>
      </c>
      <c r="AZ31" s="258">
        <v>104.66240000000001</v>
      </c>
      <c r="BA31" s="258">
        <v>104.53189999999999</v>
      </c>
      <c r="BB31" s="258">
        <v>105.1409</v>
      </c>
      <c r="BC31" s="258">
        <v>104.22410000000001</v>
      </c>
      <c r="BD31" s="258">
        <v>105.01949999999999</v>
      </c>
      <c r="BE31" s="258">
        <v>105.4152</v>
      </c>
      <c r="BF31" s="258">
        <v>105.70829999999999</v>
      </c>
      <c r="BG31" s="258">
        <v>106.03668765</v>
      </c>
      <c r="BH31" s="258">
        <v>106.12428147999999</v>
      </c>
      <c r="BI31" s="346">
        <v>106.3229</v>
      </c>
      <c r="BJ31" s="346">
        <v>106.5401</v>
      </c>
      <c r="BK31" s="346">
        <v>106.7795</v>
      </c>
      <c r="BL31" s="346">
        <v>107.0316</v>
      </c>
      <c r="BM31" s="346">
        <v>107.29989999999999</v>
      </c>
      <c r="BN31" s="346">
        <v>107.62220000000001</v>
      </c>
      <c r="BO31" s="346">
        <v>107.8944</v>
      </c>
      <c r="BP31" s="346">
        <v>108.15430000000001</v>
      </c>
      <c r="BQ31" s="346">
        <v>108.42440000000001</v>
      </c>
      <c r="BR31" s="346">
        <v>108.6431</v>
      </c>
      <c r="BS31" s="346">
        <v>108.833</v>
      </c>
      <c r="BT31" s="346">
        <v>108.9385</v>
      </c>
      <c r="BU31" s="346">
        <v>109.11199999999999</v>
      </c>
      <c r="BV31" s="346">
        <v>109.29810000000001</v>
      </c>
    </row>
    <row r="32" spans="1:74" ht="11.1" customHeight="1" x14ac:dyDescent="0.2">
      <c r="A32" s="630" t="s">
        <v>1103</v>
      </c>
      <c r="B32" s="631" t="s">
        <v>1121</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112.84220000000001</v>
      </c>
      <c r="AZ32" s="258">
        <v>115.6459</v>
      </c>
      <c r="BA32" s="258">
        <v>113.68129999999999</v>
      </c>
      <c r="BB32" s="258">
        <v>115.0264</v>
      </c>
      <c r="BC32" s="258">
        <v>114.45440000000001</v>
      </c>
      <c r="BD32" s="258">
        <v>114.7047</v>
      </c>
      <c r="BE32" s="258">
        <v>116.0635</v>
      </c>
      <c r="BF32" s="258">
        <v>116.07899999999999</v>
      </c>
      <c r="BG32" s="258">
        <v>116.44322593</v>
      </c>
      <c r="BH32" s="258">
        <v>116.49616296000001</v>
      </c>
      <c r="BI32" s="346">
        <v>116.69410000000001</v>
      </c>
      <c r="BJ32" s="346">
        <v>116.9011</v>
      </c>
      <c r="BK32" s="346">
        <v>117.12350000000001</v>
      </c>
      <c r="BL32" s="346">
        <v>117.3439</v>
      </c>
      <c r="BM32" s="346">
        <v>117.5686</v>
      </c>
      <c r="BN32" s="346">
        <v>117.8203</v>
      </c>
      <c r="BO32" s="346">
        <v>118.0367</v>
      </c>
      <c r="BP32" s="346">
        <v>118.2405</v>
      </c>
      <c r="BQ32" s="346">
        <v>118.4276</v>
      </c>
      <c r="BR32" s="346">
        <v>118.60899999999999</v>
      </c>
      <c r="BS32" s="346">
        <v>118.7805</v>
      </c>
      <c r="BT32" s="346">
        <v>118.9225</v>
      </c>
      <c r="BU32" s="346">
        <v>119.0894</v>
      </c>
      <c r="BV32" s="346">
        <v>119.26139999999999</v>
      </c>
    </row>
    <row r="33" spans="1:74" ht="11.1" customHeight="1" x14ac:dyDescent="0.2">
      <c r="A33" s="630" t="s">
        <v>1104</v>
      </c>
      <c r="B33" s="631" t="s">
        <v>1122</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95.134399999999999</v>
      </c>
      <c r="AZ33" s="258">
        <v>96.313100000000006</v>
      </c>
      <c r="BA33" s="258">
        <v>96.471500000000006</v>
      </c>
      <c r="BB33" s="258">
        <v>96.915700000000001</v>
      </c>
      <c r="BC33" s="258">
        <v>96.107699999999994</v>
      </c>
      <c r="BD33" s="258">
        <v>95.380099999999999</v>
      </c>
      <c r="BE33" s="258">
        <v>96.951400000000007</v>
      </c>
      <c r="BF33" s="258">
        <v>95.932299999999998</v>
      </c>
      <c r="BG33" s="258">
        <v>96.010912962999996</v>
      </c>
      <c r="BH33" s="258">
        <v>95.722302592999995</v>
      </c>
      <c r="BI33" s="346">
        <v>95.582849999999993</v>
      </c>
      <c r="BJ33" s="346">
        <v>95.476089999999999</v>
      </c>
      <c r="BK33" s="346">
        <v>95.422780000000003</v>
      </c>
      <c r="BL33" s="346">
        <v>95.365819999999999</v>
      </c>
      <c r="BM33" s="346">
        <v>95.325969999999998</v>
      </c>
      <c r="BN33" s="346">
        <v>95.331440000000001</v>
      </c>
      <c r="BO33" s="346">
        <v>95.304670000000002</v>
      </c>
      <c r="BP33" s="346">
        <v>95.273849999999996</v>
      </c>
      <c r="BQ33" s="346">
        <v>95.237880000000004</v>
      </c>
      <c r="BR33" s="346">
        <v>95.199820000000003</v>
      </c>
      <c r="BS33" s="346">
        <v>95.158550000000005</v>
      </c>
      <c r="BT33" s="346">
        <v>95.101889999999997</v>
      </c>
      <c r="BU33" s="346">
        <v>95.063360000000003</v>
      </c>
      <c r="BV33" s="346">
        <v>95.030760000000001</v>
      </c>
    </row>
    <row r="34" spans="1:74" ht="11.1" customHeight="1" x14ac:dyDescent="0.2">
      <c r="A34" s="630" t="s">
        <v>1105</v>
      </c>
      <c r="B34" s="631" t="s">
        <v>1123</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105.702</v>
      </c>
      <c r="BA34" s="258">
        <v>106.56780000000001</v>
      </c>
      <c r="BB34" s="258">
        <v>106.7068</v>
      </c>
      <c r="BC34" s="258">
        <v>107.58450000000001</v>
      </c>
      <c r="BD34" s="258">
        <v>108.4436</v>
      </c>
      <c r="BE34" s="258">
        <v>108.25360000000001</v>
      </c>
      <c r="BF34" s="258">
        <v>107.9961</v>
      </c>
      <c r="BG34" s="258">
        <v>108.39363704</v>
      </c>
      <c r="BH34" s="258">
        <v>108.42037778</v>
      </c>
      <c r="BI34" s="346">
        <v>108.5115</v>
      </c>
      <c r="BJ34" s="346">
        <v>108.60469999999999</v>
      </c>
      <c r="BK34" s="346">
        <v>108.78700000000001</v>
      </c>
      <c r="BL34" s="346">
        <v>108.81950000000001</v>
      </c>
      <c r="BM34" s="346">
        <v>108.789</v>
      </c>
      <c r="BN34" s="346">
        <v>108.5248</v>
      </c>
      <c r="BO34" s="346">
        <v>108.4967</v>
      </c>
      <c r="BP34" s="346">
        <v>108.5337</v>
      </c>
      <c r="BQ34" s="346">
        <v>108.7312</v>
      </c>
      <c r="BR34" s="346">
        <v>108.82729999999999</v>
      </c>
      <c r="BS34" s="346">
        <v>108.9171</v>
      </c>
      <c r="BT34" s="346">
        <v>108.9751</v>
      </c>
      <c r="BU34" s="346">
        <v>109.0718</v>
      </c>
      <c r="BV34" s="346">
        <v>109.1816</v>
      </c>
    </row>
    <row r="35" spans="1:74" ht="11.1" customHeight="1" x14ac:dyDescent="0.2">
      <c r="A35" s="630" t="s">
        <v>1106</v>
      </c>
      <c r="B35" s="631" t="s">
        <v>1124</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95.897900000000007</v>
      </c>
      <c r="AZ35" s="258">
        <v>96.891400000000004</v>
      </c>
      <c r="BA35" s="258">
        <v>97.350700000000003</v>
      </c>
      <c r="BB35" s="258">
        <v>98.496700000000004</v>
      </c>
      <c r="BC35" s="258">
        <v>98.937899999999999</v>
      </c>
      <c r="BD35" s="258">
        <v>99.209500000000006</v>
      </c>
      <c r="BE35" s="258">
        <v>99.619</v>
      </c>
      <c r="BF35" s="258">
        <v>98.958299999999994</v>
      </c>
      <c r="BG35" s="258">
        <v>99.627927901000007</v>
      </c>
      <c r="BH35" s="258">
        <v>100.03712963</v>
      </c>
      <c r="BI35" s="346">
        <v>100.3539</v>
      </c>
      <c r="BJ35" s="346">
        <v>100.6619</v>
      </c>
      <c r="BK35" s="346">
        <v>100.93689999999999</v>
      </c>
      <c r="BL35" s="346">
        <v>101.2453</v>
      </c>
      <c r="BM35" s="346">
        <v>101.563</v>
      </c>
      <c r="BN35" s="346">
        <v>101.91849999999999</v>
      </c>
      <c r="BO35" s="346">
        <v>102.2332</v>
      </c>
      <c r="BP35" s="346">
        <v>102.53570000000001</v>
      </c>
      <c r="BQ35" s="346">
        <v>102.8164</v>
      </c>
      <c r="BR35" s="346">
        <v>103.10169999999999</v>
      </c>
      <c r="BS35" s="346">
        <v>103.38200000000001</v>
      </c>
      <c r="BT35" s="346">
        <v>103.6463</v>
      </c>
      <c r="BU35" s="346">
        <v>103.9248</v>
      </c>
      <c r="BV35" s="346">
        <v>104.20659999999999</v>
      </c>
    </row>
    <row r="36" spans="1:74" ht="11.1" customHeight="1" x14ac:dyDescent="0.2">
      <c r="A36" s="630" t="s">
        <v>1107</v>
      </c>
      <c r="B36" s="631" t="s">
        <v>1125</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116.1091</v>
      </c>
      <c r="AZ36" s="258">
        <v>121.5757</v>
      </c>
      <c r="BA36" s="258">
        <v>119.97450000000001</v>
      </c>
      <c r="BB36" s="258">
        <v>121.3588</v>
      </c>
      <c r="BC36" s="258">
        <v>121.20180000000001</v>
      </c>
      <c r="BD36" s="258">
        <v>119.8695</v>
      </c>
      <c r="BE36" s="258">
        <v>119.97920000000001</v>
      </c>
      <c r="BF36" s="258">
        <v>120.0831</v>
      </c>
      <c r="BG36" s="258">
        <v>120.07396172999999</v>
      </c>
      <c r="BH36" s="258">
        <v>120.36704444</v>
      </c>
      <c r="BI36" s="346">
        <v>120.5159</v>
      </c>
      <c r="BJ36" s="346">
        <v>120.67440000000001</v>
      </c>
      <c r="BK36" s="346">
        <v>120.8383</v>
      </c>
      <c r="BL36" s="346">
        <v>121.0193</v>
      </c>
      <c r="BM36" s="346">
        <v>121.2132</v>
      </c>
      <c r="BN36" s="346">
        <v>121.4059</v>
      </c>
      <c r="BO36" s="346">
        <v>121.63590000000001</v>
      </c>
      <c r="BP36" s="346">
        <v>121.889</v>
      </c>
      <c r="BQ36" s="346">
        <v>122.2056</v>
      </c>
      <c r="BR36" s="346">
        <v>122.4751</v>
      </c>
      <c r="BS36" s="346">
        <v>122.7377</v>
      </c>
      <c r="BT36" s="346">
        <v>123.0067</v>
      </c>
      <c r="BU36" s="346">
        <v>123.24550000000001</v>
      </c>
      <c r="BV36" s="346">
        <v>123.4674</v>
      </c>
    </row>
    <row r="37" spans="1:74" ht="11.1" customHeight="1" x14ac:dyDescent="0.2">
      <c r="A37" s="630" t="s">
        <v>1108</v>
      </c>
      <c r="B37" s="631" t="s">
        <v>1126</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94.756799999999998</v>
      </c>
      <c r="AZ37" s="258">
        <v>96.390600000000006</v>
      </c>
      <c r="BA37" s="258">
        <v>97.232600000000005</v>
      </c>
      <c r="BB37" s="258">
        <v>96.720699999999994</v>
      </c>
      <c r="BC37" s="258">
        <v>96.364500000000007</v>
      </c>
      <c r="BD37" s="258">
        <v>95.927999999999997</v>
      </c>
      <c r="BE37" s="258">
        <v>94.971800000000002</v>
      </c>
      <c r="BF37" s="258">
        <v>97.828299999999999</v>
      </c>
      <c r="BG37" s="258">
        <v>97.952983950999993</v>
      </c>
      <c r="BH37" s="258">
        <v>99.624281480999997</v>
      </c>
      <c r="BI37" s="346">
        <v>100.70359999999999</v>
      </c>
      <c r="BJ37" s="346">
        <v>101.6974</v>
      </c>
      <c r="BK37" s="346">
        <v>102.73390000000001</v>
      </c>
      <c r="BL37" s="346">
        <v>103.461</v>
      </c>
      <c r="BM37" s="346">
        <v>104.0067</v>
      </c>
      <c r="BN37" s="346">
        <v>104.30249999999999</v>
      </c>
      <c r="BO37" s="346">
        <v>104.5369</v>
      </c>
      <c r="BP37" s="346">
        <v>104.6414</v>
      </c>
      <c r="BQ37" s="346">
        <v>104.5089</v>
      </c>
      <c r="BR37" s="346">
        <v>104.43380000000001</v>
      </c>
      <c r="BS37" s="346">
        <v>104.3091</v>
      </c>
      <c r="BT37" s="346">
        <v>104.02979999999999</v>
      </c>
      <c r="BU37" s="346">
        <v>103.88460000000001</v>
      </c>
      <c r="BV37" s="346">
        <v>103.7685</v>
      </c>
    </row>
    <row r="38" spans="1:74" ht="11.1" customHeight="1" x14ac:dyDescent="0.2">
      <c r="A38" s="325" t="s">
        <v>1098</v>
      </c>
      <c r="B38" s="41" t="s">
        <v>1127</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102.20064404</v>
      </c>
      <c r="AZ38" s="258">
        <v>104.03327796000001</v>
      </c>
      <c r="BA38" s="258">
        <v>104.29927409</v>
      </c>
      <c r="BB38" s="258">
        <v>104.82399555000001</v>
      </c>
      <c r="BC38" s="258">
        <v>104.89380552999999</v>
      </c>
      <c r="BD38" s="258">
        <v>104.70493011000001</v>
      </c>
      <c r="BE38" s="258">
        <v>104.71780624</v>
      </c>
      <c r="BF38" s="258">
        <v>105.4920384</v>
      </c>
      <c r="BG38" s="258">
        <v>105.70891451</v>
      </c>
      <c r="BH38" s="258">
        <v>106.25868076</v>
      </c>
      <c r="BI38" s="346">
        <v>106.6669</v>
      </c>
      <c r="BJ38" s="346">
        <v>107.0586</v>
      </c>
      <c r="BK38" s="346">
        <v>107.4717</v>
      </c>
      <c r="BL38" s="346">
        <v>107.8018</v>
      </c>
      <c r="BM38" s="346">
        <v>108.0868</v>
      </c>
      <c r="BN38" s="346">
        <v>108.31359999999999</v>
      </c>
      <c r="BO38" s="346">
        <v>108.51860000000001</v>
      </c>
      <c r="BP38" s="346">
        <v>108.6884</v>
      </c>
      <c r="BQ38" s="346">
        <v>108.7992</v>
      </c>
      <c r="BR38" s="346">
        <v>108.91670000000001</v>
      </c>
      <c r="BS38" s="346">
        <v>109.0171</v>
      </c>
      <c r="BT38" s="346">
        <v>109.0616</v>
      </c>
      <c r="BU38" s="346">
        <v>109.15649999999999</v>
      </c>
      <c r="BV38" s="346">
        <v>109.2632</v>
      </c>
    </row>
    <row r="39" spans="1:74" ht="11.1" customHeight="1" x14ac:dyDescent="0.2">
      <c r="A39" s="325" t="s">
        <v>1099</v>
      </c>
      <c r="B39" s="41" t="s">
        <v>1128</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110.01745327</v>
      </c>
      <c r="AZ39" s="258">
        <v>111.88263859</v>
      </c>
      <c r="BA39" s="258">
        <v>111.37822127</v>
      </c>
      <c r="BB39" s="258">
        <v>111.85083944</v>
      </c>
      <c r="BC39" s="258">
        <v>111.60607520000001</v>
      </c>
      <c r="BD39" s="258">
        <v>111.63921222</v>
      </c>
      <c r="BE39" s="258">
        <v>111.84760545</v>
      </c>
      <c r="BF39" s="258">
        <v>112.09634303</v>
      </c>
      <c r="BG39" s="258">
        <v>112.26678296</v>
      </c>
      <c r="BH39" s="258">
        <v>112.50237934</v>
      </c>
      <c r="BI39" s="346">
        <v>112.7148</v>
      </c>
      <c r="BJ39" s="346">
        <v>112.9319</v>
      </c>
      <c r="BK39" s="346">
        <v>113.1776</v>
      </c>
      <c r="BL39" s="346">
        <v>113.3858</v>
      </c>
      <c r="BM39" s="346">
        <v>113.5806</v>
      </c>
      <c r="BN39" s="346">
        <v>113.74760000000001</v>
      </c>
      <c r="BO39" s="346">
        <v>113.92619999999999</v>
      </c>
      <c r="BP39" s="346">
        <v>114.1022</v>
      </c>
      <c r="BQ39" s="346">
        <v>114.28919999999999</v>
      </c>
      <c r="BR39" s="346">
        <v>114.4495</v>
      </c>
      <c r="BS39" s="346">
        <v>114.5968</v>
      </c>
      <c r="BT39" s="346">
        <v>114.7042</v>
      </c>
      <c r="BU39" s="346">
        <v>114.8456</v>
      </c>
      <c r="BV39" s="346">
        <v>114.994</v>
      </c>
    </row>
    <row r="40" spans="1:74" ht="11.1" customHeight="1" x14ac:dyDescent="0.2">
      <c r="A40" s="325" t="s">
        <v>1100</v>
      </c>
      <c r="B40" s="41" t="s">
        <v>1129</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102.98427762999999</v>
      </c>
      <c r="AZ40" s="258">
        <v>104.47138479</v>
      </c>
      <c r="BA40" s="258">
        <v>104.92092499</v>
      </c>
      <c r="BB40" s="258">
        <v>105.37661842</v>
      </c>
      <c r="BC40" s="258">
        <v>104.80751686000001</v>
      </c>
      <c r="BD40" s="258">
        <v>105.29223596999999</v>
      </c>
      <c r="BE40" s="258">
        <v>105.45387587</v>
      </c>
      <c r="BF40" s="258">
        <v>106.07548538</v>
      </c>
      <c r="BG40" s="258">
        <v>106.40383426</v>
      </c>
      <c r="BH40" s="258">
        <v>106.85696338</v>
      </c>
      <c r="BI40" s="346">
        <v>107.2482</v>
      </c>
      <c r="BJ40" s="346">
        <v>107.63209999999999</v>
      </c>
      <c r="BK40" s="346">
        <v>108.0365</v>
      </c>
      <c r="BL40" s="346">
        <v>108.3852</v>
      </c>
      <c r="BM40" s="346">
        <v>108.7059</v>
      </c>
      <c r="BN40" s="346">
        <v>109.0034</v>
      </c>
      <c r="BO40" s="346">
        <v>109.26439999999999</v>
      </c>
      <c r="BP40" s="346">
        <v>109.49379999999999</v>
      </c>
      <c r="BQ40" s="346">
        <v>109.68</v>
      </c>
      <c r="BR40" s="346">
        <v>109.8548</v>
      </c>
      <c r="BS40" s="346">
        <v>110.00660000000001</v>
      </c>
      <c r="BT40" s="346">
        <v>110.0775</v>
      </c>
      <c r="BU40" s="346">
        <v>110.2268</v>
      </c>
      <c r="BV40" s="346">
        <v>110.39660000000001</v>
      </c>
    </row>
    <row r="41" spans="1:74" ht="11.1" customHeight="1" x14ac:dyDescent="0.2">
      <c r="A41" s="325" t="s">
        <v>1101</v>
      </c>
      <c r="B41" s="41" t="s">
        <v>1130</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102.66369806</v>
      </c>
      <c r="AZ41" s="258">
        <v>103.95169335999999</v>
      </c>
      <c r="BA41" s="258">
        <v>104.71496658</v>
      </c>
      <c r="BB41" s="258">
        <v>105.43635582</v>
      </c>
      <c r="BC41" s="258">
        <v>105.56372355000001</v>
      </c>
      <c r="BD41" s="258">
        <v>105.81450871</v>
      </c>
      <c r="BE41" s="258">
        <v>106.04324852000001</v>
      </c>
      <c r="BF41" s="258">
        <v>106.21885450000001</v>
      </c>
      <c r="BG41" s="258">
        <v>106.68171928</v>
      </c>
      <c r="BH41" s="258">
        <v>107.10566728000001</v>
      </c>
      <c r="BI41" s="346">
        <v>107.46510000000001</v>
      </c>
      <c r="BJ41" s="346">
        <v>107.81829999999999</v>
      </c>
      <c r="BK41" s="346">
        <v>108.18040000000001</v>
      </c>
      <c r="BL41" s="346">
        <v>108.50960000000001</v>
      </c>
      <c r="BM41" s="346">
        <v>108.8212</v>
      </c>
      <c r="BN41" s="346">
        <v>109.1229</v>
      </c>
      <c r="BO41" s="346">
        <v>109.39319999999999</v>
      </c>
      <c r="BP41" s="346">
        <v>109.6399</v>
      </c>
      <c r="BQ41" s="346">
        <v>109.85169999999999</v>
      </c>
      <c r="BR41" s="346">
        <v>110.0598</v>
      </c>
      <c r="BS41" s="346">
        <v>110.2529</v>
      </c>
      <c r="BT41" s="346">
        <v>110.39239999999999</v>
      </c>
      <c r="BU41" s="346">
        <v>110.58450000000001</v>
      </c>
      <c r="BV41" s="346">
        <v>110.79040000000001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9"/>
      <c r="BJ43" s="329"/>
      <c r="BK43" s="329"/>
      <c r="BL43" s="329"/>
      <c r="BM43" s="329"/>
      <c r="BN43" s="329"/>
      <c r="BO43" s="329"/>
      <c r="BP43" s="329"/>
      <c r="BQ43" s="329"/>
      <c r="BR43" s="329"/>
      <c r="BS43" s="329"/>
      <c r="BT43" s="329"/>
      <c r="BU43" s="329"/>
      <c r="BV43" s="329"/>
    </row>
    <row r="44" spans="1:74" ht="11.1" customHeight="1" x14ac:dyDescent="0.2">
      <c r="A44" s="134"/>
      <c r="B44" s="139" t="s">
        <v>1096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357"/>
      <c r="BJ44" s="357"/>
      <c r="BK44" s="357"/>
      <c r="BL44" s="357"/>
      <c r="BM44" s="357"/>
      <c r="BN44" s="357"/>
      <c r="BO44" s="357"/>
      <c r="BP44" s="357"/>
      <c r="BQ44" s="357"/>
      <c r="BR44" s="357"/>
      <c r="BS44" s="357"/>
      <c r="BT44" s="357"/>
      <c r="BU44" s="357"/>
      <c r="BV44" s="357"/>
    </row>
    <row r="45" spans="1:74" ht="11.1" customHeight="1" x14ac:dyDescent="0.2">
      <c r="A45" s="140" t="s">
        <v>716</v>
      </c>
      <c r="B45" s="209" t="s">
        <v>595</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2.5085700000000002</v>
      </c>
      <c r="BE45" s="214">
        <v>2.5128599999999999</v>
      </c>
      <c r="BF45" s="214">
        <v>2.5184600000000001</v>
      </c>
      <c r="BG45" s="214">
        <v>2.5199400000000001</v>
      </c>
      <c r="BH45" s="214">
        <v>2.5295972593</v>
      </c>
      <c r="BI45" s="355">
        <v>2.5353370000000002</v>
      </c>
      <c r="BJ45" s="355">
        <v>2.5407670000000002</v>
      </c>
      <c r="BK45" s="355">
        <v>2.5460980000000002</v>
      </c>
      <c r="BL45" s="355">
        <v>2.550751</v>
      </c>
      <c r="BM45" s="355">
        <v>2.5549369999999998</v>
      </c>
      <c r="BN45" s="355">
        <v>2.5576910000000002</v>
      </c>
      <c r="BO45" s="355">
        <v>2.5616660000000002</v>
      </c>
      <c r="BP45" s="355">
        <v>2.5658979999999998</v>
      </c>
      <c r="BQ45" s="355">
        <v>2.5707089999999999</v>
      </c>
      <c r="BR45" s="355">
        <v>2.5752130000000002</v>
      </c>
      <c r="BS45" s="355">
        <v>2.5797310000000002</v>
      </c>
      <c r="BT45" s="355">
        <v>2.5836549999999998</v>
      </c>
      <c r="BU45" s="355">
        <v>2.58866</v>
      </c>
      <c r="BV45" s="355">
        <v>2.5941380000000001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332"/>
      <c r="BJ46" s="332"/>
      <c r="BK46" s="332"/>
      <c r="BL46" s="332"/>
      <c r="BM46" s="332"/>
      <c r="BN46" s="332"/>
      <c r="BO46" s="332"/>
      <c r="BP46" s="332"/>
      <c r="BQ46" s="332"/>
      <c r="BR46" s="332"/>
      <c r="BS46" s="332"/>
      <c r="BT46" s="332"/>
      <c r="BU46" s="332"/>
      <c r="BV46" s="332"/>
    </row>
    <row r="47" spans="1:74" ht="11.1" customHeight="1" x14ac:dyDescent="0.2">
      <c r="A47" s="140" t="s">
        <v>715</v>
      </c>
      <c r="B47" s="209" t="s">
        <v>596</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1.9541971499999999</v>
      </c>
      <c r="AW47" s="214">
        <v>1.968819222</v>
      </c>
      <c r="AX47" s="214">
        <v>1.9827085917</v>
      </c>
      <c r="AY47" s="214">
        <v>1.9999849692</v>
      </c>
      <c r="AZ47" s="214">
        <v>2.0093191518000002</v>
      </c>
      <c r="BA47" s="214">
        <v>2.0148308495</v>
      </c>
      <c r="BB47" s="214">
        <v>2.0078655295000001</v>
      </c>
      <c r="BC47" s="214">
        <v>2.0122231570000002</v>
      </c>
      <c r="BD47" s="214">
        <v>2.0192491993999999</v>
      </c>
      <c r="BE47" s="214">
        <v>2.0336423386</v>
      </c>
      <c r="BF47" s="214">
        <v>2.0424811989</v>
      </c>
      <c r="BG47" s="214">
        <v>2.0504644623999999</v>
      </c>
      <c r="BH47" s="214">
        <v>2.0587886666999999</v>
      </c>
      <c r="BI47" s="355">
        <v>2.0641630000000002</v>
      </c>
      <c r="BJ47" s="355">
        <v>2.0677850000000002</v>
      </c>
      <c r="BK47" s="355">
        <v>2.068597</v>
      </c>
      <c r="BL47" s="355">
        <v>2.0695049999999999</v>
      </c>
      <c r="BM47" s="355">
        <v>2.0694530000000002</v>
      </c>
      <c r="BN47" s="355">
        <v>2.0661849999999999</v>
      </c>
      <c r="BO47" s="355">
        <v>2.0659019999999999</v>
      </c>
      <c r="BP47" s="355">
        <v>2.066351</v>
      </c>
      <c r="BQ47" s="355">
        <v>2.0675050000000001</v>
      </c>
      <c r="BR47" s="355">
        <v>2.0694330000000001</v>
      </c>
      <c r="BS47" s="355">
        <v>2.0721080000000001</v>
      </c>
      <c r="BT47" s="355">
        <v>2.0764840000000002</v>
      </c>
      <c r="BU47" s="355">
        <v>2.079942</v>
      </c>
      <c r="BV47" s="355">
        <v>2.0834359999999998</v>
      </c>
    </row>
    <row r="48" spans="1:74" ht="11.1" customHeight="1" x14ac:dyDescent="0.2">
      <c r="A48" s="134"/>
      <c r="B48" s="139" t="s">
        <v>874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357"/>
      <c r="BJ48" s="357"/>
      <c r="BK48" s="357"/>
      <c r="BL48" s="357"/>
      <c r="BM48" s="357"/>
      <c r="BN48" s="357"/>
      <c r="BO48" s="357"/>
      <c r="BP48" s="357"/>
      <c r="BQ48" s="357"/>
      <c r="BR48" s="357"/>
      <c r="BS48" s="357"/>
      <c r="BT48" s="357"/>
      <c r="BU48" s="357"/>
      <c r="BV48" s="357"/>
    </row>
    <row r="49" spans="1:74" ht="11.1" customHeight="1" x14ac:dyDescent="0.2">
      <c r="A49" s="140" t="s">
        <v>717</v>
      </c>
      <c r="B49" s="209" t="s">
        <v>596</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1.927</v>
      </c>
      <c r="AX49" s="214">
        <v>1.919</v>
      </c>
      <c r="AY49" s="214">
        <v>1.97</v>
      </c>
      <c r="AZ49" s="214">
        <v>1.9970000000000001</v>
      </c>
      <c r="BA49" s="214">
        <v>1.9770000000000001</v>
      </c>
      <c r="BB49" s="214">
        <v>2.077</v>
      </c>
      <c r="BC49" s="214">
        <v>2.2829999999999999</v>
      </c>
      <c r="BD49" s="214">
        <v>2.294</v>
      </c>
      <c r="BE49" s="214">
        <v>2.282</v>
      </c>
      <c r="BF49" s="214">
        <v>2.2389999999999999</v>
      </c>
      <c r="BG49" s="214">
        <v>2.266</v>
      </c>
      <c r="BH49" s="214">
        <v>2.2488139999999999</v>
      </c>
      <c r="BI49" s="355">
        <v>2.1130140000000002</v>
      </c>
      <c r="BJ49" s="355">
        <v>2.022713</v>
      </c>
      <c r="BK49" s="355">
        <v>1.9944409999999999</v>
      </c>
      <c r="BL49" s="355">
        <v>2.0206330000000001</v>
      </c>
      <c r="BM49" s="355">
        <v>2.0617890000000001</v>
      </c>
      <c r="BN49" s="355">
        <v>2.0779000000000001</v>
      </c>
      <c r="BO49" s="355">
        <v>2.1336789999999999</v>
      </c>
      <c r="BP49" s="355">
        <v>2.1617790000000001</v>
      </c>
      <c r="BQ49" s="355">
        <v>2.1870940000000001</v>
      </c>
      <c r="BR49" s="355">
        <v>2.1970049999999999</v>
      </c>
      <c r="BS49" s="355">
        <v>2.158722</v>
      </c>
      <c r="BT49" s="355">
        <v>2.1029559999999998</v>
      </c>
      <c r="BU49" s="355">
        <v>2.0801460000000001</v>
      </c>
      <c r="BV49" s="355">
        <v>2.046802</v>
      </c>
    </row>
    <row r="50" spans="1:74" ht="11.1" customHeight="1" x14ac:dyDescent="0.2">
      <c r="A50" s="140"/>
      <c r="B50" s="139" t="s">
        <v>695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9"/>
      <c r="BJ50" s="329"/>
      <c r="BK50" s="329"/>
      <c r="BL50" s="329"/>
      <c r="BM50" s="329"/>
      <c r="BN50" s="329"/>
      <c r="BO50" s="329"/>
      <c r="BP50" s="329"/>
      <c r="BQ50" s="329"/>
      <c r="BR50" s="329"/>
      <c r="BS50" s="329"/>
      <c r="BT50" s="329"/>
      <c r="BU50" s="329"/>
      <c r="BV50" s="329"/>
    </row>
    <row r="51" spans="1:74" ht="11.1" customHeight="1" x14ac:dyDescent="0.2">
      <c r="A51" s="37" t="s">
        <v>696</v>
      </c>
      <c r="B51" s="629" t="s">
        <v>1363</v>
      </c>
      <c r="C51" s="258">
        <v>102.76774073999999</v>
      </c>
      <c r="D51" s="258">
        <v>102.92185185</v>
      </c>
      <c r="E51" s="258">
        <v>103.10340741</v>
      </c>
      <c r="F51" s="258">
        <v>103.36499999999999</v>
      </c>
      <c r="G51" s="258">
        <v>103.562</v>
      </c>
      <c r="H51" s="258">
        <v>103.747</v>
      </c>
      <c r="I51" s="258">
        <v>103.96503704</v>
      </c>
      <c r="J51" s="258">
        <v>104.09225926000001</v>
      </c>
      <c r="K51" s="258">
        <v>104.1737037</v>
      </c>
      <c r="L51" s="258">
        <v>104.17262963</v>
      </c>
      <c r="M51" s="258">
        <v>104.19007406999999</v>
      </c>
      <c r="N51" s="258">
        <v>104.1892963</v>
      </c>
      <c r="O51" s="258">
        <v>104.04600000000001</v>
      </c>
      <c r="P51" s="258">
        <v>104.102</v>
      </c>
      <c r="Q51" s="258">
        <v>104.233</v>
      </c>
      <c r="R51" s="258">
        <v>104.58388889</v>
      </c>
      <c r="S51" s="258">
        <v>104.75622222</v>
      </c>
      <c r="T51" s="258">
        <v>104.89488889</v>
      </c>
      <c r="U51" s="258">
        <v>104.99618519000001</v>
      </c>
      <c r="V51" s="258">
        <v>105.0702963</v>
      </c>
      <c r="W51" s="258">
        <v>105.11351852</v>
      </c>
      <c r="X51" s="258">
        <v>105.09814815</v>
      </c>
      <c r="Y51" s="258">
        <v>105.10037036999999</v>
      </c>
      <c r="Z51" s="258">
        <v>105.09248148</v>
      </c>
      <c r="AA51" s="258">
        <v>104.95003704</v>
      </c>
      <c r="AB51" s="258">
        <v>105.01525925999999</v>
      </c>
      <c r="AC51" s="258">
        <v>105.1637037</v>
      </c>
      <c r="AD51" s="258">
        <v>105.55418519</v>
      </c>
      <c r="AE51" s="258">
        <v>105.74996296</v>
      </c>
      <c r="AF51" s="258">
        <v>105.90985185</v>
      </c>
      <c r="AG51" s="258">
        <v>105.95325926</v>
      </c>
      <c r="AH51" s="258">
        <v>106.10181480999999</v>
      </c>
      <c r="AI51" s="258">
        <v>106.27492592999999</v>
      </c>
      <c r="AJ51" s="258">
        <v>106.51466667</v>
      </c>
      <c r="AK51" s="258">
        <v>106.70533333</v>
      </c>
      <c r="AL51" s="258">
        <v>106.889</v>
      </c>
      <c r="AM51" s="258">
        <v>107.08744444</v>
      </c>
      <c r="AN51" s="258">
        <v>107.24077778</v>
      </c>
      <c r="AO51" s="258">
        <v>107.37077778</v>
      </c>
      <c r="AP51" s="258">
        <v>107.40766667</v>
      </c>
      <c r="AQ51" s="258">
        <v>107.54333333</v>
      </c>
      <c r="AR51" s="258">
        <v>107.708</v>
      </c>
      <c r="AS51" s="258">
        <v>107.9267037</v>
      </c>
      <c r="AT51" s="258">
        <v>108.13059259000001</v>
      </c>
      <c r="AU51" s="258">
        <v>108.3447037</v>
      </c>
      <c r="AV51" s="258">
        <v>108.60222222</v>
      </c>
      <c r="AW51" s="258">
        <v>108.81188889000001</v>
      </c>
      <c r="AX51" s="258">
        <v>109.00688889</v>
      </c>
      <c r="AY51" s="258">
        <v>109.12574074</v>
      </c>
      <c r="AZ51" s="258">
        <v>109.33751852</v>
      </c>
      <c r="BA51" s="258">
        <v>109.58074074</v>
      </c>
      <c r="BB51" s="258">
        <v>109.85540741</v>
      </c>
      <c r="BC51" s="258">
        <v>110.16151852</v>
      </c>
      <c r="BD51" s="258">
        <v>110.49907407000001</v>
      </c>
      <c r="BE51" s="258">
        <v>110.44427407000001</v>
      </c>
      <c r="BF51" s="258">
        <v>110.62631852</v>
      </c>
      <c r="BG51" s="258">
        <v>110.83590741</v>
      </c>
      <c r="BH51" s="258">
        <v>111.09944074000001</v>
      </c>
      <c r="BI51" s="346">
        <v>111.3443</v>
      </c>
      <c r="BJ51" s="346">
        <v>111.59690000000001</v>
      </c>
      <c r="BK51" s="346">
        <v>111.8908</v>
      </c>
      <c r="BL51" s="346">
        <v>112.13379999999999</v>
      </c>
      <c r="BM51" s="346">
        <v>112.35939999999999</v>
      </c>
      <c r="BN51" s="346">
        <v>112.53360000000001</v>
      </c>
      <c r="BO51" s="346">
        <v>112.75020000000001</v>
      </c>
      <c r="BP51" s="346">
        <v>112.97490000000001</v>
      </c>
      <c r="BQ51" s="346">
        <v>113.22920000000001</v>
      </c>
      <c r="BR51" s="346">
        <v>113.45440000000001</v>
      </c>
      <c r="BS51" s="346">
        <v>113.6718</v>
      </c>
      <c r="BT51" s="346">
        <v>113.8643</v>
      </c>
      <c r="BU51" s="346">
        <v>114.0792</v>
      </c>
      <c r="BV51" s="346">
        <v>114.2993</v>
      </c>
    </row>
    <row r="52" spans="1:74" ht="11.1" customHeight="1" x14ac:dyDescent="0.2">
      <c r="A52" s="134"/>
      <c r="B52" s="139" t="s">
        <v>638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332"/>
      <c r="BJ52" s="332"/>
      <c r="BK52" s="332"/>
      <c r="BL52" s="332"/>
      <c r="BM52" s="332"/>
      <c r="BN52" s="332"/>
      <c r="BO52" s="332"/>
      <c r="BP52" s="332"/>
      <c r="BQ52" s="332"/>
      <c r="BR52" s="332"/>
      <c r="BS52" s="332"/>
      <c r="BT52" s="332"/>
      <c r="BU52" s="332"/>
      <c r="BV52" s="332"/>
    </row>
    <row r="53" spans="1:74" ht="11.1" customHeight="1" x14ac:dyDescent="0.2">
      <c r="A53" s="134"/>
      <c r="B53" s="144" t="s">
        <v>722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332"/>
      <c r="BJ54" s="332"/>
      <c r="BK54" s="332"/>
      <c r="BL54" s="332"/>
      <c r="BM54" s="332"/>
      <c r="BN54" s="332"/>
      <c r="BO54" s="332"/>
      <c r="BP54" s="332"/>
      <c r="BQ54" s="332"/>
      <c r="BR54" s="332"/>
      <c r="BS54" s="332"/>
      <c r="BT54" s="332"/>
      <c r="BU54" s="332"/>
      <c r="BV54" s="332"/>
    </row>
    <row r="55" spans="1:74" ht="11.1" customHeight="1" x14ac:dyDescent="0.2">
      <c r="A55" s="146" t="s">
        <v>723</v>
      </c>
      <c r="B55" s="209" t="s">
        <v>597</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9351.2333333000006</v>
      </c>
      <c r="AS55" s="240">
        <v>9269.1290322999994</v>
      </c>
      <c r="AT55" s="240">
        <v>9134.9677419</v>
      </c>
      <c r="AU55" s="240">
        <v>8755.7666666999994</v>
      </c>
      <c r="AV55" s="240">
        <v>8997.9677419</v>
      </c>
      <c r="AW55" s="240">
        <v>8590.4</v>
      </c>
      <c r="AX55" s="240">
        <v>8597.9032258000007</v>
      </c>
      <c r="AY55" s="240">
        <v>7926.5161289999996</v>
      </c>
      <c r="AZ55" s="240">
        <v>8095.0357143000001</v>
      </c>
      <c r="BA55" s="240">
        <v>8660.6129032000008</v>
      </c>
      <c r="BB55" s="240">
        <v>9082.5</v>
      </c>
      <c r="BC55" s="240">
        <v>9230.9677419</v>
      </c>
      <c r="BD55" s="240">
        <v>9362.5</v>
      </c>
      <c r="BE55" s="240">
        <v>9294.9354839000007</v>
      </c>
      <c r="BF55" s="240">
        <v>9246.9032258000007</v>
      </c>
      <c r="BG55" s="240">
        <v>8879.6689999999999</v>
      </c>
      <c r="BH55" s="240">
        <v>9034.8719999999994</v>
      </c>
      <c r="BI55" s="333">
        <v>8718.2260000000006</v>
      </c>
      <c r="BJ55" s="333">
        <v>8782.3490000000002</v>
      </c>
      <c r="BK55" s="333">
        <v>8079.241</v>
      </c>
      <c r="BL55" s="333">
        <v>8305.7170000000006</v>
      </c>
      <c r="BM55" s="333">
        <v>8791.2710000000006</v>
      </c>
      <c r="BN55" s="333">
        <v>9262.893</v>
      </c>
      <c r="BO55" s="333">
        <v>9323.3269999999993</v>
      </c>
      <c r="BP55" s="333">
        <v>9468.25</v>
      </c>
      <c r="BQ55" s="333">
        <v>9409.7270000000008</v>
      </c>
      <c r="BR55" s="333">
        <v>9280.5669999999991</v>
      </c>
      <c r="BS55" s="333">
        <v>8985.0380000000005</v>
      </c>
      <c r="BT55" s="333">
        <v>9129.2070000000003</v>
      </c>
      <c r="BU55" s="333">
        <v>8793.1910000000007</v>
      </c>
      <c r="BV55" s="333">
        <v>8867.2029999999995</v>
      </c>
    </row>
    <row r="56" spans="1:74" ht="11.1" customHeight="1" x14ac:dyDescent="0.2">
      <c r="A56" s="134"/>
      <c r="B56" s="139" t="s">
        <v>724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2"/>
      <c r="BJ56" s="332"/>
      <c r="BK56" s="332"/>
      <c r="BL56" s="332"/>
      <c r="BM56" s="332"/>
      <c r="BN56" s="332"/>
      <c r="BO56" s="332"/>
      <c r="BP56" s="332"/>
      <c r="BQ56" s="332"/>
      <c r="BR56" s="332"/>
      <c r="BS56" s="332"/>
      <c r="BT56" s="332"/>
      <c r="BU56" s="332"/>
      <c r="BV56" s="332"/>
    </row>
    <row r="57" spans="1:74" ht="11.1" customHeight="1" x14ac:dyDescent="0.2">
      <c r="A57" s="140" t="s">
        <v>725</v>
      </c>
      <c r="B57" s="209" t="s">
        <v>999</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582.11575618999996</v>
      </c>
      <c r="AZ57" s="240">
        <v>602.28290014000004</v>
      </c>
      <c r="BA57" s="240">
        <v>623.20220342000005</v>
      </c>
      <c r="BB57" s="240">
        <v>629.48402823000004</v>
      </c>
      <c r="BC57" s="240">
        <v>665.21907757999998</v>
      </c>
      <c r="BD57" s="240">
        <v>694.39822833000005</v>
      </c>
      <c r="BE57" s="240">
        <v>694.47680000000003</v>
      </c>
      <c r="BF57" s="240">
        <v>680.46569999999997</v>
      </c>
      <c r="BG57" s="240">
        <v>641.24779999999998</v>
      </c>
      <c r="BH57" s="240">
        <v>640.74720000000002</v>
      </c>
      <c r="BI57" s="333">
        <v>633.54690000000005</v>
      </c>
      <c r="BJ57" s="333">
        <v>649.07100000000003</v>
      </c>
      <c r="BK57" s="333">
        <v>607.85</v>
      </c>
      <c r="BL57" s="333">
        <v>606.45159999999998</v>
      </c>
      <c r="BM57" s="333">
        <v>642.36270000000002</v>
      </c>
      <c r="BN57" s="333">
        <v>643.60069999999996</v>
      </c>
      <c r="BO57" s="333">
        <v>642.52949999999998</v>
      </c>
      <c r="BP57" s="333">
        <v>675.14059999999995</v>
      </c>
      <c r="BQ57" s="333">
        <v>680.70230000000004</v>
      </c>
      <c r="BR57" s="333">
        <v>671.50070000000005</v>
      </c>
      <c r="BS57" s="333">
        <v>636.47230000000002</v>
      </c>
      <c r="BT57" s="333">
        <v>637.6952</v>
      </c>
      <c r="BU57" s="333">
        <v>632.33019999999999</v>
      </c>
      <c r="BV57" s="333">
        <v>651.24739999999997</v>
      </c>
    </row>
    <row r="58" spans="1:74" ht="11.1" customHeight="1" x14ac:dyDescent="0.2">
      <c r="A58" s="134"/>
      <c r="B58" s="139" t="s">
        <v>726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354"/>
      <c r="BJ58" s="354"/>
      <c r="BK58" s="354"/>
      <c r="BL58" s="354"/>
      <c r="BM58" s="354"/>
      <c r="BN58" s="354"/>
      <c r="BO58" s="354"/>
      <c r="BP58" s="354"/>
      <c r="BQ58" s="354"/>
      <c r="BR58" s="354"/>
      <c r="BS58" s="354"/>
      <c r="BT58" s="354"/>
      <c r="BU58" s="354"/>
      <c r="BV58" s="354"/>
    </row>
    <row r="59" spans="1:74" ht="11.1" customHeight="1" x14ac:dyDescent="0.2">
      <c r="A59" s="140" t="s">
        <v>727</v>
      </c>
      <c r="B59" s="209" t="s">
        <v>1000</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347.76198165</v>
      </c>
      <c r="AZ59" s="240">
        <v>355.43742610999999</v>
      </c>
      <c r="BA59" s="240">
        <v>398.71425297000002</v>
      </c>
      <c r="BB59" s="240">
        <v>394.80432457000001</v>
      </c>
      <c r="BC59" s="240">
        <v>406.38675632000002</v>
      </c>
      <c r="BD59" s="240">
        <v>439.71902287</v>
      </c>
      <c r="BE59" s="240">
        <v>443.53539999999998</v>
      </c>
      <c r="BF59" s="240">
        <v>432.0127</v>
      </c>
      <c r="BG59" s="240">
        <v>402.36180000000002</v>
      </c>
      <c r="BH59" s="240">
        <v>407.05099999999999</v>
      </c>
      <c r="BI59" s="333">
        <v>397.80040000000002</v>
      </c>
      <c r="BJ59" s="333">
        <v>402.5847</v>
      </c>
      <c r="BK59" s="333">
        <v>368.12959999999998</v>
      </c>
      <c r="BL59" s="333">
        <v>367.88200000000001</v>
      </c>
      <c r="BM59" s="333">
        <v>406.14319999999998</v>
      </c>
      <c r="BN59" s="333">
        <v>402.65179999999998</v>
      </c>
      <c r="BO59" s="333">
        <v>408.29419999999999</v>
      </c>
      <c r="BP59" s="333">
        <v>437.32389999999998</v>
      </c>
      <c r="BQ59" s="333">
        <v>439.86130000000003</v>
      </c>
      <c r="BR59" s="333">
        <v>428.17230000000001</v>
      </c>
      <c r="BS59" s="333">
        <v>398.79860000000002</v>
      </c>
      <c r="BT59" s="333">
        <v>404.36669999999998</v>
      </c>
      <c r="BU59" s="333">
        <v>396.68790000000001</v>
      </c>
      <c r="BV59" s="333">
        <v>404.98200000000003</v>
      </c>
    </row>
    <row r="60" spans="1:74" ht="11.1" customHeight="1" x14ac:dyDescent="0.2">
      <c r="A60" s="134"/>
      <c r="B60" s="139" t="s">
        <v>728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332"/>
      <c r="BJ60" s="332"/>
      <c r="BK60" s="332"/>
      <c r="BL60" s="332"/>
      <c r="BM60" s="332"/>
      <c r="BN60" s="332"/>
      <c r="BO60" s="332"/>
      <c r="BP60" s="332"/>
      <c r="BQ60" s="332"/>
      <c r="BR60" s="332"/>
      <c r="BS60" s="332"/>
      <c r="BT60" s="332"/>
      <c r="BU60" s="332"/>
      <c r="BV60" s="332"/>
    </row>
    <row r="61" spans="1:74" ht="11.1" customHeight="1" x14ac:dyDescent="0.2">
      <c r="A61" s="140" t="s">
        <v>729</v>
      </c>
      <c r="B61" s="209" t="s">
        <v>598</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278.93700000000001</v>
      </c>
      <c r="BE61" s="258">
        <v>264.99400000000003</v>
      </c>
      <c r="BF61" s="258">
        <v>255.87700000000001</v>
      </c>
      <c r="BG61" s="258">
        <v>263.42809999999997</v>
      </c>
      <c r="BH61" s="258">
        <v>280.51400000000001</v>
      </c>
      <c r="BI61" s="346">
        <v>292.32740000000001</v>
      </c>
      <c r="BJ61" s="346">
        <v>289.79079999999999</v>
      </c>
      <c r="BK61" s="346">
        <v>298.56939999999997</v>
      </c>
      <c r="BL61" s="346">
        <v>315.76490000000001</v>
      </c>
      <c r="BM61" s="346">
        <v>325.92340000000002</v>
      </c>
      <c r="BN61" s="346">
        <v>341.95690000000002</v>
      </c>
      <c r="BO61" s="346">
        <v>355.70850000000002</v>
      </c>
      <c r="BP61" s="346">
        <v>358.20749999999998</v>
      </c>
      <c r="BQ61" s="346">
        <v>338.11009999999999</v>
      </c>
      <c r="BR61" s="346">
        <v>320.92380000000003</v>
      </c>
      <c r="BS61" s="346">
        <v>314.87470000000002</v>
      </c>
      <c r="BT61" s="346">
        <v>321.69630000000001</v>
      </c>
      <c r="BU61" s="346">
        <v>325.56509999999997</v>
      </c>
      <c r="BV61" s="346">
        <v>316.47210000000001</v>
      </c>
    </row>
    <row r="62" spans="1:74" ht="11.1" customHeight="1" x14ac:dyDescent="0.2">
      <c r="A62" s="134"/>
      <c r="B62" s="139" t="s">
        <v>730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334"/>
      <c r="BJ62" s="334"/>
      <c r="BK62" s="334"/>
      <c r="BL62" s="334"/>
      <c r="BM62" s="334"/>
      <c r="BN62" s="334"/>
      <c r="BO62" s="334"/>
      <c r="BP62" s="334"/>
      <c r="BQ62" s="334"/>
      <c r="BR62" s="334"/>
      <c r="BS62" s="334"/>
      <c r="BT62" s="334"/>
      <c r="BU62" s="334"/>
      <c r="BV62" s="334"/>
    </row>
    <row r="63" spans="1:74" ht="11.1" customHeight="1" x14ac:dyDescent="0.2">
      <c r="A63" s="481" t="s">
        <v>731</v>
      </c>
      <c r="B63" s="482" t="s">
        <v>599</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271">
        <v>0.25836866358999999</v>
      </c>
      <c r="BF63" s="271">
        <v>0.26530414746999997</v>
      </c>
      <c r="BG63" s="271">
        <v>0.26638571429000002</v>
      </c>
      <c r="BH63" s="271">
        <v>0.26816931217000001</v>
      </c>
      <c r="BI63" s="365">
        <v>0.252606</v>
      </c>
      <c r="BJ63" s="365">
        <v>0.24850179999999999</v>
      </c>
      <c r="BK63" s="365">
        <v>0.2877248</v>
      </c>
      <c r="BL63" s="365">
        <v>0.29284349999999998</v>
      </c>
      <c r="BM63" s="365">
        <v>0.30427759999999998</v>
      </c>
      <c r="BN63" s="365">
        <v>0.28962320000000003</v>
      </c>
      <c r="BO63" s="365">
        <v>0.29246080000000002</v>
      </c>
      <c r="BP63" s="365">
        <v>0.28426030000000002</v>
      </c>
      <c r="BQ63" s="365">
        <v>0.27828360000000002</v>
      </c>
      <c r="BR63" s="365">
        <v>0.26926489999999997</v>
      </c>
      <c r="BS63" s="365">
        <v>0.259546</v>
      </c>
      <c r="BT63" s="365">
        <v>0.23740790000000001</v>
      </c>
      <c r="BU63" s="365">
        <v>0.23498060000000001</v>
      </c>
      <c r="BV63" s="365">
        <v>0.2385726</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365"/>
      <c r="BJ64" s="365"/>
      <c r="BK64" s="365"/>
      <c r="BL64" s="365"/>
      <c r="BM64" s="365"/>
      <c r="BN64" s="365"/>
      <c r="BO64" s="365"/>
      <c r="BP64" s="365"/>
      <c r="BQ64" s="365"/>
      <c r="BR64" s="365"/>
      <c r="BS64" s="365"/>
      <c r="BT64" s="365"/>
      <c r="BU64" s="365"/>
      <c r="BV64" s="365"/>
    </row>
    <row r="65" spans="1:74" ht="11.1" customHeight="1" x14ac:dyDescent="0.2">
      <c r="A65" s="481"/>
      <c r="B65" s="136" t="s">
        <v>1365</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365"/>
      <c r="BJ65" s="365"/>
      <c r="BK65" s="365"/>
      <c r="BL65" s="365"/>
      <c r="BM65" s="365"/>
      <c r="BN65" s="365"/>
      <c r="BO65" s="365"/>
      <c r="BP65" s="365"/>
      <c r="BQ65" s="365"/>
      <c r="BR65" s="365"/>
      <c r="BS65" s="365"/>
      <c r="BT65" s="365"/>
      <c r="BU65" s="365"/>
      <c r="BV65" s="365"/>
    </row>
    <row r="66" spans="1:74" ht="11.1" customHeight="1" x14ac:dyDescent="0.2">
      <c r="A66" s="140" t="s">
        <v>970</v>
      </c>
      <c r="B66" s="209" t="s">
        <v>756</v>
      </c>
      <c r="C66" s="258">
        <v>190.94089959999999</v>
      </c>
      <c r="D66" s="258">
        <v>170.85361560000001</v>
      </c>
      <c r="E66" s="258">
        <v>184.484084</v>
      </c>
      <c r="F66" s="258">
        <v>184.81281540000001</v>
      </c>
      <c r="G66" s="258">
        <v>188.56520660000001</v>
      </c>
      <c r="H66" s="258">
        <v>183.80955700000001</v>
      </c>
      <c r="I66" s="258">
        <v>193.59019670000001</v>
      </c>
      <c r="J66" s="258">
        <v>192.70113180000001</v>
      </c>
      <c r="K66" s="258">
        <v>186.1760132</v>
      </c>
      <c r="L66" s="258">
        <v>197.5647371</v>
      </c>
      <c r="M66" s="258">
        <v>187.35174499999999</v>
      </c>
      <c r="N66" s="258">
        <v>193.6317841</v>
      </c>
      <c r="O66" s="258">
        <v>192.24257119999999</v>
      </c>
      <c r="P66" s="258">
        <v>177.07319010000001</v>
      </c>
      <c r="Q66" s="258">
        <v>195.47993919999999</v>
      </c>
      <c r="R66" s="258">
        <v>187.5294969</v>
      </c>
      <c r="S66" s="258">
        <v>194.153007</v>
      </c>
      <c r="T66" s="258">
        <v>192.208529</v>
      </c>
      <c r="U66" s="258">
        <v>201.380529</v>
      </c>
      <c r="V66" s="258">
        <v>198.80675410000001</v>
      </c>
      <c r="W66" s="258">
        <v>187.42447369999999</v>
      </c>
      <c r="X66" s="258">
        <v>193.57123340000001</v>
      </c>
      <c r="Y66" s="258">
        <v>183.89063139999999</v>
      </c>
      <c r="Z66" s="258">
        <v>194.84078299999999</v>
      </c>
      <c r="AA66" s="258">
        <v>189.62081499999999</v>
      </c>
      <c r="AB66" s="258">
        <v>186.08369389999999</v>
      </c>
      <c r="AC66" s="258">
        <v>198.2511806</v>
      </c>
      <c r="AD66" s="258">
        <v>188.5055418</v>
      </c>
      <c r="AE66" s="258">
        <v>192.3871973</v>
      </c>
      <c r="AF66" s="258">
        <v>191.75977420000001</v>
      </c>
      <c r="AG66" s="258">
        <v>196.5765261</v>
      </c>
      <c r="AH66" s="258">
        <v>203.71412219999999</v>
      </c>
      <c r="AI66" s="258">
        <v>190.60535300000001</v>
      </c>
      <c r="AJ66" s="258">
        <v>195.9989391</v>
      </c>
      <c r="AK66" s="258">
        <v>191.658489</v>
      </c>
      <c r="AL66" s="258">
        <v>201.08555250000001</v>
      </c>
      <c r="AM66" s="258">
        <v>192.99775339999999</v>
      </c>
      <c r="AN66" s="258">
        <v>172.3296569</v>
      </c>
      <c r="AO66" s="258">
        <v>199.69949159999999</v>
      </c>
      <c r="AP66" s="258">
        <v>189.18726659999999</v>
      </c>
      <c r="AQ66" s="258">
        <v>200.74474749999999</v>
      </c>
      <c r="AR66" s="258">
        <v>197.42918800000001</v>
      </c>
      <c r="AS66" s="258">
        <v>199.9228225</v>
      </c>
      <c r="AT66" s="258">
        <v>202.95961750000001</v>
      </c>
      <c r="AU66" s="258">
        <v>191.10283269999999</v>
      </c>
      <c r="AV66" s="258">
        <v>198.17588140000001</v>
      </c>
      <c r="AW66" s="258">
        <v>195.8373373</v>
      </c>
      <c r="AX66" s="258">
        <v>201.81018850000001</v>
      </c>
      <c r="AY66" s="258">
        <v>202.05666389999999</v>
      </c>
      <c r="AZ66" s="258">
        <v>174.50046939999999</v>
      </c>
      <c r="BA66" s="258">
        <v>203.7578364</v>
      </c>
      <c r="BB66" s="258">
        <v>192.39684449999999</v>
      </c>
      <c r="BC66" s="258">
        <v>203.3379406</v>
      </c>
      <c r="BD66" s="258">
        <v>198.54549510000001</v>
      </c>
      <c r="BE66" s="258">
        <v>202.7831334</v>
      </c>
      <c r="BF66" s="258">
        <v>206.93559999999999</v>
      </c>
      <c r="BG66" s="258">
        <v>193.3623</v>
      </c>
      <c r="BH66" s="258">
        <v>203.33250000000001</v>
      </c>
      <c r="BI66" s="346">
        <v>195.0453</v>
      </c>
      <c r="BJ66" s="346">
        <v>202.57130000000001</v>
      </c>
      <c r="BK66" s="346">
        <v>198.99119999999999</v>
      </c>
      <c r="BL66" s="346">
        <v>179.98439999999999</v>
      </c>
      <c r="BM66" s="346">
        <v>203.11949999999999</v>
      </c>
      <c r="BN66" s="346">
        <v>194.1438</v>
      </c>
      <c r="BO66" s="346">
        <v>202.45930000000001</v>
      </c>
      <c r="BP66" s="346">
        <v>196.9794</v>
      </c>
      <c r="BQ66" s="346">
        <v>205.3176</v>
      </c>
      <c r="BR66" s="346">
        <v>206.80070000000001</v>
      </c>
      <c r="BS66" s="346">
        <v>195.97280000000001</v>
      </c>
      <c r="BT66" s="346">
        <v>203.49469999999999</v>
      </c>
      <c r="BU66" s="346">
        <v>195.5205</v>
      </c>
      <c r="BV66" s="346">
        <v>204.5966</v>
      </c>
    </row>
    <row r="67" spans="1:74" ht="11.1" customHeight="1" x14ac:dyDescent="0.2">
      <c r="A67" s="140" t="s">
        <v>971</v>
      </c>
      <c r="B67" s="209" t="s">
        <v>757</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168.7148449</v>
      </c>
      <c r="AB67" s="258">
        <v>144.6272013</v>
      </c>
      <c r="AC67" s="258">
        <v>128.29112259999999</v>
      </c>
      <c r="AD67" s="258">
        <v>113.3656302</v>
      </c>
      <c r="AE67" s="258">
        <v>106.85008879999999</v>
      </c>
      <c r="AF67" s="258">
        <v>108.7903522</v>
      </c>
      <c r="AG67" s="258">
        <v>118.9458194</v>
      </c>
      <c r="AH67" s="258">
        <v>120.12456659999999</v>
      </c>
      <c r="AI67" s="258">
        <v>105.8631129</v>
      </c>
      <c r="AJ67" s="258">
        <v>104.6168021</v>
      </c>
      <c r="AK67" s="258">
        <v>117.49269990000001</v>
      </c>
      <c r="AL67" s="258">
        <v>156.29909180000001</v>
      </c>
      <c r="AM67" s="258">
        <v>158.70601500000001</v>
      </c>
      <c r="AN67" s="258">
        <v>127.2970894</v>
      </c>
      <c r="AO67" s="258">
        <v>137.25162950000001</v>
      </c>
      <c r="AP67" s="258">
        <v>104.8177582</v>
      </c>
      <c r="AQ67" s="258">
        <v>102.5862861</v>
      </c>
      <c r="AR67" s="258">
        <v>103.59173939999999</v>
      </c>
      <c r="AS67" s="258">
        <v>116.2478409</v>
      </c>
      <c r="AT67" s="258">
        <v>113.6394377</v>
      </c>
      <c r="AU67" s="258">
        <v>104.16584659999999</v>
      </c>
      <c r="AV67" s="258">
        <v>110.14945489999999</v>
      </c>
      <c r="AW67" s="258">
        <v>127.9949141</v>
      </c>
      <c r="AX67" s="258">
        <v>167.93250750000001</v>
      </c>
      <c r="AY67" s="258">
        <v>180.29544089999999</v>
      </c>
      <c r="AZ67" s="258">
        <v>146.89734480000001</v>
      </c>
      <c r="BA67" s="258">
        <v>150.8543008</v>
      </c>
      <c r="BB67" s="258">
        <v>126.99202289999999</v>
      </c>
      <c r="BC67" s="258">
        <v>111.0511029</v>
      </c>
      <c r="BD67" s="258">
        <v>111.21570699999999</v>
      </c>
      <c r="BE67" s="258">
        <v>127.2141929</v>
      </c>
      <c r="BF67" s="258">
        <v>126.151</v>
      </c>
      <c r="BG67" s="258">
        <v>113.07259999999999</v>
      </c>
      <c r="BH67" s="258">
        <v>119.0778</v>
      </c>
      <c r="BI67" s="346">
        <v>132.46029999999999</v>
      </c>
      <c r="BJ67" s="346">
        <v>164.75620000000001</v>
      </c>
      <c r="BK67" s="346">
        <v>179.78389999999999</v>
      </c>
      <c r="BL67" s="346">
        <v>153.1508</v>
      </c>
      <c r="BM67" s="346">
        <v>149.03489999999999</v>
      </c>
      <c r="BN67" s="346">
        <v>120.3383</v>
      </c>
      <c r="BO67" s="346">
        <v>113.8618</v>
      </c>
      <c r="BP67" s="346">
        <v>114.1177</v>
      </c>
      <c r="BQ67" s="346">
        <v>125.9378</v>
      </c>
      <c r="BR67" s="346">
        <v>126.30759999999999</v>
      </c>
      <c r="BS67" s="346">
        <v>113.62439999999999</v>
      </c>
      <c r="BT67" s="346">
        <v>119.3002</v>
      </c>
      <c r="BU67" s="346">
        <v>137.3852</v>
      </c>
      <c r="BV67" s="346">
        <v>168.9194</v>
      </c>
    </row>
    <row r="68" spans="1:74" ht="11.1" customHeight="1" x14ac:dyDescent="0.2">
      <c r="A68" s="140" t="s">
        <v>279</v>
      </c>
      <c r="B68" s="209" t="s">
        <v>986</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124.7505432</v>
      </c>
      <c r="AN68" s="258">
        <v>96.550227599999999</v>
      </c>
      <c r="AO68" s="258">
        <v>98.271366900000004</v>
      </c>
      <c r="AP68" s="258">
        <v>89.628156860000004</v>
      </c>
      <c r="AQ68" s="258">
        <v>101.7397943</v>
      </c>
      <c r="AR68" s="258">
        <v>115.88340909999999</v>
      </c>
      <c r="AS68" s="258">
        <v>136.52171530000001</v>
      </c>
      <c r="AT68" s="258">
        <v>129.05116520000001</v>
      </c>
      <c r="AU68" s="258">
        <v>108.8175438</v>
      </c>
      <c r="AV68" s="258">
        <v>100.0106546</v>
      </c>
      <c r="AW68" s="258">
        <v>101.80310160000001</v>
      </c>
      <c r="AX68" s="258">
        <v>115.72147560000001</v>
      </c>
      <c r="AY68" s="258">
        <v>126.32756809999999</v>
      </c>
      <c r="AZ68" s="258">
        <v>91.939489460000004</v>
      </c>
      <c r="BA68" s="258">
        <v>89.915907840000003</v>
      </c>
      <c r="BB68" s="258">
        <v>82.698994429999999</v>
      </c>
      <c r="BC68" s="258">
        <v>95.390260330000004</v>
      </c>
      <c r="BD68" s="258">
        <v>110.7103346</v>
      </c>
      <c r="BE68" s="258">
        <v>124.57888850000001</v>
      </c>
      <c r="BF68" s="258">
        <v>125.0664</v>
      </c>
      <c r="BG68" s="258">
        <v>110.4922</v>
      </c>
      <c r="BH68" s="258">
        <v>111.0715</v>
      </c>
      <c r="BI68" s="346">
        <v>97.388400000000004</v>
      </c>
      <c r="BJ68" s="346">
        <v>112.2612</v>
      </c>
      <c r="BK68" s="346">
        <v>121.06189999999999</v>
      </c>
      <c r="BL68" s="346">
        <v>97.679739999999995</v>
      </c>
      <c r="BM68" s="346">
        <v>89.652249999999995</v>
      </c>
      <c r="BN68" s="346">
        <v>76.820930000000004</v>
      </c>
      <c r="BO68" s="346">
        <v>85.987489999999994</v>
      </c>
      <c r="BP68" s="346">
        <v>97.962090000000003</v>
      </c>
      <c r="BQ68" s="346">
        <v>117.4922</v>
      </c>
      <c r="BR68" s="346">
        <v>121.2413</v>
      </c>
      <c r="BS68" s="346">
        <v>96.331819999999993</v>
      </c>
      <c r="BT68" s="346">
        <v>88.703500000000005</v>
      </c>
      <c r="BU68" s="346">
        <v>91.465029999999999</v>
      </c>
      <c r="BV68" s="346">
        <v>105.2954</v>
      </c>
    </row>
    <row r="69" spans="1:74" ht="11.1" customHeight="1" x14ac:dyDescent="0.2">
      <c r="A69" s="628" t="s">
        <v>1201</v>
      </c>
      <c r="B69" s="648" t="s">
        <v>1200</v>
      </c>
      <c r="C69" s="326">
        <v>531.91124249999996</v>
      </c>
      <c r="D69" s="326">
        <v>472.58638489999998</v>
      </c>
      <c r="E69" s="326">
        <v>469.24521060000001</v>
      </c>
      <c r="F69" s="326">
        <v>410.12513519999999</v>
      </c>
      <c r="G69" s="326">
        <v>416.61690390000001</v>
      </c>
      <c r="H69" s="326">
        <v>427.43447700000002</v>
      </c>
      <c r="I69" s="326">
        <v>458.0780388</v>
      </c>
      <c r="J69" s="326">
        <v>459.0795167</v>
      </c>
      <c r="K69" s="326">
        <v>423.53151309999998</v>
      </c>
      <c r="L69" s="326">
        <v>426.33566689999998</v>
      </c>
      <c r="M69" s="326">
        <v>447.15380340000002</v>
      </c>
      <c r="N69" s="326">
        <v>477.00057399999997</v>
      </c>
      <c r="O69" s="326">
        <v>505.70205290000001</v>
      </c>
      <c r="P69" s="326">
        <v>471.59286789999999</v>
      </c>
      <c r="Q69" s="326">
        <v>455.77037469999999</v>
      </c>
      <c r="R69" s="326">
        <v>396.53006240000002</v>
      </c>
      <c r="S69" s="326">
        <v>410.9110561</v>
      </c>
      <c r="T69" s="326">
        <v>433.12766329999999</v>
      </c>
      <c r="U69" s="326">
        <v>465.6854376</v>
      </c>
      <c r="V69" s="326">
        <v>456.89588579999997</v>
      </c>
      <c r="W69" s="326">
        <v>420.35338150000001</v>
      </c>
      <c r="X69" s="326">
        <v>411.0300239</v>
      </c>
      <c r="Y69" s="326">
        <v>406.82705140000002</v>
      </c>
      <c r="Z69" s="326">
        <v>438.97156439999998</v>
      </c>
      <c r="AA69" s="326">
        <v>482.73480810000001</v>
      </c>
      <c r="AB69" s="326">
        <v>434.19801230000002</v>
      </c>
      <c r="AC69" s="326">
        <v>410.66894150000002</v>
      </c>
      <c r="AD69" s="326">
        <v>383.58444659999998</v>
      </c>
      <c r="AE69" s="326">
        <v>391.96044430000001</v>
      </c>
      <c r="AF69" s="326">
        <v>426.67701549999998</v>
      </c>
      <c r="AG69" s="326">
        <v>461.70420330000002</v>
      </c>
      <c r="AH69" s="326">
        <v>469.12537909999998</v>
      </c>
      <c r="AI69" s="326">
        <v>420.64492890000002</v>
      </c>
      <c r="AJ69" s="326">
        <v>410.64584880000001</v>
      </c>
      <c r="AK69" s="326">
        <v>407.20212679999997</v>
      </c>
      <c r="AL69" s="326">
        <v>486.89363700000001</v>
      </c>
      <c r="AM69" s="326">
        <v>477.44374900000003</v>
      </c>
      <c r="AN69" s="326">
        <v>397.07065929999999</v>
      </c>
      <c r="AO69" s="326">
        <v>436.21192539999998</v>
      </c>
      <c r="AP69" s="326">
        <v>384.59070170000001</v>
      </c>
      <c r="AQ69" s="326">
        <v>406.06026530000003</v>
      </c>
      <c r="AR69" s="326">
        <v>417.86185660000001</v>
      </c>
      <c r="AS69" s="326">
        <v>453.68181609999999</v>
      </c>
      <c r="AT69" s="326">
        <v>446.63965769999999</v>
      </c>
      <c r="AU69" s="326">
        <v>405.04374319999999</v>
      </c>
      <c r="AV69" s="326">
        <v>409.3254283</v>
      </c>
      <c r="AW69" s="326">
        <v>426.592873</v>
      </c>
      <c r="AX69" s="326">
        <v>486.45360890000001</v>
      </c>
      <c r="AY69" s="326">
        <v>509.6691103</v>
      </c>
      <c r="AZ69" s="326">
        <v>414.23098900000002</v>
      </c>
      <c r="BA69" s="326">
        <v>445.51748250000003</v>
      </c>
      <c r="BB69" s="326">
        <v>403.0453819</v>
      </c>
      <c r="BC69" s="326">
        <v>410.76874120000002</v>
      </c>
      <c r="BD69" s="326">
        <v>421.42905669999999</v>
      </c>
      <c r="BE69" s="326">
        <v>455.56565219999999</v>
      </c>
      <c r="BF69" s="326">
        <v>459.14249999999998</v>
      </c>
      <c r="BG69" s="326">
        <v>417.88459999999998</v>
      </c>
      <c r="BH69" s="326">
        <v>434.47120000000001</v>
      </c>
      <c r="BI69" s="363">
        <v>425.85149999999999</v>
      </c>
      <c r="BJ69" s="363">
        <v>480.57819999999998</v>
      </c>
      <c r="BK69" s="363">
        <v>500.82650000000001</v>
      </c>
      <c r="BL69" s="363">
        <v>431.70850000000002</v>
      </c>
      <c r="BM69" s="363">
        <v>442.7962</v>
      </c>
      <c r="BN69" s="363">
        <v>392.26060000000001</v>
      </c>
      <c r="BO69" s="363">
        <v>403.298</v>
      </c>
      <c r="BP69" s="363">
        <v>410.01679999999999</v>
      </c>
      <c r="BQ69" s="363">
        <v>449.73700000000002</v>
      </c>
      <c r="BR69" s="363">
        <v>455.339</v>
      </c>
      <c r="BS69" s="363">
        <v>406.88659999999999</v>
      </c>
      <c r="BT69" s="363">
        <v>412.48790000000002</v>
      </c>
      <c r="BU69" s="363">
        <v>425.32830000000001</v>
      </c>
      <c r="BV69" s="363">
        <v>479.80079999999998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4" t="s">
        <v>1013</v>
      </c>
      <c r="C71" s="785"/>
      <c r="D71" s="785"/>
      <c r="E71" s="785"/>
      <c r="F71" s="785"/>
      <c r="G71" s="785"/>
      <c r="H71" s="785"/>
      <c r="I71" s="785"/>
      <c r="J71" s="785"/>
      <c r="K71" s="785"/>
      <c r="L71" s="785"/>
      <c r="M71" s="785"/>
      <c r="N71" s="785"/>
      <c r="O71" s="785"/>
      <c r="P71" s="785"/>
      <c r="Q71" s="785"/>
    </row>
    <row r="72" spans="1:74" ht="12" customHeight="1" x14ac:dyDescent="0.2">
      <c r="A72" s="134"/>
      <c r="B72" s="626" t="s">
        <v>1026</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4" t="s">
        <v>1102</v>
      </c>
      <c r="C73" s="803"/>
      <c r="D73" s="803"/>
      <c r="E73" s="803"/>
      <c r="F73" s="803"/>
      <c r="G73" s="803"/>
      <c r="H73" s="803"/>
      <c r="I73" s="803"/>
      <c r="J73" s="803"/>
      <c r="K73" s="803"/>
      <c r="L73" s="803"/>
      <c r="M73" s="803"/>
      <c r="N73" s="803"/>
      <c r="O73" s="803"/>
      <c r="P73" s="803"/>
      <c r="Q73" s="803"/>
      <c r="AY73" s="512"/>
      <c r="AZ73" s="512"/>
      <c r="BA73" s="512"/>
      <c r="BB73" s="512"/>
      <c r="BC73" s="512"/>
      <c r="BD73" s="718"/>
      <c r="BE73" s="718"/>
      <c r="BF73" s="718"/>
      <c r="BG73" s="512"/>
      <c r="BH73" s="512"/>
      <c r="BI73" s="512"/>
      <c r="BJ73" s="512"/>
    </row>
    <row r="74" spans="1:74" s="468" customFormat="1" ht="12" customHeight="1" x14ac:dyDescent="0.2">
      <c r="A74" s="467"/>
      <c r="B74" s="855" t="s">
        <v>1</v>
      </c>
      <c r="C74" s="803"/>
      <c r="D74" s="803"/>
      <c r="E74" s="803"/>
      <c r="F74" s="803"/>
      <c r="G74" s="803"/>
      <c r="H74" s="803"/>
      <c r="I74" s="803"/>
      <c r="J74" s="803"/>
      <c r="K74" s="803"/>
      <c r="L74" s="803"/>
      <c r="M74" s="803"/>
      <c r="N74" s="803"/>
      <c r="O74" s="803"/>
      <c r="P74" s="803"/>
      <c r="Q74" s="803"/>
      <c r="AY74" s="512"/>
      <c r="AZ74" s="512"/>
      <c r="BA74" s="512"/>
      <c r="BB74" s="512"/>
      <c r="BC74" s="512"/>
      <c r="BD74" s="718"/>
      <c r="BE74" s="718"/>
      <c r="BF74" s="718"/>
      <c r="BG74" s="512"/>
      <c r="BH74" s="512"/>
      <c r="BI74" s="512"/>
      <c r="BJ74" s="512"/>
    </row>
    <row r="75" spans="1:74" s="468" customFormat="1" ht="12" customHeight="1" x14ac:dyDescent="0.2">
      <c r="A75" s="467"/>
      <c r="B75" s="854" t="s">
        <v>1202</v>
      </c>
      <c r="C75" s="803"/>
      <c r="D75" s="803"/>
      <c r="E75" s="803"/>
      <c r="F75" s="803"/>
      <c r="G75" s="803"/>
      <c r="H75" s="803"/>
      <c r="I75" s="803"/>
      <c r="J75" s="803"/>
      <c r="K75" s="803"/>
      <c r="L75" s="803"/>
      <c r="M75" s="803"/>
      <c r="N75" s="803"/>
      <c r="O75" s="803"/>
      <c r="P75" s="803"/>
      <c r="Q75" s="803"/>
      <c r="AY75" s="512"/>
      <c r="AZ75" s="512"/>
      <c r="BA75" s="512"/>
      <c r="BB75" s="512"/>
      <c r="BC75" s="512"/>
      <c r="BD75" s="718"/>
      <c r="BE75" s="718"/>
      <c r="BF75" s="718"/>
      <c r="BG75" s="512"/>
      <c r="BH75" s="512"/>
      <c r="BI75" s="512"/>
      <c r="BJ75" s="512"/>
    </row>
    <row r="76" spans="1:74" s="468" customFormat="1" ht="12" customHeight="1" x14ac:dyDescent="0.2">
      <c r="A76" s="467"/>
      <c r="B76" s="806" t="s">
        <v>1038</v>
      </c>
      <c r="C76" s="807"/>
      <c r="D76" s="807"/>
      <c r="E76" s="807"/>
      <c r="F76" s="807"/>
      <c r="G76" s="807"/>
      <c r="H76" s="807"/>
      <c r="I76" s="807"/>
      <c r="J76" s="807"/>
      <c r="K76" s="807"/>
      <c r="L76" s="807"/>
      <c r="M76" s="807"/>
      <c r="N76" s="807"/>
      <c r="O76" s="807"/>
      <c r="P76" s="807"/>
      <c r="Q76" s="803"/>
      <c r="AY76" s="512"/>
      <c r="AZ76" s="512"/>
      <c r="BA76" s="512"/>
      <c r="BB76" s="512"/>
      <c r="BC76" s="512"/>
      <c r="BD76" s="718"/>
      <c r="BE76" s="718"/>
      <c r="BF76" s="718"/>
      <c r="BG76" s="512"/>
      <c r="BH76" s="512"/>
      <c r="BI76" s="512"/>
      <c r="BJ76" s="512"/>
    </row>
    <row r="77" spans="1:74" s="468" customFormat="1" ht="12" customHeight="1" x14ac:dyDescent="0.2">
      <c r="A77" s="467"/>
      <c r="B77" s="806" t="s">
        <v>2</v>
      </c>
      <c r="C77" s="807"/>
      <c r="D77" s="807"/>
      <c r="E77" s="807"/>
      <c r="F77" s="807"/>
      <c r="G77" s="807"/>
      <c r="H77" s="807"/>
      <c r="I77" s="807"/>
      <c r="J77" s="807"/>
      <c r="K77" s="807"/>
      <c r="L77" s="807"/>
      <c r="M77" s="807"/>
      <c r="N77" s="807"/>
      <c r="O77" s="807"/>
      <c r="P77" s="807"/>
      <c r="Q77" s="803"/>
      <c r="AY77" s="512"/>
      <c r="AZ77" s="512"/>
      <c r="BA77" s="512"/>
      <c r="BB77" s="512"/>
      <c r="BC77" s="512"/>
      <c r="BD77" s="718"/>
      <c r="BE77" s="718"/>
      <c r="BF77" s="718"/>
      <c r="BG77" s="512"/>
      <c r="BH77" s="512"/>
      <c r="BI77" s="512"/>
      <c r="BJ77" s="512"/>
    </row>
    <row r="78" spans="1:74" s="468" customFormat="1" ht="12" customHeight="1" x14ac:dyDescent="0.2">
      <c r="A78" s="467"/>
      <c r="B78" s="801" t="s">
        <v>3</v>
      </c>
      <c r="C78" s="802"/>
      <c r="D78" s="802"/>
      <c r="E78" s="802"/>
      <c r="F78" s="802"/>
      <c r="G78" s="802"/>
      <c r="H78" s="802"/>
      <c r="I78" s="802"/>
      <c r="J78" s="802"/>
      <c r="K78" s="802"/>
      <c r="L78" s="802"/>
      <c r="M78" s="802"/>
      <c r="N78" s="802"/>
      <c r="O78" s="802"/>
      <c r="P78" s="802"/>
      <c r="Q78" s="803"/>
      <c r="AY78" s="512"/>
      <c r="AZ78" s="512"/>
      <c r="BA78" s="512"/>
      <c r="BB78" s="512"/>
      <c r="BC78" s="512"/>
      <c r="BD78" s="718"/>
      <c r="BE78" s="718"/>
      <c r="BF78" s="718"/>
      <c r="BG78" s="512"/>
      <c r="BH78" s="512"/>
      <c r="BI78" s="512"/>
      <c r="BJ78" s="512"/>
    </row>
    <row r="79" spans="1:74" s="468" customFormat="1" ht="12" customHeight="1" x14ac:dyDescent="0.2">
      <c r="A79" s="467"/>
      <c r="B79" s="801" t="s">
        <v>1042</v>
      </c>
      <c r="C79" s="802"/>
      <c r="D79" s="802"/>
      <c r="E79" s="802"/>
      <c r="F79" s="802"/>
      <c r="G79" s="802"/>
      <c r="H79" s="802"/>
      <c r="I79" s="802"/>
      <c r="J79" s="802"/>
      <c r="K79" s="802"/>
      <c r="L79" s="802"/>
      <c r="M79" s="802"/>
      <c r="N79" s="802"/>
      <c r="O79" s="802"/>
      <c r="P79" s="802"/>
      <c r="Q79" s="803"/>
      <c r="AY79" s="512"/>
      <c r="AZ79" s="512"/>
      <c r="BA79" s="512"/>
      <c r="BB79" s="512"/>
      <c r="BC79" s="512"/>
      <c r="BD79" s="718"/>
      <c r="BE79" s="718"/>
      <c r="BF79" s="718"/>
      <c r="BG79" s="512"/>
      <c r="BH79" s="512"/>
      <c r="BI79" s="512"/>
      <c r="BJ79" s="512"/>
    </row>
    <row r="80" spans="1:74" s="468" customFormat="1" ht="12" customHeight="1" x14ac:dyDescent="0.2">
      <c r="A80" s="467"/>
      <c r="B80" s="804" t="s">
        <v>1350</v>
      </c>
      <c r="C80" s="803"/>
      <c r="D80" s="803"/>
      <c r="E80" s="803"/>
      <c r="F80" s="803"/>
      <c r="G80" s="803"/>
      <c r="H80" s="803"/>
      <c r="I80" s="803"/>
      <c r="J80" s="803"/>
      <c r="K80" s="803"/>
      <c r="L80" s="803"/>
      <c r="M80" s="803"/>
      <c r="N80" s="803"/>
      <c r="O80" s="803"/>
      <c r="P80" s="803"/>
      <c r="Q80" s="803"/>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H6" sqref="BH6:BH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4" t="s">
        <v>992</v>
      </c>
      <c r="B1" s="858" t="s">
        <v>252</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63"/>
    </row>
    <row r="2" spans="1:74" s="165"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7"/>
      <c r="B5" s="166" t="s">
        <v>1368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881</v>
      </c>
      <c r="B6" s="210" t="s">
        <v>567</v>
      </c>
      <c r="C6" s="240">
        <v>841.72125612000002</v>
      </c>
      <c r="D6" s="240">
        <v>840.84204887999999</v>
      </c>
      <c r="E6" s="240">
        <v>841.22807856999998</v>
      </c>
      <c r="F6" s="240">
        <v>843.44048827999995</v>
      </c>
      <c r="G6" s="240">
        <v>845.93613453</v>
      </c>
      <c r="H6" s="240">
        <v>849.27616039999998</v>
      </c>
      <c r="I6" s="240">
        <v>855.50630113</v>
      </c>
      <c r="J6" s="240">
        <v>859.00078481000003</v>
      </c>
      <c r="K6" s="240">
        <v>861.80534666999995</v>
      </c>
      <c r="L6" s="240">
        <v>863.42724729999998</v>
      </c>
      <c r="M6" s="240">
        <v>865.22152010000002</v>
      </c>
      <c r="N6" s="240">
        <v>866.69542564000005</v>
      </c>
      <c r="O6" s="240">
        <v>866.45114793000005</v>
      </c>
      <c r="P6" s="240">
        <v>868.33268096999996</v>
      </c>
      <c r="Q6" s="240">
        <v>870.94220874999996</v>
      </c>
      <c r="R6" s="240">
        <v>877.16670107000004</v>
      </c>
      <c r="S6" s="240">
        <v>879.06699101000004</v>
      </c>
      <c r="T6" s="240">
        <v>879.53004836000002</v>
      </c>
      <c r="U6" s="240">
        <v>874.84427247999997</v>
      </c>
      <c r="V6" s="240">
        <v>875.21656512000004</v>
      </c>
      <c r="W6" s="240">
        <v>876.93532562999997</v>
      </c>
      <c r="X6" s="240">
        <v>883.57068767999999</v>
      </c>
      <c r="Y6" s="240">
        <v>885.30478370000003</v>
      </c>
      <c r="Z6" s="240">
        <v>885.70774735999998</v>
      </c>
      <c r="AA6" s="240">
        <v>882.12835973000006</v>
      </c>
      <c r="AB6" s="240">
        <v>881.85747285000002</v>
      </c>
      <c r="AC6" s="240">
        <v>882.24386779999998</v>
      </c>
      <c r="AD6" s="240">
        <v>883.88460542999997</v>
      </c>
      <c r="AE6" s="240">
        <v>885.13776838000001</v>
      </c>
      <c r="AF6" s="240">
        <v>886.60041752999996</v>
      </c>
      <c r="AG6" s="240">
        <v>889.86420799999996</v>
      </c>
      <c r="AH6" s="240">
        <v>890.55208815000003</v>
      </c>
      <c r="AI6" s="240">
        <v>890.25571312</v>
      </c>
      <c r="AJ6" s="240">
        <v>886.08836487999997</v>
      </c>
      <c r="AK6" s="240">
        <v>885.98851801000001</v>
      </c>
      <c r="AL6" s="240">
        <v>887.06945450000001</v>
      </c>
      <c r="AM6" s="240">
        <v>891.43375118999995</v>
      </c>
      <c r="AN6" s="240">
        <v>893.29932171999997</v>
      </c>
      <c r="AO6" s="240">
        <v>894.76874296000005</v>
      </c>
      <c r="AP6" s="240">
        <v>894.27468818</v>
      </c>
      <c r="AQ6" s="240">
        <v>896.12730586999999</v>
      </c>
      <c r="AR6" s="240">
        <v>898.75926930000003</v>
      </c>
      <c r="AS6" s="240">
        <v>904.03898577999996</v>
      </c>
      <c r="AT6" s="240">
        <v>906.82833521999999</v>
      </c>
      <c r="AU6" s="240">
        <v>908.99572491000004</v>
      </c>
      <c r="AV6" s="240">
        <v>909.76904377999995</v>
      </c>
      <c r="AW6" s="240">
        <v>911.27159731999996</v>
      </c>
      <c r="AX6" s="240">
        <v>912.73127445</v>
      </c>
      <c r="AY6" s="240">
        <v>913.69523475999995</v>
      </c>
      <c r="AZ6" s="240">
        <v>915.40878934</v>
      </c>
      <c r="BA6" s="240">
        <v>917.41909779000002</v>
      </c>
      <c r="BB6" s="240">
        <v>920.00497368000003</v>
      </c>
      <c r="BC6" s="240">
        <v>922.39967970999999</v>
      </c>
      <c r="BD6" s="240">
        <v>924.88202945</v>
      </c>
      <c r="BE6" s="240">
        <v>928.07443151999996</v>
      </c>
      <c r="BF6" s="240">
        <v>930.26526221999995</v>
      </c>
      <c r="BG6" s="240">
        <v>932.07693015999996</v>
      </c>
      <c r="BH6" s="240">
        <v>932.79255596999997</v>
      </c>
      <c r="BI6" s="333">
        <v>934.3836</v>
      </c>
      <c r="BJ6" s="333">
        <v>936.13310000000001</v>
      </c>
      <c r="BK6" s="333">
        <v>938.33969999999999</v>
      </c>
      <c r="BL6" s="333">
        <v>940.18219999999997</v>
      </c>
      <c r="BM6" s="333">
        <v>941.95929999999998</v>
      </c>
      <c r="BN6" s="333">
        <v>943.64359999999999</v>
      </c>
      <c r="BO6" s="333">
        <v>945.31010000000003</v>
      </c>
      <c r="BP6" s="333">
        <v>946.9316</v>
      </c>
      <c r="BQ6" s="333">
        <v>948.42280000000005</v>
      </c>
      <c r="BR6" s="333">
        <v>950.01800000000003</v>
      </c>
      <c r="BS6" s="333">
        <v>951.63210000000004</v>
      </c>
      <c r="BT6" s="333">
        <v>953.40980000000002</v>
      </c>
      <c r="BU6" s="333">
        <v>954.9529</v>
      </c>
      <c r="BV6" s="333">
        <v>956.40629999999999</v>
      </c>
    </row>
    <row r="7" spans="1:74" ht="11.1" customHeight="1" x14ac:dyDescent="0.2">
      <c r="A7" s="148" t="s">
        <v>882</v>
      </c>
      <c r="B7" s="210" t="s">
        <v>600</v>
      </c>
      <c r="C7" s="240">
        <v>2388.0205071999999</v>
      </c>
      <c r="D7" s="240">
        <v>2386.6243853000001</v>
      </c>
      <c r="E7" s="240">
        <v>2388.4869386</v>
      </c>
      <c r="F7" s="240">
        <v>2396.8056525000002</v>
      </c>
      <c r="G7" s="240">
        <v>2402.7874421000001</v>
      </c>
      <c r="H7" s="240">
        <v>2409.6297927999999</v>
      </c>
      <c r="I7" s="240">
        <v>2419.1646378999999</v>
      </c>
      <c r="J7" s="240">
        <v>2426.3541610000002</v>
      </c>
      <c r="K7" s="240">
        <v>2433.0302953</v>
      </c>
      <c r="L7" s="240">
        <v>2441.3447326999999</v>
      </c>
      <c r="M7" s="240">
        <v>2445.3803204999999</v>
      </c>
      <c r="N7" s="240">
        <v>2447.2887506000002</v>
      </c>
      <c r="O7" s="240">
        <v>2439.2353075999999</v>
      </c>
      <c r="P7" s="240">
        <v>2442.7654588999999</v>
      </c>
      <c r="Q7" s="240">
        <v>2450.0444891000002</v>
      </c>
      <c r="R7" s="240">
        <v>2470.2617215</v>
      </c>
      <c r="S7" s="240">
        <v>2478.1465171999998</v>
      </c>
      <c r="T7" s="240">
        <v>2482.8881993999998</v>
      </c>
      <c r="U7" s="240">
        <v>2483.6137494</v>
      </c>
      <c r="V7" s="240">
        <v>2482.7239685999998</v>
      </c>
      <c r="W7" s="240">
        <v>2479.3458383000002</v>
      </c>
      <c r="X7" s="240">
        <v>2465.7872688000002</v>
      </c>
      <c r="Y7" s="240">
        <v>2463.2015068999999</v>
      </c>
      <c r="Z7" s="240">
        <v>2463.8964627</v>
      </c>
      <c r="AA7" s="240">
        <v>2472.3530970000002</v>
      </c>
      <c r="AB7" s="240">
        <v>2476.2487679000001</v>
      </c>
      <c r="AC7" s="240">
        <v>2480.0644360000001</v>
      </c>
      <c r="AD7" s="240">
        <v>2486.1190207</v>
      </c>
      <c r="AE7" s="240">
        <v>2488.0354940000002</v>
      </c>
      <c r="AF7" s="240">
        <v>2488.1327750999999</v>
      </c>
      <c r="AG7" s="240">
        <v>2481.7791430000002</v>
      </c>
      <c r="AH7" s="240">
        <v>2481.7118306000002</v>
      </c>
      <c r="AI7" s="240">
        <v>2483.2991167999999</v>
      </c>
      <c r="AJ7" s="240">
        <v>2488.2743872999999</v>
      </c>
      <c r="AK7" s="240">
        <v>2491.8708314999999</v>
      </c>
      <c r="AL7" s="240">
        <v>2495.8218350000002</v>
      </c>
      <c r="AM7" s="240">
        <v>2501.5066631</v>
      </c>
      <c r="AN7" s="240">
        <v>2505.1323364999998</v>
      </c>
      <c r="AO7" s="240">
        <v>2508.0781204</v>
      </c>
      <c r="AP7" s="240">
        <v>2507.7828396</v>
      </c>
      <c r="AQ7" s="240">
        <v>2511.2897256000001</v>
      </c>
      <c r="AR7" s="240">
        <v>2516.0376034999999</v>
      </c>
      <c r="AS7" s="240">
        <v>2525.6827158000001</v>
      </c>
      <c r="AT7" s="240">
        <v>2530.1703951</v>
      </c>
      <c r="AU7" s="240">
        <v>2533.1568842000001</v>
      </c>
      <c r="AV7" s="240">
        <v>2531.6207844999999</v>
      </c>
      <c r="AW7" s="240">
        <v>2533.8709419000002</v>
      </c>
      <c r="AX7" s="240">
        <v>2536.8859576999998</v>
      </c>
      <c r="AY7" s="240">
        <v>2540.0074190999999</v>
      </c>
      <c r="AZ7" s="240">
        <v>2545.0459618</v>
      </c>
      <c r="BA7" s="240">
        <v>2551.3431728</v>
      </c>
      <c r="BB7" s="240">
        <v>2561.3322303999998</v>
      </c>
      <c r="BC7" s="240">
        <v>2568.3218941</v>
      </c>
      <c r="BD7" s="240">
        <v>2574.7453423000002</v>
      </c>
      <c r="BE7" s="240">
        <v>2580.5229024999999</v>
      </c>
      <c r="BF7" s="240">
        <v>2585.8736742000001</v>
      </c>
      <c r="BG7" s="240">
        <v>2590.7179848000001</v>
      </c>
      <c r="BH7" s="240">
        <v>2594.3578748</v>
      </c>
      <c r="BI7" s="333">
        <v>2598.7130000000002</v>
      </c>
      <c r="BJ7" s="333">
        <v>2603.085</v>
      </c>
      <c r="BK7" s="333">
        <v>2607.366</v>
      </c>
      <c r="BL7" s="333">
        <v>2611.8519999999999</v>
      </c>
      <c r="BM7" s="333">
        <v>2616.4369999999999</v>
      </c>
      <c r="BN7" s="333">
        <v>2621.422</v>
      </c>
      <c r="BO7" s="333">
        <v>2625.9749999999999</v>
      </c>
      <c r="BP7" s="333">
        <v>2630.3980000000001</v>
      </c>
      <c r="BQ7" s="333">
        <v>2634.665</v>
      </c>
      <c r="BR7" s="333">
        <v>2638.85</v>
      </c>
      <c r="BS7" s="333">
        <v>2642.9270000000001</v>
      </c>
      <c r="BT7" s="333">
        <v>2646.8249999999998</v>
      </c>
      <c r="BU7" s="333">
        <v>2650.7370000000001</v>
      </c>
      <c r="BV7" s="333">
        <v>2654.5949999999998</v>
      </c>
    </row>
    <row r="8" spans="1:74" ht="11.1" customHeight="1" x14ac:dyDescent="0.2">
      <c r="A8" s="148" t="s">
        <v>883</v>
      </c>
      <c r="B8" s="210" t="s">
        <v>568</v>
      </c>
      <c r="C8" s="240">
        <v>2195.3617497999999</v>
      </c>
      <c r="D8" s="240">
        <v>2198.434737</v>
      </c>
      <c r="E8" s="240">
        <v>2205.4051887000001</v>
      </c>
      <c r="F8" s="240">
        <v>2222.8793949000001</v>
      </c>
      <c r="G8" s="240">
        <v>2232.6900581</v>
      </c>
      <c r="H8" s="240">
        <v>2241.4434682999999</v>
      </c>
      <c r="I8" s="240">
        <v>2251.5376833999999</v>
      </c>
      <c r="J8" s="240">
        <v>2256.3780440999999</v>
      </c>
      <c r="K8" s="240">
        <v>2258.3626082999999</v>
      </c>
      <c r="L8" s="240">
        <v>2253.0513756999999</v>
      </c>
      <c r="M8" s="240">
        <v>2252.6543473000002</v>
      </c>
      <c r="N8" s="240">
        <v>2252.7315226999999</v>
      </c>
      <c r="O8" s="240">
        <v>2252.3202827</v>
      </c>
      <c r="P8" s="240">
        <v>2254.0678303</v>
      </c>
      <c r="Q8" s="240">
        <v>2257.0115463000002</v>
      </c>
      <c r="R8" s="240">
        <v>2263.5248253999998</v>
      </c>
      <c r="S8" s="240">
        <v>2267.0808320000001</v>
      </c>
      <c r="T8" s="240">
        <v>2270.0529609</v>
      </c>
      <c r="U8" s="240">
        <v>2272.1815259999998</v>
      </c>
      <c r="V8" s="240">
        <v>2274.1806639000001</v>
      </c>
      <c r="W8" s="240">
        <v>2275.7906886000001</v>
      </c>
      <c r="X8" s="240">
        <v>2276.7484085000001</v>
      </c>
      <c r="Y8" s="240">
        <v>2277.7776004000002</v>
      </c>
      <c r="Z8" s="240">
        <v>2278.6150726999999</v>
      </c>
      <c r="AA8" s="240">
        <v>2276.7125572999998</v>
      </c>
      <c r="AB8" s="240">
        <v>2279.0777914999999</v>
      </c>
      <c r="AC8" s="240">
        <v>2283.1625072000002</v>
      </c>
      <c r="AD8" s="240">
        <v>2291.6255176999998</v>
      </c>
      <c r="AE8" s="240">
        <v>2297.1550861999999</v>
      </c>
      <c r="AF8" s="240">
        <v>2302.4100260999999</v>
      </c>
      <c r="AG8" s="240">
        <v>2307.4131941999999</v>
      </c>
      <c r="AH8" s="240">
        <v>2312.1017342</v>
      </c>
      <c r="AI8" s="240">
        <v>2316.4985029999998</v>
      </c>
      <c r="AJ8" s="240">
        <v>2321.4219914999999</v>
      </c>
      <c r="AK8" s="240">
        <v>2324.6213495000002</v>
      </c>
      <c r="AL8" s="240">
        <v>2326.9150679999998</v>
      </c>
      <c r="AM8" s="240">
        <v>2326.6568183999998</v>
      </c>
      <c r="AN8" s="240">
        <v>2328.3740044000001</v>
      </c>
      <c r="AO8" s="240">
        <v>2330.4202973000001</v>
      </c>
      <c r="AP8" s="240">
        <v>2331.2339949000002</v>
      </c>
      <c r="AQ8" s="240">
        <v>2335.1097785000002</v>
      </c>
      <c r="AR8" s="240">
        <v>2340.4859458999999</v>
      </c>
      <c r="AS8" s="240">
        <v>2350.6035827000001</v>
      </c>
      <c r="AT8" s="240">
        <v>2356.5497031999998</v>
      </c>
      <c r="AU8" s="240">
        <v>2361.5653929999999</v>
      </c>
      <c r="AV8" s="240">
        <v>2364.6620923999999</v>
      </c>
      <c r="AW8" s="240">
        <v>2368.5583410999998</v>
      </c>
      <c r="AX8" s="240">
        <v>2372.2655792</v>
      </c>
      <c r="AY8" s="240">
        <v>2374.2006390000001</v>
      </c>
      <c r="AZ8" s="240">
        <v>2378.7172317999998</v>
      </c>
      <c r="BA8" s="240">
        <v>2384.2321900000002</v>
      </c>
      <c r="BB8" s="240">
        <v>2392.3493985</v>
      </c>
      <c r="BC8" s="240">
        <v>2398.6581735</v>
      </c>
      <c r="BD8" s="240">
        <v>2404.7624001999998</v>
      </c>
      <c r="BE8" s="240">
        <v>2410.8675801999998</v>
      </c>
      <c r="BF8" s="240">
        <v>2416.4085835999999</v>
      </c>
      <c r="BG8" s="240">
        <v>2421.5909121</v>
      </c>
      <c r="BH8" s="240">
        <v>2426.3208825000002</v>
      </c>
      <c r="BI8" s="333">
        <v>2430.8560000000002</v>
      </c>
      <c r="BJ8" s="333">
        <v>2435.1030000000001</v>
      </c>
      <c r="BK8" s="333">
        <v>2438.4899999999998</v>
      </c>
      <c r="BL8" s="333">
        <v>2442.5889999999999</v>
      </c>
      <c r="BM8" s="333">
        <v>2446.8270000000002</v>
      </c>
      <c r="BN8" s="333">
        <v>2451.6419999999998</v>
      </c>
      <c r="BO8" s="333">
        <v>2455.8330000000001</v>
      </c>
      <c r="BP8" s="333">
        <v>2459.8359999999998</v>
      </c>
      <c r="BQ8" s="333">
        <v>2463.6320000000001</v>
      </c>
      <c r="BR8" s="333">
        <v>2467.2759999999998</v>
      </c>
      <c r="BS8" s="333">
        <v>2470.748</v>
      </c>
      <c r="BT8" s="333">
        <v>2474.0070000000001</v>
      </c>
      <c r="BU8" s="333">
        <v>2477.165</v>
      </c>
      <c r="BV8" s="333">
        <v>2480.181</v>
      </c>
    </row>
    <row r="9" spans="1:74" ht="11.1" customHeight="1" x14ac:dyDescent="0.2">
      <c r="A9" s="148" t="s">
        <v>884</v>
      </c>
      <c r="B9" s="210" t="s">
        <v>569</v>
      </c>
      <c r="C9" s="240">
        <v>1023.7252516999999</v>
      </c>
      <c r="D9" s="240">
        <v>1025.7235161000001</v>
      </c>
      <c r="E9" s="240">
        <v>1029.6890476999999</v>
      </c>
      <c r="F9" s="240">
        <v>1039.5434691999999</v>
      </c>
      <c r="G9" s="240">
        <v>1044.5023179</v>
      </c>
      <c r="H9" s="240">
        <v>1048.4872167999999</v>
      </c>
      <c r="I9" s="240">
        <v>1051.1358124999999</v>
      </c>
      <c r="J9" s="240">
        <v>1053.4445763000001</v>
      </c>
      <c r="K9" s="240">
        <v>1055.0511550000001</v>
      </c>
      <c r="L9" s="240">
        <v>1055.3887995</v>
      </c>
      <c r="M9" s="240">
        <v>1056.0160698</v>
      </c>
      <c r="N9" s="240">
        <v>1056.3662168999999</v>
      </c>
      <c r="O9" s="240">
        <v>1055.2572135999999</v>
      </c>
      <c r="P9" s="240">
        <v>1055.9396346000001</v>
      </c>
      <c r="Q9" s="240">
        <v>1057.2314527000001</v>
      </c>
      <c r="R9" s="240">
        <v>1060.5451234</v>
      </c>
      <c r="S9" s="240">
        <v>1061.9963941999999</v>
      </c>
      <c r="T9" s="240">
        <v>1062.9977205</v>
      </c>
      <c r="U9" s="240">
        <v>1063.1625924</v>
      </c>
      <c r="V9" s="240">
        <v>1063.5539122</v>
      </c>
      <c r="W9" s="240">
        <v>1063.7851699</v>
      </c>
      <c r="X9" s="240">
        <v>1063.7700835000001</v>
      </c>
      <c r="Y9" s="240">
        <v>1063.7459286000001</v>
      </c>
      <c r="Z9" s="240">
        <v>1063.6264232999999</v>
      </c>
      <c r="AA9" s="240">
        <v>1061.4752699000001</v>
      </c>
      <c r="AB9" s="240">
        <v>1062.6172867</v>
      </c>
      <c r="AC9" s="240">
        <v>1065.1161761999999</v>
      </c>
      <c r="AD9" s="240">
        <v>1071.3711155000001</v>
      </c>
      <c r="AE9" s="240">
        <v>1074.7843676</v>
      </c>
      <c r="AF9" s="240">
        <v>1077.7551096</v>
      </c>
      <c r="AG9" s="240">
        <v>1079.9631472999999</v>
      </c>
      <c r="AH9" s="240">
        <v>1082.2890146</v>
      </c>
      <c r="AI9" s="240">
        <v>1084.4125173</v>
      </c>
      <c r="AJ9" s="240">
        <v>1087.5415986999999</v>
      </c>
      <c r="AK9" s="240">
        <v>1088.354415</v>
      </c>
      <c r="AL9" s="240">
        <v>1088.0589095</v>
      </c>
      <c r="AM9" s="240">
        <v>1083.0253015999999</v>
      </c>
      <c r="AN9" s="240">
        <v>1083.2354875999999</v>
      </c>
      <c r="AO9" s="240">
        <v>1085.0596871</v>
      </c>
      <c r="AP9" s="240">
        <v>1093.0152375</v>
      </c>
      <c r="AQ9" s="240">
        <v>1094.6794606999999</v>
      </c>
      <c r="AR9" s="240">
        <v>1094.5696943</v>
      </c>
      <c r="AS9" s="240">
        <v>1089.0857722999999</v>
      </c>
      <c r="AT9" s="240">
        <v>1088.1281509</v>
      </c>
      <c r="AU9" s="240">
        <v>1088.0966642000001</v>
      </c>
      <c r="AV9" s="240">
        <v>1089.7914126000001</v>
      </c>
      <c r="AW9" s="240">
        <v>1091.0121200999999</v>
      </c>
      <c r="AX9" s="240">
        <v>1092.5588871</v>
      </c>
      <c r="AY9" s="240">
        <v>1094.2360471</v>
      </c>
      <c r="AZ9" s="240">
        <v>1096.5816829</v>
      </c>
      <c r="BA9" s="240">
        <v>1099.4001281000001</v>
      </c>
      <c r="BB9" s="240">
        <v>1103.5946469</v>
      </c>
      <c r="BC9" s="240">
        <v>1106.6812623000001</v>
      </c>
      <c r="BD9" s="240">
        <v>1109.5632387000001</v>
      </c>
      <c r="BE9" s="240">
        <v>1112.1399564999999</v>
      </c>
      <c r="BF9" s="240">
        <v>1114.6881195999999</v>
      </c>
      <c r="BG9" s="240">
        <v>1117.1071084</v>
      </c>
      <c r="BH9" s="240">
        <v>1119.4055039</v>
      </c>
      <c r="BI9" s="333">
        <v>1121.56</v>
      </c>
      <c r="BJ9" s="333">
        <v>1123.578</v>
      </c>
      <c r="BK9" s="333">
        <v>1125.18</v>
      </c>
      <c r="BL9" s="333">
        <v>1127.1379999999999</v>
      </c>
      <c r="BM9" s="333">
        <v>1129.172</v>
      </c>
      <c r="BN9" s="333">
        <v>1131.423</v>
      </c>
      <c r="BO9" s="333">
        <v>1133.501</v>
      </c>
      <c r="BP9" s="333">
        <v>1135.548</v>
      </c>
      <c r="BQ9" s="333">
        <v>1137.6289999999999</v>
      </c>
      <c r="BR9" s="333">
        <v>1139.5650000000001</v>
      </c>
      <c r="BS9" s="333">
        <v>1141.421</v>
      </c>
      <c r="BT9" s="333">
        <v>1143.1690000000001</v>
      </c>
      <c r="BU9" s="333">
        <v>1144.8869999999999</v>
      </c>
      <c r="BV9" s="333">
        <v>1146.546</v>
      </c>
    </row>
    <row r="10" spans="1:74" ht="11.1" customHeight="1" x14ac:dyDescent="0.2">
      <c r="A10" s="148" t="s">
        <v>885</v>
      </c>
      <c r="B10" s="210" t="s">
        <v>570</v>
      </c>
      <c r="C10" s="240">
        <v>2792.4726830999998</v>
      </c>
      <c r="D10" s="240">
        <v>2795.5864757999998</v>
      </c>
      <c r="E10" s="240">
        <v>2802.6007442999999</v>
      </c>
      <c r="F10" s="240">
        <v>2820.3515292000002</v>
      </c>
      <c r="G10" s="240">
        <v>2830.0397188000002</v>
      </c>
      <c r="H10" s="240">
        <v>2838.5013537</v>
      </c>
      <c r="I10" s="240">
        <v>2846.0385722999999</v>
      </c>
      <c r="J10" s="240">
        <v>2851.8204942000002</v>
      </c>
      <c r="K10" s="240">
        <v>2856.1492576999999</v>
      </c>
      <c r="L10" s="240">
        <v>2853.9105512000001</v>
      </c>
      <c r="M10" s="240">
        <v>2859.1687315999998</v>
      </c>
      <c r="N10" s="240">
        <v>2866.8094872000001</v>
      </c>
      <c r="O10" s="240">
        <v>2880.7268640000002</v>
      </c>
      <c r="P10" s="240">
        <v>2890.2122358000001</v>
      </c>
      <c r="Q10" s="240">
        <v>2899.1596482999998</v>
      </c>
      <c r="R10" s="240">
        <v>2908.7393898999999</v>
      </c>
      <c r="S10" s="240">
        <v>2915.7331678999999</v>
      </c>
      <c r="T10" s="240">
        <v>2921.3112704999999</v>
      </c>
      <c r="U10" s="240">
        <v>2923.2241721999999</v>
      </c>
      <c r="V10" s="240">
        <v>2927.6580681999999</v>
      </c>
      <c r="W10" s="240">
        <v>2932.3634329000001</v>
      </c>
      <c r="X10" s="240">
        <v>2938.6477037999998</v>
      </c>
      <c r="Y10" s="240">
        <v>2942.9154278999999</v>
      </c>
      <c r="Z10" s="240">
        <v>2946.4740425999998</v>
      </c>
      <c r="AA10" s="240">
        <v>2946.8994112999999</v>
      </c>
      <c r="AB10" s="240">
        <v>2950.8579098</v>
      </c>
      <c r="AC10" s="240">
        <v>2955.9254013999998</v>
      </c>
      <c r="AD10" s="240">
        <v>2963.5034991000002</v>
      </c>
      <c r="AE10" s="240">
        <v>2969.7377670999999</v>
      </c>
      <c r="AF10" s="240">
        <v>2976.0298186</v>
      </c>
      <c r="AG10" s="240">
        <v>2982.3723144000001</v>
      </c>
      <c r="AH10" s="240">
        <v>2988.7854367999998</v>
      </c>
      <c r="AI10" s="240">
        <v>2995.2618467000002</v>
      </c>
      <c r="AJ10" s="240">
        <v>3002.6583304999999</v>
      </c>
      <c r="AK10" s="240">
        <v>3008.6187258999998</v>
      </c>
      <c r="AL10" s="240">
        <v>3013.9998191999998</v>
      </c>
      <c r="AM10" s="240">
        <v>3018.4126621</v>
      </c>
      <c r="AN10" s="240">
        <v>3022.9268622999998</v>
      </c>
      <c r="AO10" s="240">
        <v>3027.1534716000001</v>
      </c>
      <c r="AP10" s="240">
        <v>3028.7427441</v>
      </c>
      <c r="AQ10" s="240">
        <v>3034.1564809000001</v>
      </c>
      <c r="AR10" s="240">
        <v>3041.0449361999999</v>
      </c>
      <c r="AS10" s="240">
        <v>3052.5562218999999</v>
      </c>
      <c r="AT10" s="240">
        <v>3060.0330302000002</v>
      </c>
      <c r="AU10" s="240">
        <v>3066.6234728999998</v>
      </c>
      <c r="AV10" s="240">
        <v>3070.9246847999998</v>
      </c>
      <c r="AW10" s="240">
        <v>3076.7945456000002</v>
      </c>
      <c r="AX10" s="240">
        <v>3082.8301898</v>
      </c>
      <c r="AY10" s="240">
        <v>3087.4184102999998</v>
      </c>
      <c r="AZ10" s="240">
        <v>3094.9955267999999</v>
      </c>
      <c r="BA10" s="240">
        <v>3103.9483320999998</v>
      </c>
      <c r="BB10" s="240">
        <v>3116.5306415</v>
      </c>
      <c r="BC10" s="240">
        <v>3126.5444628999999</v>
      </c>
      <c r="BD10" s="240">
        <v>3136.2436115</v>
      </c>
      <c r="BE10" s="240">
        <v>3146.0590799000001</v>
      </c>
      <c r="BF10" s="240">
        <v>3154.8056388</v>
      </c>
      <c r="BG10" s="240">
        <v>3162.9142806</v>
      </c>
      <c r="BH10" s="240">
        <v>3169.6436927999998</v>
      </c>
      <c r="BI10" s="333">
        <v>3177.0320000000002</v>
      </c>
      <c r="BJ10" s="333">
        <v>3184.3389999999999</v>
      </c>
      <c r="BK10" s="333">
        <v>3191.5149999999999</v>
      </c>
      <c r="BL10" s="333">
        <v>3198.6950000000002</v>
      </c>
      <c r="BM10" s="333">
        <v>3205.83</v>
      </c>
      <c r="BN10" s="333">
        <v>3213.0459999999998</v>
      </c>
      <c r="BO10" s="333">
        <v>3219.9960000000001</v>
      </c>
      <c r="BP10" s="333">
        <v>3226.806</v>
      </c>
      <c r="BQ10" s="333">
        <v>3233.7130000000002</v>
      </c>
      <c r="BR10" s="333">
        <v>3240.0650000000001</v>
      </c>
      <c r="BS10" s="333">
        <v>3246.0990000000002</v>
      </c>
      <c r="BT10" s="333">
        <v>3251.0659999999998</v>
      </c>
      <c r="BU10" s="333">
        <v>3257.0279999999998</v>
      </c>
      <c r="BV10" s="333">
        <v>3263.2350000000001</v>
      </c>
    </row>
    <row r="11" spans="1:74" ht="11.1" customHeight="1" x14ac:dyDescent="0.2">
      <c r="A11" s="148" t="s">
        <v>886</v>
      </c>
      <c r="B11" s="210" t="s">
        <v>571</v>
      </c>
      <c r="C11" s="240">
        <v>718.80546368</v>
      </c>
      <c r="D11" s="240">
        <v>718.91940096999997</v>
      </c>
      <c r="E11" s="240">
        <v>720.15744063</v>
      </c>
      <c r="F11" s="240">
        <v>724.68346884000005</v>
      </c>
      <c r="G11" s="240">
        <v>726.54679861</v>
      </c>
      <c r="H11" s="240">
        <v>727.91131612000004</v>
      </c>
      <c r="I11" s="240">
        <v>728.50282877999996</v>
      </c>
      <c r="J11" s="240">
        <v>729.07536621999998</v>
      </c>
      <c r="K11" s="240">
        <v>729.35473583999999</v>
      </c>
      <c r="L11" s="240">
        <v>728.63977563000003</v>
      </c>
      <c r="M11" s="240">
        <v>728.85868114000004</v>
      </c>
      <c r="N11" s="240">
        <v>729.31029034999995</v>
      </c>
      <c r="O11" s="240">
        <v>729.45381024999995</v>
      </c>
      <c r="P11" s="240">
        <v>730.77642162999996</v>
      </c>
      <c r="Q11" s="240">
        <v>732.73733147999997</v>
      </c>
      <c r="R11" s="240">
        <v>736.84403564000002</v>
      </c>
      <c r="S11" s="240">
        <v>738.95092052999996</v>
      </c>
      <c r="T11" s="240">
        <v>740.56548199999997</v>
      </c>
      <c r="U11" s="240">
        <v>741.16488804999994</v>
      </c>
      <c r="V11" s="240">
        <v>742.18692667000005</v>
      </c>
      <c r="W11" s="240">
        <v>743.10876585000005</v>
      </c>
      <c r="X11" s="240">
        <v>743.96888166999997</v>
      </c>
      <c r="Y11" s="240">
        <v>744.66146493999997</v>
      </c>
      <c r="Z11" s="240">
        <v>745.22499173999995</v>
      </c>
      <c r="AA11" s="240">
        <v>744.70960011</v>
      </c>
      <c r="AB11" s="240">
        <v>745.72741040000005</v>
      </c>
      <c r="AC11" s="240">
        <v>747.32856068000001</v>
      </c>
      <c r="AD11" s="240">
        <v>750.59027073000004</v>
      </c>
      <c r="AE11" s="240">
        <v>752.55018611000003</v>
      </c>
      <c r="AF11" s="240">
        <v>754.28552663000005</v>
      </c>
      <c r="AG11" s="240">
        <v>755.60341382000001</v>
      </c>
      <c r="AH11" s="240">
        <v>757.03426343000001</v>
      </c>
      <c r="AI11" s="240">
        <v>758.38519701999996</v>
      </c>
      <c r="AJ11" s="240">
        <v>759.86381818999996</v>
      </c>
      <c r="AK11" s="240">
        <v>760.89921699000001</v>
      </c>
      <c r="AL11" s="240">
        <v>761.69899702999999</v>
      </c>
      <c r="AM11" s="240">
        <v>761.75441820000003</v>
      </c>
      <c r="AN11" s="240">
        <v>762.46451581999997</v>
      </c>
      <c r="AO11" s="240">
        <v>763.32054976999996</v>
      </c>
      <c r="AP11" s="240">
        <v>764.28450398999996</v>
      </c>
      <c r="AQ11" s="240">
        <v>765.46092266000005</v>
      </c>
      <c r="AR11" s="240">
        <v>766.81178970999997</v>
      </c>
      <c r="AS11" s="240">
        <v>768.56328655000004</v>
      </c>
      <c r="AT11" s="240">
        <v>770.09341430999996</v>
      </c>
      <c r="AU11" s="240">
        <v>771.62835440000003</v>
      </c>
      <c r="AV11" s="240">
        <v>773.27081107000004</v>
      </c>
      <c r="AW11" s="240">
        <v>774.73834762000001</v>
      </c>
      <c r="AX11" s="240">
        <v>776.13366829999995</v>
      </c>
      <c r="AY11" s="240">
        <v>776.94551855999998</v>
      </c>
      <c r="AZ11" s="240">
        <v>778.57984841999996</v>
      </c>
      <c r="BA11" s="240">
        <v>780.52540331</v>
      </c>
      <c r="BB11" s="240">
        <v>783.35095948000003</v>
      </c>
      <c r="BC11" s="240">
        <v>785.49238228000002</v>
      </c>
      <c r="BD11" s="240">
        <v>787.51844793999999</v>
      </c>
      <c r="BE11" s="240">
        <v>789.45353438999996</v>
      </c>
      <c r="BF11" s="240">
        <v>791.23060233000001</v>
      </c>
      <c r="BG11" s="240">
        <v>792.87402969000004</v>
      </c>
      <c r="BH11" s="240">
        <v>794.24359802000004</v>
      </c>
      <c r="BI11" s="333">
        <v>795.72490000000005</v>
      </c>
      <c r="BJ11" s="333">
        <v>797.17769999999996</v>
      </c>
      <c r="BK11" s="333">
        <v>798.50519999999995</v>
      </c>
      <c r="BL11" s="333">
        <v>799.97370000000001</v>
      </c>
      <c r="BM11" s="333">
        <v>801.48649999999998</v>
      </c>
      <c r="BN11" s="333">
        <v>803.1191</v>
      </c>
      <c r="BO11" s="333">
        <v>804.66359999999997</v>
      </c>
      <c r="BP11" s="333">
        <v>806.19569999999999</v>
      </c>
      <c r="BQ11" s="333">
        <v>807.82799999999997</v>
      </c>
      <c r="BR11" s="333">
        <v>809.25070000000005</v>
      </c>
      <c r="BS11" s="333">
        <v>810.57629999999995</v>
      </c>
      <c r="BT11" s="333">
        <v>811.72029999999995</v>
      </c>
      <c r="BU11" s="333">
        <v>812.91549999999995</v>
      </c>
      <c r="BV11" s="333">
        <v>814.07719999999995</v>
      </c>
    </row>
    <row r="12" spans="1:74" ht="11.1" customHeight="1" x14ac:dyDescent="0.2">
      <c r="A12" s="148" t="s">
        <v>887</v>
      </c>
      <c r="B12" s="210" t="s">
        <v>572</v>
      </c>
      <c r="C12" s="240">
        <v>1889.8766588000001</v>
      </c>
      <c r="D12" s="240">
        <v>1891.7500073000001</v>
      </c>
      <c r="E12" s="240">
        <v>1898.7288234</v>
      </c>
      <c r="F12" s="240">
        <v>1916.6915678</v>
      </c>
      <c r="G12" s="240">
        <v>1929.4724736000001</v>
      </c>
      <c r="H12" s="240">
        <v>1942.9500014</v>
      </c>
      <c r="I12" s="240">
        <v>1961.1315228999999</v>
      </c>
      <c r="J12" s="240">
        <v>1972.9967663</v>
      </c>
      <c r="K12" s="240">
        <v>1982.5531031</v>
      </c>
      <c r="L12" s="240">
        <v>1985.2525555</v>
      </c>
      <c r="M12" s="240">
        <v>1993.6020625000001</v>
      </c>
      <c r="N12" s="240">
        <v>2003.0536463999999</v>
      </c>
      <c r="O12" s="240">
        <v>2020.6719553</v>
      </c>
      <c r="P12" s="240">
        <v>2027.0292068000001</v>
      </c>
      <c r="Q12" s="240">
        <v>2029.1900489</v>
      </c>
      <c r="R12" s="240">
        <v>2019.542635</v>
      </c>
      <c r="S12" s="240">
        <v>2019.0195438000001</v>
      </c>
      <c r="T12" s="240">
        <v>2020.0089284000001</v>
      </c>
      <c r="U12" s="240">
        <v>2027.8285241000001</v>
      </c>
      <c r="V12" s="240">
        <v>2027.8545591</v>
      </c>
      <c r="W12" s="240">
        <v>2025.4047687</v>
      </c>
      <c r="X12" s="240">
        <v>2014.6724667999999</v>
      </c>
      <c r="Y12" s="240">
        <v>2011.6260397999999</v>
      </c>
      <c r="Z12" s="240">
        <v>2010.4588017000001</v>
      </c>
      <c r="AA12" s="240">
        <v>2014.2115845000001</v>
      </c>
      <c r="AB12" s="240">
        <v>2014.5221002999999</v>
      </c>
      <c r="AC12" s="240">
        <v>2014.4311809999999</v>
      </c>
      <c r="AD12" s="240">
        <v>2013.5504559999999</v>
      </c>
      <c r="AE12" s="240">
        <v>2012.9479444999999</v>
      </c>
      <c r="AF12" s="240">
        <v>2012.2352757000001</v>
      </c>
      <c r="AG12" s="240">
        <v>2011.6356510999999</v>
      </c>
      <c r="AH12" s="240">
        <v>2010.5352671999999</v>
      </c>
      <c r="AI12" s="240">
        <v>2009.1573251</v>
      </c>
      <c r="AJ12" s="240">
        <v>2002.9050585</v>
      </c>
      <c r="AK12" s="240">
        <v>2004.4195752000001</v>
      </c>
      <c r="AL12" s="240">
        <v>2009.1041086</v>
      </c>
      <c r="AM12" s="240">
        <v>2021.5881108000001</v>
      </c>
      <c r="AN12" s="240">
        <v>2029.1405887999999</v>
      </c>
      <c r="AO12" s="240">
        <v>2036.3909945</v>
      </c>
      <c r="AP12" s="240">
        <v>2044.3981656000001</v>
      </c>
      <c r="AQ12" s="240">
        <v>2050.2502986999998</v>
      </c>
      <c r="AR12" s="240">
        <v>2055.0062314000002</v>
      </c>
      <c r="AS12" s="240">
        <v>2055.7144576999999</v>
      </c>
      <c r="AT12" s="240">
        <v>2060.4916189</v>
      </c>
      <c r="AU12" s="240">
        <v>2066.3862091000001</v>
      </c>
      <c r="AV12" s="240">
        <v>2075.7618161</v>
      </c>
      <c r="AW12" s="240">
        <v>2082.1185734000001</v>
      </c>
      <c r="AX12" s="240">
        <v>2087.8200689</v>
      </c>
      <c r="AY12" s="240">
        <v>2089.6515364000002</v>
      </c>
      <c r="AZ12" s="240">
        <v>2096.4535827999998</v>
      </c>
      <c r="BA12" s="240">
        <v>2105.0114419000001</v>
      </c>
      <c r="BB12" s="240">
        <v>2118.9438826999999</v>
      </c>
      <c r="BC12" s="240">
        <v>2128.2992906999998</v>
      </c>
      <c r="BD12" s="240">
        <v>2136.6964349</v>
      </c>
      <c r="BE12" s="240">
        <v>2143.5192526000001</v>
      </c>
      <c r="BF12" s="240">
        <v>2150.4619161000001</v>
      </c>
      <c r="BG12" s="240">
        <v>2156.9083627</v>
      </c>
      <c r="BH12" s="240">
        <v>2162.1351328000001</v>
      </c>
      <c r="BI12" s="333">
        <v>2168.1320000000001</v>
      </c>
      <c r="BJ12" s="333">
        <v>2174.1750000000002</v>
      </c>
      <c r="BK12" s="333">
        <v>2180.373</v>
      </c>
      <c r="BL12" s="333">
        <v>2186.4270000000001</v>
      </c>
      <c r="BM12" s="333">
        <v>2192.4450000000002</v>
      </c>
      <c r="BN12" s="333">
        <v>2198.538</v>
      </c>
      <c r="BO12" s="333">
        <v>2204.402</v>
      </c>
      <c r="BP12" s="333">
        <v>2210.1480000000001</v>
      </c>
      <c r="BQ12" s="333">
        <v>2215.8879999999999</v>
      </c>
      <c r="BR12" s="333">
        <v>2221.3139999999999</v>
      </c>
      <c r="BS12" s="333">
        <v>2226.5369999999998</v>
      </c>
      <c r="BT12" s="333">
        <v>2231.451</v>
      </c>
      <c r="BU12" s="333">
        <v>2236.3519999999999</v>
      </c>
      <c r="BV12" s="333">
        <v>2241.1320000000001</v>
      </c>
    </row>
    <row r="13" spans="1:74" ht="11.1" customHeight="1" x14ac:dyDescent="0.2">
      <c r="A13" s="148" t="s">
        <v>888</v>
      </c>
      <c r="B13" s="210" t="s">
        <v>573</v>
      </c>
      <c r="C13" s="240">
        <v>1001.7815147</v>
      </c>
      <c r="D13" s="240">
        <v>1003.3099278</v>
      </c>
      <c r="E13" s="240">
        <v>1005.7543253</v>
      </c>
      <c r="F13" s="240">
        <v>1009.8569673</v>
      </c>
      <c r="G13" s="240">
        <v>1013.5766383</v>
      </c>
      <c r="H13" s="240">
        <v>1017.6555985</v>
      </c>
      <c r="I13" s="240">
        <v>1023.0206178</v>
      </c>
      <c r="J13" s="240">
        <v>1027.1230788</v>
      </c>
      <c r="K13" s="240">
        <v>1030.8897515000001</v>
      </c>
      <c r="L13" s="240">
        <v>1034.1129129000001</v>
      </c>
      <c r="M13" s="240">
        <v>1037.3638011999999</v>
      </c>
      <c r="N13" s="240">
        <v>1040.4346934</v>
      </c>
      <c r="O13" s="240">
        <v>1043.3891449</v>
      </c>
      <c r="P13" s="240">
        <v>1046.0523785</v>
      </c>
      <c r="Q13" s="240">
        <v>1048.4879495</v>
      </c>
      <c r="R13" s="240">
        <v>1051.0598863</v>
      </c>
      <c r="S13" s="240">
        <v>1052.7671108</v>
      </c>
      <c r="T13" s="240">
        <v>1053.9736516</v>
      </c>
      <c r="U13" s="240">
        <v>1053.8667441</v>
      </c>
      <c r="V13" s="240">
        <v>1054.6814904</v>
      </c>
      <c r="W13" s="240">
        <v>1055.6051259999999</v>
      </c>
      <c r="X13" s="240">
        <v>1056.6918814000001</v>
      </c>
      <c r="Y13" s="240">
        <v>1057.7926229</v>
      </c>
      <c r="Z13" s="240">
        <v>1058.961581</v>
      </c>
      <c r="AA13" s="240">
        <v>1060.2353837000001</v>
      </c>
      <c r="AB13" s="240">
        <v>1061.5133040000001</v>
      </c>
      <c r="AC13" s="240">
        <v>1062.8319698</v>
      </c>
      <c r="AD13" s="240">
        <v>1063.0457603</v>
      </c>
      <c r="AE13" s="240">
        <v>1065.3051329</v>
      </c>
      <c r="AF13" s="240">
        <v>1068.4644667</v>
      </c>
      <c r="AG13" s="240">
        <v>1075.0794685000001</v>
      </c>
      <c r="AH13" s="240">
        <v>1078.1219447999999</v>
      </c>
      <c r="AI13" s="240">
        <v>1080.1476023</v>
      </c>
      <c r="AJ13" s="240">
        <v>1079.2161598</v>
      </c>
      <c r="AK13" s="240">
        <v>1080.6633906</v>
      </c>
      <c r="AL13" s="240">
        <v>1082.5490133999999</v>
      </c>
      <c r="AM13" s="240">
        <v>1085.0651759</v>
      </c>
      <c r="AN13" s="240">
        <v>1087.6834721</v>
      </c>
      <c r="AO13" s="240">
        <v>1090.5960497000001</v>
      </c>
      <c r="AP13" s="240">
        <v>1093.0833654999999</v>
      </c>
      <c r="AQ13" s="240">
        <v>1097.1241632000001</v>
      </c>
      <c r="AR13" s="240">
        <v>1101.9988995000001</v>
      </c>
      <c r="AS13" s="240">
        <v>1110.3448805</v>
      </c>
      <c r="AT13" s="240">
        <v>1114.9095147999999</v>
      </c>
      <c r="AU13" s="240">
        <v>1118.3301085000001</v>
      </c>
      <c r="AV13" s="240">
        <v>1118.9579945</v>
      </c>
      <c r="AW13" s="240">
        <v>1121.3270069</v>
      </c>
      <c r="AX13" s="240">
        <v>1123.7884787</v>
      </c>
      <c r="AY13" s="240">
        <v>1125.6079262999999</v>
      </c>
      <c r="AZ13" s="240">
        <v>1128.8051794999999</v>
      </c>
      <c r="BA13" s="240">
        <v>1132.6457548999999</v>
      </c>
      <c r="BB13" s="240">
        <v>1138.4204261</v>
      </c>
      <c r="BC13" s="240">
        <v>1142.5795654999999</v>
      </c>
      <c r="BD13" s="240">
        <v>1146.4139468000001</v>
      </c>
      <c r="BE13" s="240">
        <v>1149.6298311999999</v>
      </c>
      <c r="BF13" s="240">
        <v>1153.0350006000001</v>
      </c>
      <c r="BG13" s="240">
        <v>1156.335716</v>
      </c>
      <c r="BH13" s="240">
        <v>1159.4727748</v>
      </c>
      <c r="BI13" s="333">
        <v>1162.6089999999999</v>
      </c>
      <c r="BJ13" s="333">
        <v>1165.6849999999999</v>
      </c>
      <c r="BK13" s="333">
        <v>1168.54</v>
      </c>
      <c r="BL13" s="333">
        <v>1171.617</v>
      </c>
      <c r="BM13" s="333">
        <v>1174.7550000000001</v>
      </c>
      <c r="BN13" s="333">
        <v>1178.1310000000001</v>
      </c>
      <c r="BO13" s="333">
        <v>1181.2560000000001</v>
      </c>
      <c r="BP13" s="333">
        <v>1184.309</v>
      </c>
      <c r="BQ13" s="333">
        <v>1187.3340000000001</v>
      </c>
      <c r="BR13" s="333">
        <v>1190.2070000000001</v>
      </c>
      <c r="BS13" s="333">
        <v>1192.973</v>
      </c>
      <c r="BT13" s="333">
        <v>1195.5440000000001</v>
      </c>
      <c r="BU13" s="333">
        <v>1198.162</v>
      </c>
      <c r="BV13" s="333">
        <v>1200.74</v>
      </c>
    </row>
    <row r="14" spans="1:74" ht="11.1" customHeight="1" x14ac:dyDescent="0.2">
      <c r="A14" s="148" t="s">
        <v>889</v>
      </c>
      <c r="B14" s="210" t="s">
        <v>574</v>
      </c>
      <c r="C14" s="240">
        <v>2838.3511094</v>
      </c>
      <c r="D14" s="240">
        <v>2842.002849</v>
      </c>
      <c r="E14" s="240">
        <v>2850.5160125000002</v>
      </c>
      <c r="F14" s="240">
        <v>2869.7386311999999</v>
      </c>
      <c r="G14" s="240">
        <v>2883.5886187999999</v>
      </c>
      <c r="H14" s="240">
        <v>2897.9140068000002</v>
      </c>
      <c r="I14" s="240">
        <v>2918.3827861999998</v>
      </c>
      <c r="J14" s="240">
        <v>2929.4079812999998</v>
      </c>
      <c r="K14" s="240">
        <v>2936.6575833000002</v>
      </c>
      <c r="L14" s="240">
        <v>2928.3513152</v>
      </c>
      <c r="M14" s="240">
        <v>2936.8849386000002</v>
      </c>
      <c r="N14" s="240">
        <v>2950.4781763999999</v>
      </c>
      <c r="O14" s="240">
        <v>2978.2806912000001</v>
      </c>
      <c r="P14" s="240">
        <v>2995.1309113000002</v>
      </c>
      <c r="Q14" s="240">
        <v>3010.1784991</v>
      </c>
      <c r="R14" s="240">
        <v>3026.4151166000001</v>
      </c>
      <c r="S14" s="240">
        <v>3035.6136931999999</v>
      </c>
      <c r="T14" s="240">
        <v>3040.7658909000002</v>
      </c>
      <c r="U14" s="240">
        <v>3034.7042067000002</v>
      </c>
      <c r="V14" s="240">
        <v>3037.1392738999998</v>
      </c>
      <c r="W14" s="240">
        <v>3040.9035895000002</v>
      </c>
      <c r="X14" s="240">
        <v>3044.5015431000002</v>
      </c>
      <c r="Y14" s="240">
        <v>3052.0460632999998</v>
      </c>
      <c r="Z14" s="240">
        <v>3062.0415395999999</v>
      </c>
      <c r="AA14" s="240">
        <v>3079.9268600999999</v>
      </c>
      <c r="AB14" s="240">
        <v>3090.7450828999999</v>
      </c>
      <c r="AC14" s="240">
        <v>3099.9350958999999</v>
      </c>
      <c r="AD14" s="240">
        <v>3105.1397880999998</v>
      </c>
      <c r="AE14" s="240">
        <v>3112.8412149000001</v>
      </c>
      <c r="AF14" s="240">
        <v>3120.6822652999999</v>
      </c>
      <c r="AG14" s="240">
        <v>3128.2797679</v>
      </c>
      <c r="AH14" s="240">
        <v>3136.6874437000001</v>
      </c>
      <c r="AI14" s="240">
        <v>3145.5221215000001</v>
      </c>
      <c r="AJ14" s="240">
        <v>3158.2494556000001</v>
      </c>
      <c r="AK14" s="240">
        <v>3165.3388964999999</v>
      </c>
      <c r="AL14" s="240">
        <v>3170.2560985</v>
      </c>
      <c r="AM14" s="240">
        <v>3163.5990148999999</v>
      </c>
      <c r="AN14" s="240">
        <v>3171.2232743</v>
      </c>
      <c r="AO14" s="240">
        <v>3183.7268299000002</v>
      </c>
      <c r="AP14" s="240">
        <v>3212.6946078999999</v>
      </c>
      <c r="AQ14" s="240">
        <v>3226.2680614999999</v>
      </c>
      <c r="AR14" s="240">
        <v>3236.0321167000002</v>
      </c>
      <c r="AS14" s="240">
        <v>3236.0499193999999</v>
      </c>
      <c r="AT14" s="240">
        <v>3242.6478185000001</v>
      </c>
      <c r="AU14" s="240">
        <v>3249.8889598999999</v>
      </c>
      <c r="AV14" s="240">
        <v>3259.5302359000002</v>
      </c>
      <c r="AW14" s="240">
        <v>3266.7401927000001</v>
      </c>
      <c r="AX14" s="240">
        <v>3273.2757225999999</v>
      </c>
      <c r="AY14" s="240">
        <v>3275.4805255000001</v>
      </c>
      <c r="AZ14" s="240">
        <v>3283.4094266000002</v>
      </c>
      <c r="BA14" s="240">
        <v>3293.4061258000002</v>
      </c>
      <c r="BB14" s="240">
        <v>3309.3096896000002</v>
      </c>
      <c r="BC14" s="240">
        <v>3320.5626852</v>
      </c>
      <c r="BD14" s="240">
        <v>3331.0041792000002</v>
      </c>
      <c r="BE14" s="240">
        <v>3339.9977586</v>
      </c>
      <c r="BF14" s="240">
        <v>3349.2935587000002</v>
      </c>
      <c r="BG14" s="240">
        <v>3358.2551666999998</v>
      </c>
      <c r="BH14" s="240">
        <v>3366.8168409999998</v>
      </c>
      <c r="BI14" s="333">
        <v>3375.1590000000001</v>
      </c>
      <c r="BJ14" s="333">
        <v>3383.2170000000001</v>
      </c>
      <c r="BK14" s="333">
        <v>3389.8690000000001</v>
      </c>
      <c r="BL14" s="333">
        <v>3398.1970000000001</v>
      </c>
      <c r="BM14" s="333">
        <v>3407.0819999999999</v>
      </c>
      <c r="BN14" s="333">
        <v>3417.884</v>
      </c>
      <c r="BO14" s="333">
        <v>3426.8589999999999</v>
      </c>
      <c r="BP14" s="333">
        <v>3435.3679999999999</v>
      </c>
      <c r="BQ14" s="333">
        <v>3443.0189999999998</v>
      </c>
      <c r="BR14" s="333">
        <v>3450.893</v>
      </c>
      <c r="BS14" s="333">
        <v>3458.5970000000002</v>
      </c>
      <c r="BT14" s="333">
        <v>3466.172</v>
      </c>
      <c r="BU14" s="333">
        <v>3473.5059999999999</v>
      </c>
      <c r="BV14" s="333">
        <v>3480.6410000000001</v>
      </c>
    </row>
    <row r="15" spans="1:74" ht="11.1" customHeight="1" x14ac:dyDescent="0.2">
      <c r="A15" s="148"/>
      <c r="B15" s="168" t="s">
        <v>1214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345"/>
      <c r="BJ15" s="345"/>
      <c r="BK15" s="345"/>
      <c r="BL15" s="345"/>
      <c r="BM15" s="345"/>
      <c r="BN15" s="345"/>
      <c r="BO15" s="345"/>
      <c r="BP15" s="345"/>
      <c r="BQ15" s="345"/>
      <c r="BR15" s="345"/>
      <c r="BS15" s="345"/>
      <c r="BT15" s="345"/>
      <c r="BU15" s="345"/>
      <c r="BV15" s="345"/>
    </row>
    <row r="16" spans="1:74" ht="11.1" customHeight="1" x14ac:dyDescent="0.2">
      <c r="A16" s="148" t="s">
        <v>890</v>
      </c>
      <c r="B16" s="210" t="s">
        <v>567</v>
      </c>
      <c r="C16" s="258">
        <v>99.062018000999998</v>
      </c>
      <c r="D16" s="258">
        <v>98.977121545000003</v>
      </c>
      <c r="E16" s="258">
        <v>99.015527390000003</v>
      </c>
      <c r="F16" s="258">
        <v>99.431708470999993</v>
      </c>
      <c r="G16" s="258">
        <v>99.525864216000002</v>
      </c>
      <c r="H16" s="258">
        <v>99.552467558999993</v>
      </c>
      <c r="I16" s="258">
        <v>99.421332078000006</v>
      </c>
      <c r="J16" s="258">
        <v>99.380470435999996</v>
      </c>
      <c r="K16" s="258">
        <v>99.339696211000003</v>
      </c>
      <c r="L16" s="258">
        <v>99.410168573999997</v>
      </c>
      <c r="M16" s="258">
        <v>99.286199801999999</v>
      </c>
      <c r="N16" s="258">
        <v>99.078949065000003</v>
      </c>
      <c r="O16" s="258">
        <v>98.581416613000002</v>
      </c>
      <c r="P16" s="258">
        <v>98.362851763999998</v>
      </c>
      <c r="Q16" s="258">
        <v>98.216254766000006</v>
      </c>
      <c r="R16" s="258">
        <v>98.244902819000004</v>
      </c>
      <c r="S16" s="258">
        <v>98.164783622000002</v>
      </c>
      <c r="T16" s="258">
        <v>98.079174374999994</v>
      </c>
      <c r="U16" s="258">
        <v>98.069249529999993</v>
      </c>
      <c r="V16" s="258">
        <v>97.911779347000007</v>
      </c>
      <c r="W16" s="258">
        <v>97.687938274999993</v>
      </c>
      <c r="X16" s="258">
        <v>97.224886780000006</v>
      </c>
      <c r="Y16" s="258">
        <v>96.997933584999998</v>
      </c>
      <c r="Z16" s="258">
        <v>96.834239152999999</v>
      </c>
      <c r="AA16" s="258">
        <v>96.873841085999999</v>
      </c>
      <c r="AB16" s="258">
        <v>96.731635980999997</v>
      </c>
      <c r="AC16" s="258">
        <v>96.547661439999999</v>
      </c>
      <c r="AD16" s="258">
        <v>96.149678875000006</v>
      </c>
      <c r="AE16" s="258">
        <v>96.011344401000002</v>
      </c>
      <c r="AF16" s="258">
        <v>95.960419431999995</v>
      </c>
      <c r="AG16" s="258">
        <v>96.085433545000001</v>
      </c>
      <c r="AH16" s="258">
        <v>96.142930398999994</v>
      </c>
      <c r="AI16" s="258">
        <v>96.221439572999998</v>
      </c>
      <c r="AJ16" s="258">
        <v>96.339031586999994</v>
      </c>
      <c r="AK16" s="258">
        <v>96.446012510000003</v>
      </c>
      <c r="AL16" s="258">
        <v>96.560452862000005</v>
      </c>
      <c r="AM16" s="258">
        <v>96.689950291000002</v>
      </c>
      <c r="AN16" s="258">
        <v>96.813611266999999</v>
      </c>
      <c r="AO16" s="258">
        <v>96.939033437000006</v>
      </c>
      <c r="AP16" s="258">
        <v>97.190004400999996</v>
      </c>
      <c r="AQ16" s="258">
        <v>97.226108260000004</v>
      </c>
      <c r="AR16" s="258">
        <v>97.171132612999997</v>
      </c>
      <c r="AS16" s="258">
        <v>96.584914713000003</v>
      </c>
      <c r="AT16" s="258">
        <v>96.677902114999995</v>
      </c>
      <c r="AU16" s="258">
        <v>97.009932071999998</v>
      </c>
      <c r="AV16" s="258">
        <v>98.114269699999994</v>
      </c>
      <c r="AW16" s="258">
        <v>98.524435928000003</v>
      </c>
      <c r="AX16" s="258">
        <v>98.773695872000005</v>
      </c>
      <c r="AY16" s="258">
        <v>98.693178544999995</v>
      </c>
      <c r="AZ16" s="258">
        <v>98.747279164999995</v>
      </c>
      <c r="BA16" s="258">
        <v>98.767126743999995</v>
      </c>
      <c r="BB16" s="258">
        <v>98.566965121999999</v>
      </c>
      <c r="BC16" s="258">
        <v>98.657623736999994</v>
      </c>
      <c r="BD16" s="258">
        <v>98.853346428999998</v>
      </c>
      <c r="BE16" s="258">
        <v>99.370976659999997</v>
      </c>
      <c r="BF16" s="258">
        <v>99.614194910999998</v>
      </c>
      <c r="BG16" s="258">
        <v>99.799844644999993</v>
      </c>
      <c r="BH16" s="258">
        <v>99.845235923999994</v>
      </c>
      <c r="BI16" s="346">
        <v>99.977770000000007</v>
      </c>
      <c r="BJ16" s="346">
        <v>100.1147</v>
      </c>
      <c r="BK16" s="346">
        <v>100.2449</v>
      </c>
      <c r="BL16" s="346">
        <v>100.39919999999999</v>
      </c>
      <c r="BM16" s="346">
        <v>100.5664</v>
      </c>
      <c r="BN16" s="346">
        <v>100.774</v>
      </c>
      <c r="BO16" s="346">
        <v>100.9462</v>
      </c>
      <c r="BP16" s="346">
        <v>101.11069999999999</v>
      </c>
      <c r="BQ16" s="346">
        <v>101.2971</v>
      </c>
      <c r="BR16" s="346">
        <v>101.4238</v>
      </c>
      <c r="BS16" s="346">
        <v>101.5204</v>
      </c>
      <c r="BT16" s="346">
        <v>101.5201</v>
      </c>
      <c r="BU16" s="346">
        <v>101.607</v>
      </c>
      <c r="BV16" s="346">
        <v>101.71429999999999</v>
      </c>
    </row>
    <row r="17" spans="1:74" ht="11.1" customHeight="1" x14ac:dyDescent="0.2">
      <c r="A17" s="148" t="s">
        <v>891</v>
      </c>
      <c r="B17" s="210" t="s">
        <v>600</v>
      </c>
      <c r="C17" s="258">
        <v>99.166328253000003</v>
      </c>
      <c r="D17" s="258">
        <v>99.109953965000003</v>
      </c>
      <c r="E17" s="258">
        <v>99.205906964999997</v>
      </c>
      <c r="F17" s="258">
        <v>99.759761763</v>
      </c>
      <c r="G17" s="258">
        <v>99.931188458999998</v>
      </c>
      <c r="H17" s="258">
        <v>100.02576156000001</v>
      </c>
      <c r="I17" s="258">
        <v>99.970718943999998</v>
      </c>
      <c r="J17" s="258">
        <v>99.966156456999997</v>
      </c>
      <c r="K17" s="258">
        <v>99.939311974000006</v>
      </c>
      <c r="L17" s="258">
        <v>99.976524734999998</v>
      </c>
      <c r="M17" s="258">
        <v>99.840361826999995</v>
      </c>
      <c r="N17" s="258">
        <v>99.617162492000006</v>
      </c>
      <c r="O17" s="258">
        <v>99.115316112000002</v>
      </c>
      <c r="P17" s="258">
        <v>98.861751882999997</v>
      </c>
      <c r="Q17" s="258">
        <v>98.664859190000001</v>
      </c>
      <c r="R17" s="258">
        <v>98.558015491999996</v>
      </c>
      <c r="S17" s="258">
        <v>98.449432771999994</v>
      </c>
      <c r="T17" s="258">
        <v>98.372488489999995</v>
      </c>
      <c r="U17" s="258">
        <v>98.485059860000007</v>
      </c>
      <c r="V17" s="258">
        <v>98.352984544999998</v>
      </c>
      <c r="W17" s="258">
        <v>98.134139759000007</v>
      </c>
      <c r="X17" s="258">
        <v>97.593057969</v>
      </c>
      <c r="Y17" s="258">
        <v>97.377274888000002</v>
      </c>
      <c r="Z17" s="258">
        <v>97.251322985000002</v>
      </c>
      <c r="AA17" s="258">
        <v>97.447847465999999</v>
      </c>
      <c r="AB17" s="258">
        <v>97.327074011999997</v>
      </c>
      <c r="AC17" s="258">
        <v>97.121647830000001</v>
      </c>
      <c r="AD17" s="258">
        <v>96.587574971999999</v>
      </c>
      <c r="AE17" s="258">
        <v>96.395838793999999</v>
      </c>
      <c r="AF17" s="258">
        <v>96.302445348000006</v>
      </c>
      <c r="AG17" s="258">
        <v>96.392185014999995</v>
      </c>
      <c r="AH17" s="258">
        <v>96.431884248000003</v>
      </c>
      <c r="AI17" s="258">
        <v>96.506333428000005</v>
      </c>
      <c r="AJ17" s="258">
        <v>96.675265494000001</v>
      </c>
      <c r="AK17" s="258">
        <v>96.774414863000004</v>
      </c>
      <c r="AL17" s="258">
        <v>96.863514473999999</v>
      </c>
      <c r="AM17" s="258">
        <v>96.884702034</v>
      </c>
      <c r="AN17" s="258">
        <v>96.997098848999997</v>
      </c>
      <c r="AO17" s="258">
        <v>97.142842626000004</v>
      </c>
      <c r="AP17" s="258">
        <v>97.545345874000006</v>
      </c>
      <c r="AQ17" s="258">
        <v>97.590224192999997</v>
      </c>
      <c r="AR17" s="258">
        <v>97.500890092000006</v>
      </c>
      <c r="AS17" s="258">
        <v>96.898877272999997</v>
      </c>
      <c r="AT17" s="258">
        <v>96.824968057999996</v>
      </c>
      <c r="AU17" s="258">
        <v>96.900696148999998</v>
      </c>
      <c r="AV17" s="258">
        <v>97.374983017999995</v>
      </c>
      <c r="AW17" s="258">
        <v>97.563294612999997</v>
      </c>
      <c r="AX17" s="258">
        <v>97.714552408000003</v>
      </c>
      <c r="AY17" s="258">
        <v>97.819643232999994</v>
      </c>
      <c r="AZ17" s="258">
        <v>97.903628303000005</v>
      </c>
      <c r="BA17" s="258">
        <v>97.957394446999999</v>
      </c>
      <c r="BB17" s="258">
        <v>97.858605796999996</v>
      </c>
      <c r="BC17" s="258">
        <v>97.943685994999996</v>
      </c>
      <c r="BD17" s="258">
        <v>98.090299172000002</v>
      </c>
      <c r="BE17" s="258">
        <v>98.420586447000005</v>
      </c>
      <c r="BF17" s="258">
        <v>98.598659738999999</v>
      </c>
      <c r="BG17" s="258">
        <v>98.746660168999995</v>
      </c>
      <c r="BH17" s="258">
        <v>98.797621887000005</v>
      </c>
      <c r="BI17" s="346">
        <v>98.935699999999997</v>
      </c>
      <c r="BJ17" s="346">
        <v>99.09393</v>
      </c>
      <c r="BK17" s="346">
        <v>99.286330000000007</v>
      </c>
      <c r="BL17" s="346">
        <v>99.474350000000001</v>
      </c>
      <c r="BM17" s="346">
        <v>99.67201</v>
      </c>
      <c r="BN17" s="346">
        <v>99.896349999999998</v>
      </c>
      <c r="BO17" s="346">
        <v>100.1005</v>
      </c>
      <c r="BP17" s="346">
        <v>100.3015</v>
      </c>
      <c r="BQ17" s="346">
        <v>100.5381</v>
      </c>
      <c r="BR17" s="346">
        <v>100.7038</v>
      </c>
      <c r="BS17" s="346">
        <v>100.8372</v>
      </c>
      <c r="BT17" s="346">
        <v>100.8682</v>
      </c>
      <c r="BU17" s="346">
        <v>100.9898</v>
      </c>
      <c r="BV17" s="346">
        <v>101.1317</v>
      </c>
    </row>
    <row r="18" spans="1:74" ht="11.1" customHeight="1" x14ac:dyDescent="0.2">
      <c r="A18" s="148" t="s">
        <v>892</v>
      </c>
      <c r="B18" s="210" t="s">
        <v>568</v>
      </c>
      <c r="C18" s="258">
        <v>102.07370032</v>
      </c>
      <c r="D18" s="258">
        <v>102.26579868</v>
      </c>
      <c r="E18" s="258">
        <v>102.61904607</v>
      </c>
      <c r="F18" s="258">
        <v>103.4814775</v>
      </c>
      <c r="G18" s="258">
        <v>103.89599674</v>
      </c>
      <c r="H18" s="258">
        <v>104.2106388</v>
      </c>
      <c r="I18" s="258">
        <v>104.32228074</v>
      </c>
      <c r="J18" s="258">
        <v>104.51451061</v>
      </c>
      <c r="K18" s="258">
        <v>104.68420548</v>
      </c>
      <c r="L18" s="258">
        <v>104.97968708000001</v>
      </c>
      <c r="M18" s="258">
        <v>104.99307065000001</v>
      </c>
      <c r="N18" s="258">
        <v>104.87267792999999</v>
      </c>
      <c r="O18" s="258">
        <v>104.35580511000001</v>
      </c>
      <c r="P18" s="258">
        <v>104.16488765</v>
      </c>
      <c r="Q18" s="258">
        <v>104.03722174000001</v>
      </c>
      <c r="R18" s="258">
        <v>104.00264313</v>
      </c>
      <c r="S18" s="258">
        <v>103.97910353</v>
      </c>
      <c r="T18" s="258">
        <v>103.99643868</v>
      </c>
      <c r="U18" s="258">
        <v>104.23683594000001</v>
      </c>
      <c r="V18" s="258">
        <v>104.19928007</v>
      </c>
      <c r="W18" s="258">
        <v>104.06595842999999</v>
      </c>
      <c r="X18" s="258">
        <v>103.60055676</v>
      </c>
      <c r="Y18" s="258">
        <v>103.45293927</v>
      </c>
      <c r="Z18" s="258">
        <v>103.3867917</v>
      </c>
      <c r="AA18" s="258">
        <v>103.58596238</v>
      </c>
      <c r="AB18" s="258">
        <v>103.54486841000001</v>
      </c>
      <c r="AC18" s="258">
        <v>103.4473581</v>
      </c>
      <c r="AD18" s="258">
        <v>103.12772425</v>
      </c>
      <c r="AE18" s="258">
        <v>103.04166171</v>
      </c>
      <c r="AF18" s="258">
        <v>103.02346326999999</v>
      </c>
      <c r="AG18" s="258">
        <v>103.10218682</v>
      </c>
      <c r="AH18" s="258">
        <v>103.19792312</v>
      </c>
      <c r="AI18" s="258">
        <v>103.33973008</v>
      </c>
      <c r="AJ18" s="258">
        <v>103.59976641</v>
      </c>
      <c r="AK18" s="258">
        <v>103.77959565</v>
      </c>
      <c r="AL18" s="258">
        <v>103.95137651</v>
      </c>
      <c r="AM18" s="258">
        <v>104.04266645</v>
      </c>
      <c r="AN18" s="258">
        <v>104.25268244999999</v>
      </c>
      <c r="AO18" s="258">
        <v>104.50898196999999</v>
      </c>
      <c r="AP18" s="258">
        <v>105.12508997</v>
      </c>
      <c r="AQ18" s="258">
        <v>105.23881282000001</v>
      </c>
      <c r="AR18" s="258">
        <v>105.16367547</v>
      </c>
      <c r="AS18" s="258">
        <v>104.28533277</v>
      </c>
      <c r="AT18" s="258">
        <v>104.2932339</v>
      </c>
      <c r="AU18" s="258">
        <v>104.5730337</v>
      </c>
      <c r="AV18" s="258">
        <v>105.69084243</v>
      </c>
      <c r="AW18" s="258">
        <v>106.08985688</v>
      </c>
      <c r="AX18" s="258">
        <v>106.33618731</v>
      </c>
      <c r="AY18" s="258">
        <v>106.22786948</v>
      </c>
      <c r="AZ18" s="258">
        <v>106.32030505</v>
      </c>
      <c r="BA18" s="258">
        <v>106.41152977</v>
      </c>
      <c r="BB18" s="258">
        <v>106.35128149000001</v>
      </c>
      <c r="BC18" s="258">
        <v>106.55278115999999</v>
      </c>
      <c r="BD18" s="258">
        <v>106.86576662</v>
      </c>
      <c r="BE18" s="258">
        <v>107.50049011</v>
      </c>
      <c r="BF18" s="258">
        <v>107.87875796</v>
      </c>
      <c r="BG18" s="258">
        <v>108.21082241000001</v>
      </c>
      <c r="BH18" s="258">
        <v>108.44719311999999</v>
      </c>
      <c r="BI18" s="346">
        <v>108.724</v>
      </c>
      <c r="BJ18" s="346">
        <v>108.99169999999999</v>
      </c>
      <c r="BK18" s="346">
        <v>109.2038</v>
      </c>
      <c r="BL18" s="346">
        <v>109.48820000000001</v>
      </c>
      <c r="BM18" s="346">
        <v>109.7983</v>
      </c>
      <c r="BN18" s="346">
        <v>110.2159</v>
      </c>
      <c r="BO18" s="346">
        <v>110.5162</v>
      </c>
      <c r="BP18" s="346">
        <v>110.78100000000001</v>
      </c>
      <c r="BQ18" s="346">
        <v>110.977</v>
      </c>
      <c r="BR18" s="346">
        <v>111.1956</v>
      </c>
      <c r="BS18" s="346">
        <v>111.4036</v>
      </c>
      <c r="BT18" s="346">
        <v>111.5912</v>
      </c>
      <c r="BU18" s="346">
        <v>111.7852</v>
      </c>
      <c r="BV18" s="346">
        <v>111.97580000000001</v>
      </c>
    </row>
    <row r="19" spans="1:74" ht="11.1" customHeight="1" x14ac:dyDescent="0.2">
      <c r="A19" s="148" t="s">
        <v>893</v>
      </c>
      <c r="B19" s="210" t="s">
        <v>569</v>
      </c>
      <c r="C19" s="258">
        <v>101.16181478999999</v>
      </c>
      <c r="D19" s="258">
        <v>101.25883825</v>
      </c>
      <c r="E19" s="258">
        <v>101.5103872</v>
      </c>
      <c r="F19" s="258">
        <v>102.23993677999999</v>
      </c>
      <c r="G19" s="258">
        <v>102.5579304</v>
      </c>
      <c r="H19" s="258">
        <v>102.78784319</v>
      </c>
      <c r="I19" s="258">
        <v>102.84766753</v>
      </c>
      <c r="J19" s="258">
        <v>102.96292434999999</v>
      </c>
      <c r="K19" s="258">
        <v>103.05160606</v>
      </c>
      <c r="L19" s="258">
        <v>103.23493679000001</v>
      </c>
      <c r="M19" s="258">
        <v>103.17955012</v>
      </c>
      <c r="N19" s="258">
        <v>103.00667022</v>
      </c>
      <c r="O19" s="258">
        <v>102.50960214</v>
      </c>
      <c r="P19" s="258">
        <v>102.25675697</v>
      </c>
      <c r="Q19" s="258">
        <v>102.04143977</v>
      </c>
      <c r="R19" s="258">
        <v>101.85949168</v>
      </c>
      <c r="S19" s="258">
        <v>101.72234956</v>
      </c>
      <c r="T19" s="258">
        <v>101.62585455</v>
      </c>
      <c r="U19" s="258">
        <v>101.69887876999999</v>
      </c>
      <c r="V19" s="258">
        <v>101.58702390000001</v>
      </c>
      <c r="W19" s="258">
        <v>101.41916205</v>
      </c>
      <c r="X19" s="258">
        <v>101.03028475000001</v>
      </c>
      <c r="Y19" s="258">
        <v>100.87416533</v>
      </c>
      <c r="Z19" s="258">
        <v>100.7857953</v>
      </c>
      <c r="AA19" s="258">
        <v>100.95919572</v>
      </c>
      <c r="AB19" s="258">
        <v>100.86080867</v>
      </c>
      <c r="AC19" s="258">
        <v>100.68465522</v>
      </c>
      <c r="AD19" s="258">
        <v>100.1875041</v>
      </c>
      <c r="AE19" s="258">
        <v>100.0382413</v>
      </c>
      <c r="AF19" s="258">
        <v>99.993635546999997</v>
      </c>
      <c r="AG19" s="258">
        <v>100.15994288</v>
      </c>
      <c r="AH19" s="258">
        <v>100.2449592</v>
      </c>
      <c r="AI19" s="258">
        <v>100.35494054999999</v>
      </c>
      <c r="AJ19" s="258">
        <v>100.52048529</v>
      </c>
      <c r="AK19" s="258">
        <v>100.65744791</v>
      </c>
      <c r="AL19" s="258">
        <v>100.79642680000001</v>
      </c>
      <c r="AM19" s="258">
        <v>100.89689572</v>
      </c>
      <c r="AN19" s="258">
        <v>101.07030177</v>
      </c>
      <c r="AO19" s="258">
        <v>101.27611874999999</v>
      </c>
      <c r="AP19" s="258">
        <v>101.71248921</v>
      </c>
      <c r="AQ19" s="258">
        <v>101.83452109</v>
      </c>
      <c r="AR19" s="258">
        <v>101.84035697</v>
      </c>
      <c r="AS19" s="258">
        <v>101.29277067</v>
      </c>
      <c r="AT19" s="258">
        <v>101.39413415</v>
      </c>
      <c r="AU19" s="258">
        <v>101.70722124</v>
      </c>
      <c r="AV19" s="258">
        <v>102.63895232</v>
      </c>
      <c r="AW19" s="258">
        <v>103.07029635000001</v>
      </c>
      <c r="AX19" s="258">
        <v>103.40817369</v>
      </c>
      <c r="AY19" s="258">
        <v>103.53502231</v>
      </c>
      <c r="AZ19" s="258">
        <v>103.77413783</v>
      </c>
      <c r="BA19" s="258">
        <v>104.00795821</v>
      </c>
      <c r="BB19" s="258">
        <v>104.19684968999999</v>
      </c>
      <c r="BC19" s="258">
        <v>104.44980511</v>
      </c>
      <c r="BD19" s="258">
        <v>104.72719071</v>
      </c>
      <c r="BE19" s="258">
        <v>105.1145191</v>
      </c>
      <c r="BF19" s="258">
        <v>105.37663062</v>
      </c>
      <c r="BG19" s="258">
        <v>105.59903786</v>
      </c>
      <c r="BH19" s="258">
        <v>105.70723787</v>
      </c>
      <c r="BI19" s="346">
        <v>105.9061</v>
      </c>
      <c r="BJ19" s="346">
        <v>106.1212</v>
      </c>
      <c r="BK19" s="346">
        <v>106.345</v>
      </c>
      <c r="BL19" s="346">
        <v>106.5979</v>
      </c>
      <c r="BM19" s="346">
        <v>106.87260000000001</v>
      </c>
      <c r="BN19" s="346">
        <v>107.2141</v>
      </c>
      <c r="BO19" s="346">
        <v>107.49850000000001</v>
      </c>
      <c r="BP19" s="346">
        <v>107.77079999999999</v>
      </c>
      <c r="BQ19" s="346">
        <v>108.048</v>
      </c>
      <c r="BR19" s="346">
        <v>108.2834</v>
      </c>
      <c r="BS19" s="346">
        <v>108.4941</v>
      </c>
      <c r="BT19" s="346">
        <v>108.63249999999999</v>
      </c>
      <c r="BU19" s="346">
        <v>108.8291</v>
      </c>
      <c r="BV19" s="346">
        <v>109.0365</v>
      </c>
    </row>
    <row r="20" spans="1:74" ht="11.1" customHeight="1" x14ac:dyDescent="0.2">
      <c r="A20" s="148" t="s">
        <v>894</v>
      </c>
      <c r="B20" s="210" t="s">
        <v>570</v>
      </c>
      <c r="C20" s="258">
        <v>101.02141109</v>
      </c>
      <c r="D20" s="258">
        <v>101.1377126</v>
      </c>
      <c r="E20" s="258">
        <v>101.41213475000001</v>
      </c>
      <c r="F20" s="258">
        <v>102.15710869999999</v>
      </c>
      <c r="G20" s="258">
        <v>102.51344871000001</v>
      </c>
      <c r="H20" s="258">
        <v>102.79358596</v>
      </c>
      <c r="I20" s="258">
        <v>102.91582643</v>
      </c>
      <c r="J20" s="258">
        <v>103.10482866</v>
      </c>
      <c r="K20" s="258">
        <v>103.27889863</v>
      </c>
      <c r="L20" s="258">
        <v>103.55354859000001</v>
      </c>
      <c r="M20" s="258">
        <v>103.61111984999999</v>
      </c>
      <c r="N20" s="258">
        <v>103.56712467</v>
      </c>
      <c r="O20" s="258">
        <v>103.20639111</v>
      </c>
      <c r="P20" s="258">
        <v>103.12064198</v>
      </c>
      <c r="Q20" s="258">
        <v>103.09470536000001</v>
      </c>
      <c r="R20" s="258">
        <v>103.1579229</v>
      </c>
      <c r="S20" s="258">
        <v>103.22960504</v>
      </c>
      <c r="T20" s="258">
        <v>103.33909344</v>
      </c>
      <c r="U20" s="258">
        <v>103.61803288999999</v>
      </c>
      <c r="V20" s="258">
        <v>103.70440022</v>
      </c>
      <c r="W20" s="258">
        <v>103.72984022</v>
      </c>
      <c r="X20" s="258">
        <v>103.55852858</v>
      </c>
      <c r="Y20" s="258">
        <v>103.56398215999999</v>
      </c>
      <c r="Z20" s="258">
        <v>103.61037664</v>
      </c>
      <c r="AA20" s="258">
        <v>103.83896600999999</v>
      </c>
      <c r="AB20" s="258">
        <v>103.86130180000001</v>
      </c>
      <c r="AC20" s="258">
        <v>103.81863800000001</v>
      </c>
      <c r="AD20" s="258">
        <v>103.4925094</v>
      </c>
      <c r="AE20" s="258">
        <v>103.48369533</v>
      </c>
      <c r="AF20" s="258">
        <v>103.57373057</v>
      </c>
      <c r="AG20" s="258">
        <v>103.87214441</v>
      </c>
      <c r="AH20" s="258">
        <v>104.07773133000001</v>
      </c>
      <c r="AI20" s="258">
        <v>104.30002062</v>
      </c>
      <c r="AJ20" s="258">
        <v>104.54778542</v>
      </c>
      <c r="AK20" s="258">
        <v>104.79689958</v>
      </c>
      <c r="AL20" s="258">
        <v>105.05613623000001</v>
      </c>
      <c r="AM20" s="258">
        <v>105.34692988</v>
      </c>
      <c r="AN20" s="258">
        <v>105.61033566</v>
      </c>
      <c r="AO20" s="258">
        <v>105.86778807</v>
      </c>
      <c r="AP20" s="258">
        <v>106.31184789</v>
      </c>
      <c r="AQ20" s="258">
        <v>106.41297296</v>
      </c>
      <c r="AR20" s="258">
        <v>106.36372407</v>
      </c>
      <c r="AS20" s="258">
        <v>105.67662793</v>
      </c>
      <c r="AT20" s="258">
        <v>105.69223606</v>
      </c>
      <c r="AU20" s="258">
        <v>105.9230752</v>
      </c>
      <c r="AV20" s="258">
        <v>106.77375596</v>
      </c>
      <c r="AW20" s="258">
        <v>107.13159913</v>
      </c>
      <c r="AX20" s="258">
        <v>107.40121533</v>
      </c>
      <c r="AY20" s="258">
        <v>107.38774033</v>
      </c>
      <c r="AZ20" s="258">
        <v>107.62705076</v>
      </c>
      <c r="BA20" s="258">
        <v>107.9242824</v>
      </c>
      <c r="BB20" s="258">
        <v>108.39552987</v>
      </c>
      <c r="BC20" s="258">
        <v>108.72153293</v>
      </c>
      <c r="BD20" s="258">
        <v>109.01838621</v>
      </c>
      <c r="BE20" s="258">
        <v>109.29341427</v>
      </c>
      <c r="BF20" s="258">
        <v>109.52647457</v>
      </c>
      <c r="BG20" s="258">
        <v>109.72489166</v>
      </c>
      <c r="BH20" s="258">
        <v>109.81481511</v>
      </c>
      <c r="BI20" s="346">
        <v>109.99930000000001</v>
      </c>
      <c r="BJ20" s="346">
        <v>110.2046</v>
      </c>
      <c r="BK20" s="346">
        <v>110.4363</v>
      </c>
      <c r="BL20" s="346">
        <v>110.6788</v>
      </c>
      <c r="BM20" s="346">
        <v>110.93770000000001</v>
      </c>
      <c r="BN20" s="346">
        <v>111.2505</v>
      </c>
      <c r="BO20" s="346">
        <v>111.51439999999999</v>
      </c>
      <c r="BP20" s="346">
        <v>111.7668</v>
      </c>
      <c r="BQ20" s="346">
        <v>112.0309</v>
      </c>
      <c r="BR20" s="346">
        <v>112.24299999999999</v>
      </c>
      <c r="BS20" s="346">
        <v>112.42619999999999</v>
      </c>
      <c r="BT20" s="346">
        <v>112.52630000000001</v>
      </c>
      <c r="BU20" s="346">
        <v>112.69240000000001</v>
      </c>
      <c r="BV20" s="346">
        <v>112.8704</v>
      </c>
    </row>
    <row r="21" spans="1:74" ht="11.1" customHeight="1" x14ac:dyDescent="0.2">
      <c r="A21" s="148" t="s">
        <v>895</v>
      </c>
      <c r="B21" s="210" t="s">
        <v>571</v>
      </c>
      <c r="C21" s="258">
        <v>102.80673627</v>
      </c>
      <c r="D21" s="258">
        <v>102.94507514999999</v>
      </c>
      <c r="E21" s="258">
        <v>103.18792286999999</v>
      </c>
      <c r="F21" s="258">
        <v>103.75289535</v>
      </c>
      <c r="G21" s="258">
        <v>104.04154887</v>
      </c>
      <c r="H21" s="258">
        <v>104.27149932</v>
      </c>
      <c r="I21" s="258">
        <v>104.35464467</v>
      </c>
      <c r="J21" s="258">
        <v>104.53326552</v>
      </c>
      <c r="K21" s="258">
        <v>104.71925984000001</v>
      </c>
      <c r="L21" s="258">
        <v>105.08332283</v>
      </c>
      <c r="M21" s="258">
        <v>105.15604266</v>
      </c>
      <c r="N21" s="258">
        <v>105.10811452999999</v>
      </c>
      <c r="O21" s="258">
        <v>104.69476451</v>
      </c>
      <c r="P21" s="258">
        <v>104.58912094</v>
      </c>
      <c r="Q21" s="258">
        <v>104.54640988</v>
      </c>
      <c r="R21" s="258">
        <v>104.59843711000001</v>
      </c>
      <c r="S21" s="258">
        <v>104.65773673</v>
      </c>
      <c r="T21" s="258">
        <v>104.75611452</v>
      </c>
      <c r="U21" s="258">
        <v>105.01401026000001</v>
      </c>
      <c r="V21" s="258">
        <v>105.10021456</v>
      </c>
      <c r="W21" s="258">
        <v>105.13516721000001</v>
      </c>
      <c r="X21" s="258">
        <v>104.93519746</v>
      </c>
      <c r="Y21" s="258">
        <v>105.00539984</v>
      </c>
      <c r="Z21" s="258">
        <v>105.16210361</v>
      </c>
      <c r="AA21" s="258">
        <v>105.62959985000001</v>
      </c>
      <c r="AB21" s="258">
        <v>105.7910881</v>
      </c>
      <c r="AC21" s="258">
        <v>105.87085942</v>
      </c>
      <c r="AD21" s="258">
        <v>105.65306294</v>
      </c>
      <c r="AE21" s="258">
        <v>105.7312886</v>
      </c>
      <c r="AF21" s="258">
        <v>105.8896855</v>
      </c>
      <c r="AG21" s="258">
        <v>106.25480408</v>
      </c>
      <c r="AH21" s="258">
        <v>106.47863064000001</v>
      </c>
      <c r="AI21" s="258">
        <v>106.68771561</v>
      </c>
      <c r="AJ21" s="258">
        <v>106.83791905</v>
      </c>
      <c r="AK21" s="258">
        <v>107.05062581</v>
      </c>
      <c r="AL21" s="258">
        <v>107.28169595</v>
      </c>
      <c r="AM21" s="258">
        <v>107.59892409</v>
      </c>
      <c r="AN21" s="258">
        <v>107.81587500000001</v>
      </c>
      <c r="AO21" s="258">
        <v>108.0003433</v>
      </c>
      <c r="AP21" s="258">
        <v>108.30579351999999</v>
      </c>
      <c r="AQ21" s="258">
        <v>108.31019823</v>
      </c>
      <c r="AR21" s="258">
        <v>108.16702195000001</v>
      </c>
      <c r="AS21" s="258">
        <v>107.38757122</v>
      </c>
      <c r="AT21" s="258">
        <v>107.31575304</v>
      </c>
      <c r="AU21" s="258">
        <v>107.46287397</v>
      </c>
      <c r="AV21" s="258">
        <v>108.2546133</v>
      </c>
      <c r="AW21" s="258">
        <v>108.52035294</v>
      </c>
      <c r="AX21" s="258">
        <v>108.68577218999999</v>
      </c>
      <c r="AY21" s="258">
        <v>108.61288992999999</v>
      </c>
      <c r="AZ21" s="258">
        <v>108.68115426</v>
      </c>
      <c r="BA21" s="258">
        <v>108.75258405</v>
      </c>
      <c r="BB21" s="258">
        <v>108.72893071</v>
      </c>
      <c r="BC21" s="258">
        <v>108.88037788</v>
      </c>
      <c r="BD21" s="258">
        <v>109.10867696</v>
      </c>
      <c r="BE21" s="258">
        <v>109.55812997</v>
      </c>
      <c r="BF21" s="258">
        <v>109.83190638000001</v>
      </c>
      <c r="BG21" s="258">
        <v>110.07430819</v>
      </c>
      <c r="BH21" s="258">
        <v>110.22509828</v>
      </c>
      <c r="BI21" s="346">
        <v>110.4499</v>
      </c>
      <c r="BJ21" s="346">
        <v>110.68859999999999</v>
      </c>
      <c r="BK21" s="346">
        <v>110.9199</v>
      </c>
      <c r="BL21" s="346">
        <v>111.202</v>
      </c>
      <c r="BM21" s="346">
        <v>111.5136</v>
      </c>
      <c r="BN21" s="346">
        <v>111.91679999999999</v>
      </c>
      <c r="BO21" s="346">
        <v>112.24120000000001</v>
      </c>
      <c r="BP21" s="346">
        <v>112.54859999999999</v>
      </c>
      <c r="BQ21" s="346">
        <v>112.85760000000001</v>
      </c>
      <c r="BR21" s="346">
        <v>113.1173</v>
      </c>
      <c r="BS21" s="346">
        <v>113.34610000000001</v>
      </c>
      <c r="BT21" s="346">
        <v>113.4931</v>
      </c>
      <c r="BU21" s="346">
        <v>113.6985</v>
      </c>
      <c r="BV21" s="346">
        <v>113.9114</v>
      </c>
    </row>
    <row r="22" spans="1:74" ht="11.1" customHeight="1" x14ac:dyDescent="0.2">
      <c r="A22" s="148" t="s">
        <v>896</v>
      </c>
      <c r="B22" s="210" t="s">
        <v>572</v>
      </c>
      <c r="C22" s="258">
        <v>100.502799</v>
      </c>
      <c r="D22" s="258">
        <v>100.60605751999999</v>
      </c>
      <c r="E22" s="258">
        <v>100.92151515</v>
      </c>
      <c r="F22" s="258">
        <v>101.88026017</v>
      </c>
      <c r="G22" s="258">
        <v>102.29679981</v>
      </c>
      <c r="H22" s="258">
        <v>102.60222235000001</v>
      </c>
      <c r="I22" s="258">
        <v>102.66425767</v>
      </c>
      <c r="J22" s="258">
        <v>102.84664861</v>
      </c>
      <c r="K22" s="258">
        <v>103.01712505</v>
      </c>
      <c r="L22" s="258">
        <v>103.42829892</v>
      </c>
      <c r="M22" s="258">
        <v>103.38548742</v>
      </c>
      <c r="N22" s="258">
        <v>103.14130247</v>
      </c>
      <c r="O22" s="258">
        <v>102.48451136</v>
      </c>
      <c r="P22" s="258">
        <v>101.99600406</v>
      </c>
      <c r="Q22" s="258">
        <v>101.46454785</v>
      </c>
      <c r="R22" s="258">
        <v>100.75616094</v>
      </c>
      <c r="S22" s="258">
        <v>100.23929325</v>
      </c>
      <c r="T22" s="258">
        <v>99.779962994000002</v>
      </c>
      <c r="U22" s="258">
        <v>99.538385403000007</v>
      </c>
      <c r="V22" s="258">
        <v>99.073968594999997</v>
      </c>
      <c r="W22" s="258">
        <v>98.546927796999995</v>
      </c>
      <c r="X22" s="258">
        <v>97.753885291000003</v>
      </c>
      <c r="Y22" s="258">
        <v>97.254129806999998</v>
      </c>
      <c r="Z22" s="258">
        <v>96.844283626000006</v>
      </c>
      <c r="AA22" s="258">
        <v>96.716360840999997</v>
      </c>
      <c r="AB22" s="258">
        <v>96.342322694999993</v>
      </c>
      <c r="AC22" s="258">
        <v>95.914183281999996</v>
      </c>
      <c r="AD22" s="258">
        <v>95.205489987000007</v>
      </c>
      <c r="AE22" s="258">
        <v>94.838987501000005</v>
      </c>
      <c r="AF22" s="258">
        <v>94.588223209000006</v>
      </c>
      <c r="AG22" s="258">
        <v>94.530417521000004</v>
      </c>
      <c r="AH22" s="258">
        <v>94.453214309000003</v>
      </c>
      <c r="AI22" s="258">
        <v>94.433833984000003</v>
      </c>
      <c r="AJ22" s="258">
        <v>94.492277196000003</v>
      </c>
      <c r="AK22" s="258">
        <v>94.573542153999995</v>
      </c>
      <c r="AL22" s="258">
        <v>94.697629508000006</v>
      </c>
      <c r="AM22" s="258">
        <v>94.859258423</v>
      </c>
      <c r="AN22" s="258">
        <v>95.072951199000002</v>
      </c>
      <c r="AO22" s="258">
        <v>95.333427</v>
      </c>
      <c r="AP22" s="258">
        <v>95.861849622999998</v>
      </c>
      <c r="AQ22" s="258">
        <v>96.050018623</v>
      </c>
      <c r="AR22" s="258">
        <v>96.119097797999999</v>
      </c>
      <c r="AS22" s="258">
        <v>95.744316752000003</v>
      </c>
      <c r="AT22" s="258">
        <v>95.818794073999996</v>
      </c>
      <c r="AU22" s="258">
        <v>96.017759369000004</v>
      </c>
      <c r="AV22" s="258">
        <v>96.575814440000002</v>
      </c>
      <c r="AW22" s="258">
        <v>96.847804326000002</v>
      </c>
      <c r="AX22" s="258">
        <v>97.068330829999994</v>
      </c>
      <c r="AY22" s="258">
        <v>97.005167505000003</v>
      </c>
      <c r="AZ22" s="258">
        <v>97.296937081999999</v>
      </c>
      <c r="BA22" s="258">
        <v>97.711413113999996</v>
      </c>
      <c r="BB22" s="258">
        <v>98.495050532999997</v>
      </c>
      <c r="BC22" s="258">
        <v>98.970098273000005</v>
      </c>
      <c r="BD22" s="258">
        <v>99.383011268000004</v>
      </c>
      <c r="BE22" s="258">
        <v>99.684782249999998</v>
      </c>
      <c r="BF22" s="258">
        <v>100.01018121</v>
      </c>
      <c r="BG22" s="258">
        <v>100.31020087</v>
      </c>
      <c r="BH22" s="258">
        <v>100.54120675999999</v>
      </c>
      <c r="BI22" s="346">
        <v>100.8232</v>
      </c>
      <c r="BJ22" s="346">
        <v>101.1125</v>
      </c>
      <c r="BK22" s="346">
        <v>101.40479999999999</v>
      </c>
      <c r="BL22" s="346">
        <v>101.71210000000001</v>
      </c>
      <c r="BM22" s="346">
        <v>102.0301</v>
      </c>
      <c r="BN22" s="346">
        <v>102.3873</v>
      </c>
      <c r="BO22" s="346">
        <v>102.70489999999999</v>
      </c>
      <c r="BP22" s="346">
        <v>103.0116</v>
      </c>
      <c r="BQ22" s="346">
        <v>103.3458</v>
      </c>
      <c r="BR22" s="346">
        <v>103.602</v>
      </c>
      <c r="BS22" s="346">
        <v>103.81870000000001</v>
      </c>
      <c r="BT22" s="346">
        <v>103.92059999999999</v>
      </c>
      <c r="BU22" s="346">
        <v>104.11450000000001</v>
      </c>
      <c r="BV22" s="346">
        <v>104.32510000000001</v>
      </c>
    </row>
    <row r="23" spans="1:74" ht="11.1" customHeight="1" x14ac:dyDescent="0.2">
      <c r="A23" s="148" t="s">
        <v>897</v>
      </c>
      <c r="B23" s="210" t="s">
        <v>573</v>
      </c>
      <c r="C23" s="258">
        <v>102.29440472</v>
      </c>
      <c r="D23" s="258">
        <v>102.42879101</v>
      </c>
      <c r="E23" s="258">
        <v>102.65838321</v>
      </c>
      <c r="F23" s="258">
        <v>103.19147786000001</v>
      </c>
      <c r="G23" s="258">
        <v>103.45525945</v>
      </c>
      <c r="H23" s="258">
        <v>103.65802454</v>
      </c>
      <c r="I23" s="258">
        <v>103.75096440999999</v>
      </c>
      <c r="J23" s="258">
        <v>103.86830302</v>
      </c>
      <c r="K23" s="258">
        <v>103.96123167</v>
      </c>
      <c r="L23" s="258">
        <v>104.08689336</v>
      </c>
      <c r="M23" s="258">
        <v>104.08814481</v>
      </c>
      <c r="N23" s="258">
        <v>104.02212903</v>
      </c>
      <c r="O23" s="258">
        <v>103.72173871</v>
      </c>
      <c r="P23" s="258">
        <v>103.64651895</v>
      </c>
      <c r="Q23" s="258">
        <v>103.62936245</v>
      </c>
      <c r="R23" s="258">
        <v>103.70670776</v>
      </c>
      <c r="S23" s="258">
        <v>103.77834885</v>
      </c>
      <c r="T23" s="258">
        <v>103.88072428</v>
      </c>
      <c r="U23" s="258">
        <v>104.11385229</v>
      </c>
      <c r="V23" s="258">
        <v>104.20268271</v>
      </c>
      <c r="W23" s="258">
        <v>104.24723378</v>
      </c>
      <c r="X23" s="258">
        <v>104.13797812999999</v>
      </c>
      <c r="Y23" s="258">
        <v>104.17611606</v>
      </c>
      <c r="Z23" s="258">
        <v>104.25212019</v>
      </c>
      <c r="AA23" s="258">
        <v>104.53336408</v>
      </c>
      <c r="AB23" s="258">
        <v>104.55957042999999</v>
      </c>
      <c r="AC23" s="258">
        <v>104.4981128</v>
      </c>
      <c r="AD23" s="258">
        <v>104.09809729</v>
      </c>
      <c r="AE23" s="258">
        <v>104.04948213999999</v>
      </c>
      <c r="AF23" s="258">
        <v>104.10137346</v>
      </c>
      <c r="AG23" s="258">
        <v>104.34502291</v>
      </c>
      <c r="AH23" s="258">
        <v>104.52948840000001</v>
      </c>
      <c r="AI23" s="258">
        <v>104.74602160000001</v>
      </c>
      <c r="AJ23" s="258">
        <v>104.96882960000001</v>
      </c>
      <c r="AK23" s="258">
        <v>105.26884287999999</v>
      </c>
      <c r="AL23" s="258">
        <v>105.62026855000001</v>
      </c>
      <c r="AM23" s="258">
        <v>106.07536818</v>
      </c>
      <c r="AN23" s="258">
        <v>106.49042243</v>
      </c>
      <c r="AO23" s="258">
        <v>106.91769286</v>
      </c>
      <c r="AP23" s="258">
        <v>107.53160452</v>
      </c>
      <c r="AQ23" s="258">
        <v>107.85248858</v>
      </c>
      <c r="AR23" s="258">
        <v>108.05477007</v>
      </c>
      <c r="AS23" s="258">
        <v>107.72524609</v>
      </c>
      <c r="AT23" s="258">
        <v>108.00022461</v>
      </c>
      <c r="AU23" s="258">
        <v>108.46650273</v>
      </c>
      <c r="AV23" s="258">
        <v>109.46868918</v>
      </c>
      <c r="AW23" s="258">
        <v>110.05910996</v>
      </c>
      <c r="AX23" s="258">
        <v>110.58237381000001</v>
      </c>
      <c r="AY23" s="258">
        <v>110.94664346</v>
      </c>
      <c r="AZ23" s="258">
        <v>111.40447136</v>
      </c>
      <c r="BA23" s="258">
        <v>111.86402025</v>
      </c>
      <c r="BB23" s="258">
        <v>112.39743018</v>
      </c>
      <c r="BC23" s="258">
        <v>112.80631602</v>
      </c>
      <c r="BD23" s="258">
        <v>113.16281782999999</v>
      </c>
      <c r="BE23" s="258">
        <v>113.43199858</v>
      </c>
      <c r="BF23" s="258">
        <v>113.70993506000001</v>
      </c>
      <c r="BG23" s="258">
        <v>113.96169025</v>
      </c>
      <c r="BH23" s="258">
        <v>114.12915993999999</v>
      </c>
      <c r="BI23" s="346">
        <v>114.3721</v>
      </c>
      <c r="BJ23" s="346">
        <v>114.63249999999999</v>
      </c>
      <c r="BK23" s="346">
        <v>114.9191</v>
      </c>
      <c r="BL23" s="346">
        <v>115.2076</v>
      </c>
      <c r="BM23" s="346">
        <v>115.5069</v>
      </c>
      <c r="BN23" s="346">
        <v>115.842</v>
      </c>
      <c r="BO23" s="346">
        <v>116.1438</v>
      </c>
      <c r="BP23" s="346">
        <v>116.4376</v>
      </c>
      <c r="BQ23" s="346">
        <v>116.751</v>
      </c>
      <c r="BR23" s="346">
        <v>117.0077</v>
      </c>
      <c r="BS23" s="346">
        <v>117.2354</v>
      </c>
      <c r="BT23" s="346">
        <v>117.3767</v>
      </c>
      <c r="BU23" s="346">
        <v>117.58969999999999</v>
      </c>
      <c r="BV23" s="346">
        <v>117.8169</v>
      </c>
    </row>
    <row r="24" spans="1:74" ht="11.1" customHeight="1" x14ac:dyDescent="0.2">
      <c r="A24" s="148" t="s">
        <v>898</v>
      </c>
      <c r="B24" s="210" t="s">
        <v>574</v>
      </c>
      <c r="C24" s="258">
        <v>101.31690321000001</v>
      </c>
      <c r="D24" s="258">
        <v>101.37524268999999</v>
      </c>
      <c r="E24" s="258">
        <v>101.55432450000001</v>
      </c>
      <c r="F24" s="258">
        <v>102.06852342000001</v>
      </c>
      <c r="G24" s="258">
        <v>102.32830883</v>
      </c>
      <c r="H24" s="258">
        <v>102.5480555</v>
      </c>
      <c r="I24" s="258">
        <v>102.70140145000001</v>
      </c>
      <c r="J24" s="258">
        <v>102.86084212999999</v>
      </c>
      <c r="K24" s="258">
        <v>103.00001555999999</v>
      </c>
      <c r="L24" s="258">
        <v>103.23725514</v>
      </c>
      <c r="M24" s="258">
        <v>103.24714401</v>
      </c>
      <c r="N24" s="258">
        <v>103.14801556</v>
      </c>
      <c r="O24" s="258">
        <v>102.70427241</v>
      </c>
      <c r="P24" s="258">
        <v>102.5638074</v>
      </c>
      <c r="Q24" s="258">
        <v>102.49102315</v>
      </c>
      <c r="R24" s="258">
        <v>102.50486744</v>
      </c>
      <c r="S24" s="258">
        <v>102.55323383</v>
      </c>
      <c r="T24" s="258">
        <v>102.65507013</v>
      </c>
      <c r="U24" s="258">
        <v>103.05931072</v>
      </c>
      <c r="V24" s="258">
        <v>103.08138602</v>
      </c>
      <c r="W24" s="258">
        <v>102.97023041</v>
      </c>
      <c r="X24" s="258">
        <v>102.41950072</v>
      </c>
      <c r="Y24" s="258">
        <v>102.27164071</v>
      </c>
      <c r="Z24" s="258">
        <v>102.22030719</v>
      </c>
      <c r="AA24" s="258">
        <v>102.50410650000001</v>
      </c>
      <c r="AB24" s="258">
        <v>102.46687122</v>
      </c>
      <c r="AC24" s="258">
        <v>102.34720767</v>
      </c>
      <c r="AD24" s="258">
        <v>101.95259684</v>
      </c>
      <c r="AE24" s="258">
        <v>101.81246605</v>
      </c>
      <c r="AF24" s="258">
        <v>101.73429627</v>
      </c>
      <c r="AG24" s="258">
        <v>101.75218270000001</v>
      </c>
      <c r="AH24" s="258">
        <v>101.77236357</v>
      </c>
      <c r="AI24" s="258">
        <v>101.82893405</v>
      </c>
      <c r="AJ24" s="258">
        <v>101.98677379</v>
      </c>
      <c r="AK24" s="258">
        <v>102.0674638</v>
      </c>
      <c r="AL24" s="258">
        <v>102.13588371</v>
      </c>
      <c r="AM24" s="258">
        <v>102.1374355</v>
      </c>
      <c r="AN24" s="258">
        <v>102.22226370999999</v>
      </c>
      <c r="AO24" s="258">
        <v>102.33577033</v>
      </c>
      <c r="AP24" s="258">
        <v>102.71764514</v>
      </c>
      <c r="AQ24" s="258">
        <v>102.70874123</v>
      </c>
      <c r="AR24" s="258">
        <v>102.54874839999999</v>
      </c>
      <c r="AS24" s="258">
        <v>101.71003313999999</v>
      </c>
      <c r="AT24" s="258">
        <v>101.64358756</v>
      </c>
      <c r="AU24" s="258">
        <v>101.82177817</v>
      </c>
      <c r="AV24" s="258">
        <v>102.69746252</v>
      </c>
      <c r="AW24" s="258">
        <v>103.02528233</v>
      </c>
      <c r="AX24" s="258">
        <v>103.25809517</v>
      </c>
      <c r="AY24" s="258">
        <v>103.22065456999999</v>
      </c>
      <c r="AZ24" s="258">
        <v>103.39488828</v>
      </c>
      <c r="BA24" s="258">
        <v>103.60554985</v>
      </c>
      <c r="BB24" s="258">
        <v>103.88614128</v>
      </c>
      <c r="BC24" s="258">
        <v>104.14453205</v>
      </c>
      <c r="BD24" s="258">
        <v>104.41422418000001</v>
      </c>
      <c r="BE24" s="258">
        <v>104.74029342</v>
      </c>
      <c r="BF24" s="258">
        <v>104.99878141000001</v>
      </c>
      <c r="BG24" s="258">
        <v>105.23476392000001</v>
      </c>
      <c r="BH24" s="258">
        <v>105.42099843</v>
      </c>
      <c r="BI24" s="346">
        <v>105.6324</v>
      </c>
      <c r="BJ24" s="346">
        <v>105.8417</v>
      </c>
      <c r="BK24" s="346">
        <v>106.02889999999999</v>
      </c>
      <c r="BL24" s="346">
        <v>106.2492</v>
      </c>
      <c r="BM24" s="346">
        <v>106.4824</v>
      </c>
      <c r="BN24" s="346">
        <v>106.751</v>
      </c>
      <c r="BO24" s="346">
        <v>106.9933</v>
      </c>
      <c r="BP24" s="346">
        <v>107.2317</v>
      </c>
      <c r="BQ24" s="346">
        <v>107.5046</v>
      </c>
      <c r="BR24" s="346">
        <v>107.70659999999999</v>
      </c>
      <c r="BS24" s="346">
        <v>107.876</v>
      </c>
      <c r="BT24" s="346">
        <v>107.94580000000001</v>
      </c>
      <c r="BU24" s="346">
        <v>108.1002</v>
      </c>
      <c r="BV24" s="346">
        <v>108.2722</v>
      </c>
    </row>
    <row r="25" spans="1:74" ht="11.1" customHeight="1" x14ac:dyDescent="0.2">
      <c r="A25" s="148"/>
      <c r="B25" s="168" t="s">
        <v>1369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347"/>
      <c r="BJ25" s="347"/>
      <c r="BK25" s="347"/>
      <c r="BL25" s="347"/>
      <c r="BM25" s="347"/>
      <c r="BN25" s="347"/>
      <c r="BO25" s="347"/>
      <c r="BP25" s="347"/>
      <c r="BQ25" s="347"/>
      <c r="BR25" s="347"/>
      <c r="BS25" s="347"/>
      <c r="BT25" s="347"/>
      <c r="BU25" s="347"/>
      <c r="BV25" s="347"/>
    </row>
    <row r="26" spans="1:74" ht="11.1" customHeight="1" x14ac:dyDescent="0.2">
      <c r="A26" s="148" t="s">
        <v>899</v>
      </c>
      <c r="B26" s="210" t="s">
        <v>567</v>
      </c>
      <c r="C26" s="240">
        <v>726.32540473999995</v>
      </c>
      <c r="D26" s="240">
        <v>727.40661402000001</v>
      </c>
      <c r="E26" s="240">
        <v>728.5394493</v>
      </c>
      <c r="F26" s="240">
        <v>729.07562414999995</v>
      </c>
      <c r="G26" s="240">
        <v>730.79792625000005</v>
      </c>
      <c r="H26" s="240">
        <v>733.05806915999995</v>
      </c>
      <c r="I26" s="240">
        <v>736.09077124999999</v>
      </c>
      <c r="J26" s="240">
        <v>739.25055702999998</v>
      </c>
      <c r="K26" s="240">
        <v>742.77214487000003</v>
      </c>
      <c r="L26" s="240">
        <v>747.44298388000004</v>
      </c>
      <c r="M26" s="240">
        <v>751.09758897999995</v>
      </c>
      <c r="N26" s="240">
        <v>754.52340931000003</v>
      </c>
      <c r="O26" s="240">
        <v>757.69595383000001</v>
      </c>
      <c r="P26" s="240">
        <v>760.68257284000003</v>
      </c>
      <c r="Q26" s="240">
        <v>763.45877531999997</v>
      </c>
      <c r="R26" s="240">
        <v>766.30925210999999</v>
      </c>
      <c r="S26" s="240">
        <v>768.45110340999997</v>
      </c>
      <c r="T26" s="240">
        <v>770.16902004999997</v>
      </c>
      <c r="U26" s="240">
        <v>770.72088644999997</v>
      </c>
      <c r="V26" s="240">
        <v>772.14752049000003</v>
      </c>
      <c r="W26" s="240">
        <v>773.70680657000003</v>
      </c>
      <c r="X26" s="240">
        <v>776.31472861999998</v>
      </c>
      <c r="Y26" s="240">
        <v>777.45233083999995</v>
      </c>
      <c r="Z26" s="240">
        <v>778.03559716999996</v>
      </c>
      <c r="AA26" s="240">
        <v>777.28878339000005</v>
      </c>
      <c r="AB26" s="240">
        <v>777.34518607999996</v>
      </c>
      <c r="AC26" s="240">
        <v>777.42906103999997</v>
      </c>
      <c r="AD26" s="240">
        <v>777.04123592999997</v>
      </c>
      <c r="AE26" s="240">
        <v>777.55443465999997</v>
      </c>
      <c r="AF26" s="240">
        <v>778.46948491000001</v>
      </c>
      <c r="AG26" s="240">
        <v>781.30934162999995</v>
      </c>
      <c r="AH26" s="240">
        <v>781.88587867000001</v>
      </c>
      <c r="AI26" s="240">
        <v>781.72205099999996</v>
      </c>
      <c r="AJ26" s="240">
        <v>777.99120545000005</v>
      </c>
      <c r="AK26" s="240">
        <v>778.46663821000004</v>
      </c>
      <c r="AL26" s="240">
        <v>780.32169612999996</v>
      </c>
      <c r="AM26" s="240">
        <v>786.47948133</v>
      </c>
      <c r="AN26" s="240">
        <v>788.90146293999999</v>
      </c>
      <c r="AO26" s="240">
        <v>790.51074309000001</v>
      </c>
      <c r="AP26" s="240">
        <v>789.47012961999997</v>
      </c>
      <c r="AQ26" s="240">
        <v>790.83190099000001</v>
      </c>
      <c r="AR26" s="240">
        <v>792.75886505000005</v>
      </c>
      <c r="AS26" s="240">
        <v>797.40338521000001</v>
      </c>
      <c r="AT26" s="240">
        <v>798.84646204000001</v>
      </c>
      <c r="AU26" s="240">
        <v>799.24045897999997</v>
      </c>
      <c r="AV26" s="240">
        <v>796.00088629000004</v>
      </c>
      <c r="AW26" s="240">
        <v>796.23509074000003</v>
      </c>
      <c r="AX26" s="240">
        <v>797.35858258999997</v>
      </c>
      <c r="AY26" s="240">
        <v>800.72177783999996</v>
      </c>
      <c r="AZ26" s="240">
        <v>802.61103250999997</v>
      </c>
      <c r="BA26" s="240">
        <v>804.37676260000001</v>
      </c>
      <c r="BB26" s="240">
        <v>805.94153110000002</v>
      </c>
      <c r="BC26" s="240">
        <v>807.51828976000002</v>
      </c>
      <c r="BD26" s="240">
        <v>809.02960157999996</v>
      </c>
      <c r="BE26" s="240">
        <v>810.75500504000001</v>
      </c>
      <c r="BF26" s="240">
        <v>811.92576931999997</v>
      </c>
      <c r="BG26" s="240">
        <v>812.82143287999997</v>
      </c>
      <c r="BH26" s="240">
        <v>812.60872396000002</v>
      </c>
      <c r="BI26" s="333">
        <v>813.57910000000004</v>
      </c>
      <c r="BJ26" s="333">
        <v>814.89940000000001</v>
      </c>
      <c r="BK26" s="333">
        <v>816.97159999999997</v>
      </c>
      <c r="BL26" s="333">
        <v>818.69</v>
      </c>
      <c r="BM26" s="333">
        <v>820.45680000000004</v>
      </c>
      <c r="BN26" s="333">
        <v>822.4085</v>
      </c>
      <c r="BO26" s="333">
        <v>824.1694</v>
      </c>
      <c r="BP26" s="333">
        <v>825.87620000000004</v>
      </c>
      <c r="BQ26" s="333">
        <v>827.44880000000001</v>
      </c>
      <c r="BR26" s="333">
        <v>829.10730000000001</v>
      </c>
      <c r="BS26" s="333">
        <v>830.77149999999995</v>
      </c>
      <c r="BT26" s="333">
        <v>832.41219999999998</v>
      </c>
      <c r="BU26" s="333">
        <v>834.11</v>
      </c>
      <c r="BV26" s="333">
        <v>835.83540000000005</v>
      </c>
    </row>
    <row r="27" spans="1:74" ht="11.1" customHeight="1" x14ac:dyDescent="0.2">
      <c r="A27" s="148" t="s">
        <v>900</v>
      </c>
      <c r="B27" s="210" t="s">
        <v>600</v>
      </c>
      <c r="C27" s="240">
        <v>1864.0786949999999</v>
      </c>
      <c r="D27" s="240">
        <v>1867.3702063000001</v>
      </c>
      <c r="E27" s="240">
        <v>1870.2846629999999</v>
      </c>
      <c r="F27" s="240">
        <v>1870.3363138</v>
      </c>
      <c r="G27" s="240">
        <v>1874.3609742000001</v>
      </c>
      <c r="H27" s="240">
        <v>1879.8728931999999</v>
      </c>
      <c r="I27" s="240">
        <v>1888.2606430999999</v>
      </c>
      <c r="J27" s="240">
        <v>1895.7056500000001</v>
      </c>
      <c r="K27" s="240">
        <v>1903.5964862000001</v>
      </c>
      <c r="L27" s="240">
        <v>1912.6275376999999</v>
      </c>
      <c r="M27" s="240">
        <v>1920.8892430999999</v>
      </c>
      <c r="N27" s="240">
        <v>1929.0759883000001</v>
      </c>
      <c r="O27" s="240">
        <v>1937.7143272000001</v>
      </c>
      <c r="P27" s="240">
        <v>1945.3562369000001</v>
      </c>
      <c r="Q27" s="240">
        <v>1952.5282712000001</v>
      </c>
      <c r="R27" s="240">
        <v>1959.3078840000001</v>
      </c>
      <c r="S27" s="240">
        <v>1965.4820771</v>
      </c>
      <c r="T27" s="240">
        <v>1971.1283045</v>
      </c>
      <c r="U27" s="240">
        <v>1977.8498419</v>
      </c>
      <c r="V27" s="240">
        <v>1981.2376807999999</v>
      </c>
      <c r="W27" s="240">
        <v>1982.8950970999999</v>
      </c>
      <c r="X27" s="240">
        <v>1979.9019225</v>
      </c>
      <c r="Y27" s="240">
        <v>1980.2886197</v>
      </c>
      <c r="Z27" s="240">
        <v>1981.1350204</v>
      </c>
      <c r="AA27" s="240">
        <v>1984.3184515</v>
      </c>
      <c r="AB27" s="240">
        <v>1984.6762644</v>
      </c>
      <c r="AC27" s="240">
        <v>1984.0857857999999</v>
      </c>
      <c r="AD27" s="240">
        <v>1980.0485074999999</v>
      </c>
      <c r="AE27" s="240">
        <v>1979.4353272999999</v>
      </c>
      <c r="AF27" s="240">
        <v>1979.7477368</v>
      </c>
      <c r="AG27" s="240">
        <v>1980.97444</v>
      </c>
      <c r="AH27" s="240">
        <v>1983.1465012000001</v>
      </c>
      <c r="AI27" s="240">
        <v>1986.2526244000001</v>
      </c>
      <c r="AJ27" s="240">
        <v>1991.2150678</v>
      </c>
      <c r="AK27" s="240">
        <v>1995.497621</v>
      </c>
      <c r="AL27" s="240">
        <v>2000.0225422000001</v>
      </c>
      <c r="AM27" s="240">
        <v>2005.4090672</v>
      </c>
      <c r="AN27" s="240">
        <v>2009.9542980000001</v>
      </c>
      <c r="AO27" s="240">
        <v>2014.2774703</v>
      </c>
      <c r="AP27" s="240">
        <v>2017.7723928</v>
      </c>
      <c r="AQ27" s="240">
        <v>2022.1060912999999</v>
      </c>
      <c r="AR27" s="240">
        <v>2026.6723746</v>
      </c>
      <c r="AS27" s="240">
        <v>2030.7987624</v>
      </c>
      <c r="AT27" s="240">
        <v>2036.3345756000001</v>
      </c>
      <c r="AU27" s="240">
        <v>2042.607334</v>
      </c>
      <c r="AV27" s="240">
        <v>2052.7206563</v>
      </c>
      <c r="AW27" s="240">
        <v>2058.1395908999998</v>
      </c>
      <c r="AX27" s="240">
        <v>2061.9677566</v>
      </c>
      <c r="AY27" s="240">
        <v>2062.4859283999999</v>
      </c>
      <c r="AZ27" s="240">
        <v>2064.4219748999999</v>
      </c>
      <c r="BA27" s="240">
        <v>2066.0566712999998</v>
      </c>
      <c r="BB27" s="240">
        <v>2066.2119659999998</v>
      </c>
      <c r="BC27" s="240">
        <v>2068.1275006999999</v>
      </c>
      <c r="BD27" s="240">
        <v>2070.6252238000002</v>
      </c>
      <c r="BE27" s="240">
        <v>2075.3788823999998</v>
      </c>
      <c r="BF27" s="240">
        <v>2077.7856720999998</v>
      </c>
      <c r="BG27" s="240">
        <v>2079.5193401000001</v>
      </c>
      <c r="BH27" s="240">
        <v>2078.2622053999999</v>
      </c>
      <c r="BI27" s="333">
        <v>2080.3879999999999</v>
      </c>
      <c r="BJ27" s="333">
        <v>2083.5790000000002</v>
      </c>
      <c r="BK27" s="333">
        <v>2089.3159999999998</v>
      </c>
      <c r="BL27" s="333">
        <v>2093.5259999999998</v>
      </c>
      <c r="BM27" s="333">
        <v>2097.69</v>
      </c>
      <c r="BN27" s="333">
        <v>2101.8049999999998</v>
      </c>
      <c r="BO27" s="333">
        <v>2105.88</v>
      </c>
      <c r="BP27" s="333">
        <v>2109.9110000000001</v>
      </c>
      <c r="BQ27" s="333">
        <v>2113.8649999999998</v>
      </c>
      <c r="BR27" s="333">
        <v>2117.835</v>
      </c>
      <c r="BS27" s="333">
        <v>2121.7890000000002</v>
      </c>
      <c r="BT27" s="333">
        <v>2125.7060000000001</v>
      </c>
      <c r="BU27" s="333">
        <v>2129.6379999999999</v>
      </c>
      <c r="BV27" s="333">
        <v>2133.567</v>
      </c>
    </row>
    <row r="28" spans="1:74" ht="11.1" customHeight="1" x14ac:dyDescent="0.2">
      <c r="A28" s="148" t="s">
        <v>901</v>
      </c>
      <c r="B28" s="210" t="s">
        <v>568</v>
      </c>
      <c r="C28" s="240">
        <v>1985.3646415999999</v>
      </c>
      <c r="D28" s="240">
        <v>1993.4162257</v>
      </c>
      <c r="E28" s="240">
        <v>2000.7063046000001</v>
      </c>
      <c r="F28" s="240">
        <v>2006.3711619999999</v>
      </c>
      <c r="G28" s="240">
        <v>2012.7860175999999</v>
      </c>
      <c r="H28" s="240">
        <v>2019.0871552000001</v>
      </c>
      <c r="I28" s="240">
        <v>2024.2298358</v>
      </c>
      <c r="J28" s="240">
        <v>2031.0870914</v>
      </c>
      <c r="K28" s="240">
        <v>2038.6141832000001</v>
      </c>
      <c r="L28" s="240">
        <v>2047.7399981999999</v>
      </c>
      <c r="M28" s="240">
        <v>2055.9100969000001</v>
      </c>
      <c r="N28" s="240">
        <v>2064.0533664999998</v>
      </c>
      <c r="O28" s="240">
        <v>2073.5581969999998</v>
      </c>
      <c r="P28" s="240">
        <v>2080.6065156999998</v>
      </c>
      <c r="Q28" s="240">
        <v>2086.5867127000001</v>
      </c>
      <c r="R28" s="240">
        <v>2089.5665202</v>
      </c>
      <c r="S28" s="240">
        <v>2094.8596745</v>
      </c>
      <c r="T28" s="240">
        <v>2100.5339076999999</v>
      </c>
      <c r="U28" s="240">
        <v>2107.6070531</v>
      </c>
      <c r="V28" s="240">
        <v>2113.2800695000001</v>
      </c>
      <c r="W28" s="240">
        <v>2118.5707898999999</v>
      </c>
      <c r="X28" s="240">
        <v>2124.7462715000001</v>
      </c>
      <c r="Y28" s="240">
        <v>2128.3221076</v>
      </c>
      <c r="Z28" s="240">
        <v>2130.5653551</v>
      </c>
      <c r="AA28" s="240">
        <v>2129.9509899</v>
      </c>
      <c r="AB28" s="240">
        <v>2130.6728284000001</v>
      </c>
      <c r="AC28" s="240">
        <v>2131.2058462999998</v>
      </c>
      <c r="AD28" s="240">
        <v>2130.0110678000001</v>
      </c>
      <c r="AE28" s="240">
        <v>2131.3206768</v>
      </c>
      <c r="AF28" s="240">
        <v>2133.5956974000001</v>
      </c>
      <c r="AG28" s="240">
        <v>2137.8519268999999</v>
      </c>
      <c r="AH28" s="240">
        <v>2141.2959225</v>
      </c>
      <c r="AI28" s="240">
        <v>2144.9434815</v>
      </c>
      <c r="AJ28" s="240">
        <v>2148.4122324999998</v>
      </c>
      <c r="AK28" s="240">
        <v>2152.7536971999998</v>
      </c>
      <c r="AL28" s="240">
        <v>2157.5855040000001</v>
      </c>
      <c r="AM28" s="240">
        <v>2165.497586</v>
      </c>
      <c r="AN28" s="240">
        <v>2169.3676273000001</v>
      </c>
      <c r="AO28" s="240">
        <v>2171.7855611</v>
      </c>
      <c r="AP28" s="240">
        <v>2168.6937336999999</v>
      </c>
      <c r="AQ28" s="240">
        <v>2171.2506923000001</v>
      </c>
      <c r="AR28" s="240">
        <v>2175.3987834999998</v>
      </c>
      <c r="AS28" s="240">
        <v>2185.5328018999999</v>
      </c>
      <c r="AT28" s="240">
        <v>2189.5670620999999</v>
      </c>
      <c r="AU28" s="240">
        <v>2191.8963588000001</v>
      </c>
      <c r="AV28" s="240">
        <v>2187.9472338999999</v>
      </c>
      <c r="AW28" s="240">
        <v>2190.2966971000001</v>
      </c>
      <c r="AX28" s="240">
        <v>2194.3712903000001</v>
      </c>
      <c r="AY28" s="240">
        <v>2204.0420853000001</v>
      </c>
      <c r="AZ28" s="240">
        <v>2208.6636349</v>
      </c>
      <c r="BA28" s="240">
        <v>2212.1070107999999</v>
      </c>
      <c r="BB28" s="240">
        <v>2211.9702833000001</v>
      </c>
      <c r="BC28" s="240">
        <v>2214.8587591</v>
      </c>
      <c r="BD28" s="240">
        <v>2218.3705083999998</v>
      </c>
      <c r="BE28" s="240">
        <v>2224.3894575999998</v>
      </c>
      <c r="BF28" s="240">
        <v>2227.7348092000002</v>
      </c>
      <c r="BG28" s="240">
        <v>2230.2904896</v>
      </c>
      <c r="BH28" s="240">
        <v>2229.6020913000002</v>
      </c>
      <c r="BI28" s="333">
        <v>2232.4189999999999</v>
      </c>
      <c r="BJ28" s="333">
        <v>2236.288</v>
      </c>
      <c r="BK28" s="333">
        <v>2242.6489999999999</v>
      </c>
      <c r="BL28" s="333">
        <v>2247.538</v>
      </c>
      <c r="BM28" s="333">
        <v>2252.3969999999999</v>
      </c>
      <c r="BN28" s="333">
        <v>2257.4650000000001</v>
      </c>
      <c r="BO28" s="333">
        <v>2262.0830000000001</v>
      </c>
      <c r="BP28" s="333">
        <v>2266.491</v>
      </c>
      <c r="BQ28" s="333">
        <v>2270.2220000000002</v>
      </c>
      <c r="BR28" s="333">
        <v>2274.558</v>
      </c>
      <c r="BS28" s="333">
        <v>2279.0340000000001</v>
      </c>
      <c r="BT28" s="333">
        <v>2283.8629999999998</v>
      </c>
      <c r="BU28" s="333">
        <v>2288.4580000000001</v>
      </c>
      <c r="BV28" s="333">
        <v>2293.0309999999999</v>
      </c>
    </row>
    <row r="29" spans="1:74" ht="11.1" customHeight="1" x14ac:dyDescent="0.2">
      <c r="A29" s="148" t="s">
        <v>902</v>
      </c>
      <c r="B29" s="210" t="s">
        <v>569</v>
      </c>
      <c r="C29" s="240">
        <v>950.58472253000002</v>
      </c>
      <c r="D29" s="240">
        <v>954.54118964999998</v>
      </c>
      <c r="E29" s="240">
        <v>958.69197621000001</v>
      </c>
      <c r="F29" s="240">
        <v>964.16630421000002</v>
      </c>
      <c r="G29" s="240">
        <v>967.85881316999996</v>
      </c>
      <c r="H29" s="240">
        <v>970.89872509999998</v>
      </c>
      <c r="I29" s="240">
        <v>971.89540790000001</v>
      </c>
      <c r="J29" s="240">
        <v>974.67309979000004</v>
      </c>
      <c r="K29" s="240">
        <v>977.84116869000002</v>
      </c>
      <c r="L29" s="240">
        <v>982.40020363999997</v>
      </c>
      <c r="M29" s="240">
        <v>985.59858480000003</v>
      </c>
      <c r="N29" s="240">
        <v>988.43690119999997</v>
      </c>
      <c r="O29" s="240">
        <v>991.07585398000003</v>
      </c>
      <c r="P29" s="240">
        <v>993.07351500000004</v>
      </c>
      <c r="Q29" s="240">
        <v>994.59058541000002</v>
      </c>
      <c r="R29" s="240">
        <v>994.52667176</v>
      </c>
      <c r="S29" s="240">
        <v>995.90785599000003</v>
      </c>
      <c r="T29" s="240">
        <v>997.63374467999995</v>
      </c>
      <c r="U29" s="240">
        <v>1000.9594373</v>
      </c>
      <c r="V29" s="240">
        <v>1002.4334103</v>
      </c>
      <c r="W29" s="240">
        <v>1003.3107631</v>
      </c>
      <c r="X29" s="240">
        <v>1002.8498241</v>
      </c>
      <c r="Y29" s="240">
        <v>1003.0901904999999</v>
      </c>
      <c r="Z29" s="240">
        <v>1003.2901905</v>
      </c>
      <c r="AA29" s="240">
        <v>1003.3001652</v>
      </c>
      <c r="AB29" s="240">
        <v>1003.5316766</v>
      </c>
      <c r="AC29" s="240">
        <v>1003.8350657</v>
      </c>
      <c r="AD29" s="240">
        <v>1004.1212074</v>
      </c>
      <c r="AE29" s="240">
        <v>1004.635196</v>
      </c>
      <c r="AF29" s="240">
        <v>1005.2879061</v>
      </c>
      <c r="AG29" s="240">
        <v>1005.9759064</v>
      </c>
      <c r="AH29" s="240">
        <v>1006.9836335</v>
      </c>
      <c r="AI29" s="240">
        <v>1008.2076558</v>
      </c>
      <c r="AJ29" s="240">
        <v>1009.8688979999999</v>
      </c>
      <c r="AK29" s="240">
        <v>1011.3598174</v>
      </c>
      <c r="AL29" s="240">
        <v>1012.9013385</v>
      </c>
      <c r="AM29" s="240">
        <v>1014.745765</v>
      </c>
      <c r="AN29" s="240">
        <v>1016.1992622</v>
      </c>
      <c r="AO29" s="240">
        <v>1017.5141336</v>
      </c>
      <c r="AP29" s="240">
        <v>1019.4496984</v>
      </c>
      <c r="AQ29" s="240">
        <v>1019.9178288000001</v>
      </c>
      <c r="AR29" s="240">
        <v>1019.6778438</v>
      </c>
      <c r="AS29" s="240">
        <v>1016.5830605</v>
      </c>
      <c r="AT29" s="240">
        <v>1016.5368574</v>
      </c>
      <c r="AU29" s="240">
        <v>1017.3925515</v>
      </c>
      <c r="AV29" s="240">
        <v>1020.0969419</v>
      </c>
      <c r="AW29" s="240">
        <v>1022.046331</v>
      </c>
      <c r="AX29" s="240">
        <v>1024.187518</v>
      </c>
      <c r="AY29" s="240">
        <v>1026.4192579999999</v>
      </c>
      <c r="AZ29" s="240">
        <v>1029.0199743000001</v>
      </c>
      <c r="BA29" s="240">
        <v>1031.888422</v>
      </c>
      <c r="BB29" s="240">
        <v>1035.8559961999999</v>
      </c>
      <c r="BC29" s="240">
        <v>1038.6363607000001</v>
      </c>
      <c r="BD29" s="240">
        <v>1041.0609105000001</v>
      </c>
      <c r="BE29" s="240">
        <v>1043.1796589999999</v>
      </c>
      <c r="BF29" s="240">
        <v>1044.8550694999999</v>
      </c>
      <c r="BG29" s="240">
        <v>1046.1371552000001</v>
      </c>
      <c r="BH29" s="240">
        <v>1045.7484572000001</v>
      </c>
      <c r="BI29" s="333">
        <v>1047.202</v>
      </c>
      <c r="BJ29" s="333">
        <v>1049.22</v>
      </c>
      <c r="BK29" s="333">
        <v>1052.4390000000001</v>
      </c>
      <c r="BL29" s="333">
        <v>1055.1099999999999</v>
      </c>
      <c r="BM29" s="333">
        <v>1057.8689999999999</v>
      </c>
      <c r="BN29" s="333">
        <v>1060.933</v>
      </c>
      <c r="BO29" s="333">
        <v>1063.7059999999999</v>
      </c>
      <c r="BP29" s="333">
        <v>1066.405</v>
      </c>
      <c r="BQ29" s="333">
        <v>1068.8510000000001</v>
      </c>
      <c r="BR29" s="333">
        <v>1071.5350000000001</v>
      </c>
      <c r="BS29" s="333">
        <v>1074.278</v>
      </c>
      <c r="BT29" s="333">
        <v>1077.18</v>
      </c>
      <c r="BU29" s="333">
        <v>1079.9690000000001</v>
      </c>
      <c r="BV29" s="333">
        <v>1082.7429999999999</v>
      </c>
    </row>
    <row r="30" spans="1:74" ht="11.1" customHeight="1" x14ac:dyDescent="0.2">
      <c r="A30" s="148" t="s">
        <v>903</v>
      </c>
      <c r="B30" s="210" t="s">
        <v>570</v>
      </c>
      <c r="C30" s="240">
        <v>2513.6392523</v>
      </c>
      <c r="D30" s="240">
        <v>2528.3331683000001</v>
      </c>
      <c r="E30" s="240">
        <v>2540.7859942</v>
      </c>
      <c r="F30" s="240">
        <v>2548.0616208000001</v>
      </c>
      <c r="G30" s="240">
        <v>2558.2343482000001</v>
      </c>
      <c r="H30" s="240">
        <v>2568.3680672999999</v>
      </c>
      <c r="I30" s="240">
        <v>2577.6240702999999</v>
      </c>
      <c r="J30" s="240">
        <v>2588.3088035000001</v>
      </c>
      <c r="K30" s="240">
        <v>2599.5835590000002</v>
      </c>
      <c r="L30" s="240">
        <v>2608.8869546999999</v>
      </c>
      <c r="M30" s="240">
        <v>2623.2627917999998</v>
      </c>
      <c r="N30" s="240">
        <v>2640.1496882000001</v>
      </c>
      <c r="O30" s="240">
        <v>2667.4796572</v>
      </c>
      <c r="P30" s="240">
        <v>2683.4396618000001</v>
      </c>
      <c r="Q30" s="240">
        <v>2695.9617155999999</v>
      </c>
      <c r="R30" s="240">
        <v>2700.9828134999998</v>
      </c>
      <c r="S30" s="240">
        <v>2709.6762192000001</v>
      </c>
      <c r="T30" s="240">
        <v>2717.9789277999998</v>
      </c>
      <c r="U30" s="240">
        <v>2726.7885448000002</v>
      </c>
      <c r="V30" s="240">
        <v>2733.6366548000001</v>
      </c>
      <c r="W30" s="240">
        <v>2739.4208632999998</v>
      </c>
      <c r="X30" s="240">
        <v>2741.6510386</v>
      </c>
      <c r="Y30" s="240">
        <v>2747.1750430000002</v>
      </c>
      <c r="Z30" s="240">
        <v>2753.5027448000001</v>
      </c>
      <c r="AA30" s="240">
        <v>2764.8593697000001</v>
      </c>
      <c r="AB30" s="240">
        <v>2769.6255470000001</v>
      </c>
      <c r="AC30" s="240">
        <v>2772.0265024</v>
      </c>
      <c r="AD30" s="240">
        <v>2766.4023858</v>
      </c>
      <c r="AE30" s="240">
        <v>2768.3177850000002</v>
      </c>
      <c r="AF30" s="240">
        <v>2772.1128497</v>
      </c>
      <c r="AG30" s="240">
        <v>2779.2249172000002</v>
      </c>
      <c r="AH30" s="240">
        <v>2785.7013103999998</v>
      </c>
      <c r="AI30" s="240">
        <v>2792.9793663</v>
      </c>
      <c r="AJ30" s="240">
        <v>2799.9862066000001</v>
      </c>
      <c r="AK30" s="240">
        <v>2809.6722467999998</v>
      </c>
      <c r="AL30" s="240">
        <v>2820.9646084999999</v>
      </c>
      <c r="AM30" s="240">
        <v>2840.1273476000001</v>
      </c>
      <c r="AN30" s="240">
        <v>2849.9343104</v>
      </c>
      <c r="AO30" s="240">
        <v>2856.6495528</v>
      </c>
      <c r="AP30" s="240">
        <v>2854.9312602999998</v>
      </c>
      <c r="AQ30" s="240">
        <v>2859.4694227</v>
      </c>
      <c r="AR30" s="240">
        <v>2864.9222255999998</v>
      </c>
      <c r="AS30" s="240">
        <v>2872.7557080000001</v>
      </c>
      <c r="AT30" s="240">
        <v>2878.9382626000001</v>
      </c>
      <c r="AU30" s="240">
        <v>2884.9359285</v>
      </c>
      <c r="AV30" s="240">
        <v>2889.8339222</v>
      </c>
      <c r="AW30" s="240">
        <v>2896.1478981999999</v>
      </c>
      <c r="AX30" s="240">
        <v>2902.9630729</v>
      </c>
      <c r="AY30" s="240">
        <v>2911.6620781000001</v>
      </c>
      <c r="AZ30" s="240">
        <v>2918.4426767</v>
      </c>
      <c r="BA30" s="240">
        <v>2924.6875005000002</v>
      </c>
      <c r="BB30" s="240">
        <v>2929.5206911</v>
      </c>
      <c r="BC30" s="240">
        <v>2935.3508588999998</v>
      </c>
      <c r="BD30" s="240">
        <v>2941.3021456000001</v>
      </c>
      <c r="BE30" s="240">
        <v>2948.7791123000002</v>
      </c>
      <c r="BF30" s="240">
        <v>2953.9192159999998</v>
      </c>
      <c r="BG30" s="240">
        <v>2958.1270177000001</v>
      </c>
      <c r="BH30" s="240">
        <v>2958.1399037000001</v>
      </c>
      <c r="BI30" s="333">
        <v>2962.93</v>
      </c>
      <c r="BJ30" s="333">
        <v>2969.2350000000001</v>
      </c>
      <c r="BK30" s="333">
        <v>2978.8679999999999</v>
      </c>
      <c r="BL30" s="333">
        <v>2986.8420000000001</v>
      </c>
      <c r="BM30" s="333">
        <v>2994.97</v>
      </c>
      <c r="BN30" s="333">
        <v>3003.5459999999998</v>
      </c>
      <c r="BO30" s="333">
        <v>3011.761</v>
      </c>
      <c r="BP30" s="333">
        <v>3019.91</v>
      </c>
      <c r="BQ30" s="333">
        <v>3027.9169999999999</v>
      </c>
      <c r="BR30" s="333">
        <v>3035.989</v>
      </c>
      <c r="BS30" s="333">
        <v>3044.0509999999999</v>
      </c>
      <c r="BT30" s="333">
        <v>3052.0830000000001</v>
      </c>
      <c r="BU30" s="333">
        <v>3060.1390000000001</v>
      </c>
      <c r="BV30" s="333">
        <v>3068.1990000000001</v>
      </c>
    </row>
    <row r="31" spans="1:74" ht="11.1" customHeight="1" x14ac:dyDescent="0.2">
      <c r="A31" s="148" t="s">
        <v>904</v>
      </c>
      <c r="B31" s="210" t="s">
        <v>571</v>
      </c>
      <c r="C31" s="240">
        <v>729.08746348</v>
      </c>
      <c r="D31" s="240">
        <v>732.71964090999995</v>
      </c>
      <c r="E31" s="240">
        <v>735.92491738000001</v>
      </c>
      <c r="F31" s="240">
        <v>738.50090306000004</v>
      </c>
      <c r="G31" s="240">
        <v>741.00416998000003</v>
      </c>
      <c r="H31" s="240">
        <v>743.23232830999996</v>
      </c>
      <c r="I31" s="240">
        <v>744.37340557000005</v>
      </c>
      <c r="J31" s="240">
        <v>746.66032610000002</v>
      </c>
      <c r="K31" s="240">
        <v>749.28111740999998</v>
      </c>
      <c r="L31" s="240">
        <v>752.58135233999997</v>
      </c>
      <c r="M31" s="240">
        <v>755.61070559999996</v>
      </c>
      <c r="N31" s="240">
        <v>758.71475002</v>
      </c>
      <c r="O31" s="240">
        <v>762.44247564</v>
      </c>
      <c r="P31" s="240">
        <v>765.28415986000005</v>
      </c>
      <c r="Q31" s="240">
        <v>767.78879272999995</v>
      </c>
      <c r="R31" s="240">
        <v>769.58024622999994</v>
      </c>
      <c r="S31" s="240">
        <v>771.69287238000004</v>
      </c>
      <c r="T31" s="240">
        <v>773.75054319000003</v>
      </c>
      <c r="U31" s="240">
        <v>776.04044705000001</v>
      </c>
      <c r="V31" s="240">
        <v>777.77281584000002</v>
      </c>
      <c r="W31" s="240">
        <v>779.23483795000004</v>
      </c>
      <c r="X31" s="240">
        <v>780.07063560999995</v>
      </c>
      <c r="Y31" s="240">
        <v>781.25887274000002</v>
      </c>
      <c r="Z31" s="240">
        <v>782.44367155999998</v>
      </c>
      <c r="AA31" s="240">
        <v>784.26254412000003</v>
      </c>
      <c r="AB31" s="240">
        <v>784.96233226000004</v>
      </c>
      <c r="AC31" s="240">
        <v>785.18054802999995</v>
      </c>
      <c r="AD31" s="240">
        <v>783.45472150000001</v>
      </c>
      <c r="AE31" s="240">
        <v>783.80664501000001</v>
      </c>
      <c r="AF31" s="240">
        <v>784.77384859999995</v>
      </c>
      <c r="AG31" s="240">
        <v>787.17582069000002</v>
      </c>
      <c r="AH31" s="240">
        <v>788.75896817</v>
      </c>
      <c r="AI31" s="240">
        <v>790.34277944999997</v>
      </c>
      <c r="AJ31" s="240">
        <v>791.66136373999996</v>
      </c>
      <c r="AK31" s="240">
        <v>793.44592067999997</v>
      </c>
      <c r="AL31" s="240">
        <v>795.43055949999996</v>
      </c>
      <c r="AM31" s="240">
        <v>798.53665375000003</v>
      </c>
      <c r="AN31" s="240">
        <v>800.23042615999998</v>
      </c>
      <c r="AO31" s="240">
        <v>801.43325029000005</v>
      </c>
      <c r="AP31" s="240">
        <v>801.29214934000004</v>
      </c>
      <c r="AQ31" s="240">
        <v>802.15280947999997</v>
      </c>
      <c r="AR31" s="240">
        <v>803.16225391</v>
      </c>
      <c r="AS31" s="240">
        <v>804.42841915999998</v>
      </c>
      <c r="AT31" s="240">
        <v>805.65447983000001</v>
      </c>
      <c r="AU31" s="240">
        <v>806.94837242000006</v>
      </c>
      <c r="AV31" s="240">
        <v>808.15465060999998</v>
      </c>
      <c r="AW31" s="240">
        <v>809.70079181000006</v>
      </c>
      <c r="AX31" s="240">
        <v>811.43134969000005</v>
      </c>
      <c r="AY31" s="240">
        <v>813.83548922</v>
      </c>
      <c r="AZ31" s="240">
        <v>815.56800673999999</v>
      </c>
      <c r="BA31" s="240">
        <v>817.11806722999995</v>
      </c>
      <c r="BB31" s="240">
        <v>818.32749693000005</v>
      </c>
      <c r="BC31" s="240">
        <v>819.63127364000002</v>
      </c>
      <c r="BD31" s="240">
        <v>820.87122362000002</v>
      </c>
      <c r="BE31" s="240">
        <v>822.25565290999998</v>
      </c>
      <c r="BF31" s="240">
        <v>823.21171988000003</v>
      </c>
      <c r="BG31" s="240">
        <v>823.94773056999998</v>
      </c>
      <c r="BH31" s="240">
        <v>823.57769280000002</v>
      </c>
      <c r="BI31" s="333">
        <v>824.53809999999999</v>
      </c>
      <c r="BJ31" s="333">
        <v>825.94290000000001</v>
      </c>
      <c r="BK31" s="333">
        <v>828.42600000000004</v>
      </c>
      <c r="BL31" s="333">
        <v>830.24429999999995</v>
      </c>
      <c r="BM31" s="333">
        <v>832.0317</v>
      </c>
      <c r="BN31" s="333">
        <v>833.81970000000001</v>
      </c>
      <c r="BO31" s="333">
        <v>835.52160000000003</v>
      </c>
      <c r="BP31" s="333">
        <v>837.16899999999998</v>
      </c>
      <c r="BQ31" s="333">
        <v>838.66279999999995</v>
      </c>
      <c r="BR31" s="333">
        <v>840.27539999999999</v>
      </c>
      <c r="BS31" s="333">
        <v>841.90779999999995</v>
      </c>
      <c r="BT31" s="333">
        <v>843.49220000000003</v>
      </c>
      <c r="BU31" s="333">
        <v>845.21489999999994</v>
      </c>
      <c r="BV31" s="333">
        <v>847.00810000000001</v>
      </c>
    </row>
    <row r="32" spans="1:74" ht="11.1" customHeight="1" x14ac:dyDescent="0.2">
      <c r="A32" s="148" t="s">
        <v>905</v>
      </c>
      <c r="B32" s="210" t="s">
        <v>572</v>
      </c>
      <c r="C32" s="240">
        <v>1643.6793212</v>
      </c>
      <c r="D32" s="240">
        <v>1657.1304935999999</v>
      </c>
      <c r="E32" s="240">
        <v>1667.966322</v>
      </c>
      <c r="F32" s="240">
        <v>1673.2280542999999</v>
      </c>
      <c r="G32" s="240">
        <v>1681.0522589</v>
      </c>
      <c r="H32" s="240">
        <v>1688.4801835999999</v>
      </c>
      <c r="I32" s="240">
        <v>1695.4436447999999</v>
      </c>
      <c r="J32" s="240">
        <v>1702.1301473999999</v>
      </c>
      <c r="K32" s="240">
        <v>1708.4715079</v>
      </c>
      <c r="L32" s="240">
        <v>1714.5239426000001</v>
      </c>
      <c r="M32" s="240">
        <v>1720.1328564</v>
      </c>
      <c r="N32" s="240">
        <v>1725.3544657</v>
      </c>
      <c r="O32" s="240">
        <v>1732.4897288</v>
      </c>
      <c r="P32" s="240">
        <v>1735.2110104999999</v>
      </c>
      <c r="Q32" s="240">
        <v>1735.8192690000001</v>
      </c>
      <c r="R32" s="240">
        <v>1729.7931037999999</v>
      </c>
      <c r="S32" s="240">
        <v>1729.5663664000001</v>
      </c>
      <c r="T32" s="240">
        <v>1730.6176562000001</v>
      </c>
      <c r="U32" s="240">
        <v>1737.1132732999999</v>
      </c>
      <c r="V32" s="240">
        <v>1737.5958923999999</v>
      </c>
      <c r="W32" s="240">
        <v>1736.2318135999999</v>
      </c>
      <c r="X32" s="240">
        <v>1729.8384997000001</v>
      </c>
      <c r="Y32" s="240">
        <v>1727.1679280999999</v>
      </c>
      <c r="Z32" s="240">
        <v>1725.0375614</v>
      </c>
      <c r="AA32" s="240">
        <v>1724.2607955999999</v>
      </c>
      <c r="AB32" s="240">
        <v>1722.6007921999999</v>
      </c>
      <c r="AC32" s="240">
        <v>1720.8709469999999</v>
      </c>
      <c r="AD32" s="240">
        <v>1717.8851712999999</v>
      </c>
      <c r="AE32" s="240">
        <v>1716.9052091000001</v>
      </c>
      <c r="AF32" s="240">
        <v>1716.7449716000001</v>
      </c>
      <c r="AG32" s="240">
        <v>1718.0816594999999</v>
      </c>
      <c r="AH32" s="240">
        <v>1719.0529713000001</v>
      </c>
      <c r="AI32" s="240">
        <v>1720.3361075</v>
      </c>
      <c r="AJ32" s="240">
        <v>1719.3524918999999</v>
      </c>
      <c r="AK32" s="240">
        <v>1723.1932088999999</v>
      </c>
      <c r="AL32" s="240">
        <v>1729.2796824</v>
      </c>
      <c r="AM32" s="240">
        <v>1743.0407571999999</v>
      </c>
      <c r="AN32" s="240">
        <v>1749.5471098</v>
      </c>
      <c r="AO32" s="240">
        <v>1754.2275853000001</v>
      </c>
      <c r="AP32" s="240">
        <v>1754.6586944000001</v>
      </c>
      <c r="AQ32" s="240">
        <v>1757.5050322</v>
      </c>
      <c r="AR32" s="240">
        <v>1760.3431094</v>
      </c>
      <c r="AS32" s="240">
        <v>1764.0346159000001</v>
      </c>
      <c r="AT32" s="240">
        <v>1766.2099049000001</v>
      </c>
      <c r="AU32" s="240">
        <v>1767.7306662000001</v>
      </c>
      <c r="AV32" s="240">
        <v>1766.0973856999999</v>
      </c>
      <c r="AW32" s="240">
        <v>1768.1837270999999</v>
      </c>
      <c r="AX32" s="240">
        <v>1771.4901764000001</v>
      </c>
      <c r="AY32" s="240">
        <v>1777.3065627999999</v>
      </c>
      <c r="AZ32" s="240">
        <v>1782.0858559000001</v>
      </c>
      <c r="BA32" s="240">
        <v>1787.1178849999999</v>
      </c>
      <c r="BB32" s="240">
        <v>1793.2220794</v>
      </c>
      <c r="BC32" s="240">
        <v>1798.1450081999999</v>
      </c>
      <c r="BD32" s="240">
        <v>1802.7061008000001</v>
      </c>
      <c r="BE32" s="240">
        <v>1807.123638</v>
      </c>
      <c r="BF32" s="240">
        <v>1810.7973477</v>
      </c>
      <c r="BG32" s="240">
        <v>1813.9455108</v>
      </c>
      <c r="BH32" s="240">
        <v>1814.6484161999999</v>
      </c>
      <c r="BI32" s="333">
        <v>1818.1849999999999</v>
      </c>
      <c r="BJ32" s="333">
        <v>1822.636</v>
      </c>
      <c r="BK32" s="333">
        <v>1829.2909999999999</v>
      </c>
      <c r="BL32" s="333">
        <v>1834.604</v>
      </c>
      <c r="BM32" s="333">
        <v>1839.8630000000001</v>
      </c>
      <c r="BN32" s="333">
        <v>1845.13</v>
      </c>
      <c r="BO32" s="333">
        <v>1850.2380000000001</v>
      </c>
      <c r="BP32" s="333">
        <v>1855.248</v>
      </c>
      <c r="BQ32" s="333">
        <v>1859.9659999999999</v>
      </c>
      <c r="BR32" s="333">
        <v>1864.9259999999999</v>
      </c>
      <c r="BS32" s="333">
        <v>1869.934</v>
      </c>
      <c r="BT32" s="333">
        <v>1874.9849999999999</v>
      </c>
      <c r="BU32" s="333">
        <v>1880.0930000000001</v>
      </c>
      <c r="BV32" s="333">
        <v>1885.2539999999999</v>
      </c>
    </row>
    <row r="33" spans="1:74" s="163" customFormat="1" ht="11.1" customHeight="1" x14ac:dyDescent="0.2">
      <c r="A33" s="148" t="s">
        <v>906</v>
      </c>
      <c r="B33" s="210" t="s">
        <v>573</v>
      </c>
      <c r="C33" s="240">
        <v>890.19141172000002</v>
      </c>
      <c r="D33" s="240">
        <v>896.27618669000003</v>
      </c>
      <c r="E33" s="240">
        <v>901.22233080000001</v>
      </c>
      <c r="F33" s="240">
        <v>903.46691993000002</v>
      </c>
      <c r="G33" s="240">
        <v>907.30799540999999</v>
      </c>
      <c r="H33" s="240">
        <v>911.18263313</v>
      </c>
      <c r="I33" s="240">
        <v>914.51712221000003</v>
      </c>
      <c r="J33" s="240">
        <v>918.88916756000003</v>
      </c>
      <c r="K33" s="240">
        <v>923.7250583</v>
      </c>
      <c r="L33" s="240">
        <v>929.47949719999997</v>
      </c>
      <c r="M33" s="240">
        <v>934.90205166999999</v>
      </c>
      <c r="N33" s="240">
        <v>940.44742446999999</v>
      </c>
      <c r="O33" s="240">
        <v>947.46055643</v>
      </c>
      <c r="P33" s="240">
        <v>952.24286027000005</v>
      </c>
      <c r="Q33" s="240">
        <v>956.13927681999996</v>
      </c>
      <c r="R33" s="240">
        <v>958.53709174000005</v>
      </c>
      <c r="S33" s="240">
        <v>961.12126945</v>
      </c>
      <c r="T33" s="240">
        <v>963.27909563000003</v>
      </c>
      <c r="U33" s="240">
        <v>964.71949690999998</v>
      </c>
      <c r="V33" s="240">
        <v>966.24292501000002</v>
      </c>
      <c r="W33" s="240">
        <v>967.55830660000004</v>
      </c>
      <c r="X33" s="240">
        <v>967.91587138</v>
      </c>
      <c r="Y33" s="240">
        <v>969.37748762000001</v>
      </c>
      <c r="Z33" s="240">
        <v>971.19338502999994</v>
      </c>
      <c r="AA33" s="240">
        <v>974.70100081999999</v>
      </c>
      <c r="AB33" s="240">
        <v>976.22238268000001</v>
      </c>
      <c r="AC33" s="240">
        <v>977.09496780999996</v>
      </c>
      <c r="AD33" s="240">
        <v>975.16224127999999</v>
      </c>
      <c r="AE33" s="240">
        <v>976.35461915999997</v>
      </c>
      <c r="AF33" s="240">
        <v>978.51558652000006</v>
      </c>
      <c r="AG33" s="240">
        <v>983.81616528999996</v>
      </c>
      <c r="AH33" s="240">
        <v>986.28604514999995</v>
      </c>
      <c r="AI33" s="240">
        <v>988.09624803999998</v>
      </c>
      <c r="AJ33" s="240">
        <v>986.69816982999998</v>
      </c>
      <c r="AK33" s="240">
        <v>989.10047186999998</v>
      </c>
      <c r="AL33" s="240">
        <v>992.75455004000003</v>
      </c>
      <c r="AM33" s="240">
        <v>1000.8442841</v>
      </c>
      <c r="AN33" s="240">
        <v>1004.6140047</v>
      </c>
      <c r="AO33" s="240">
        <v>1007.2475916</v>
      </c>
      <c r="AP33" s="240">
        <v>1005.9356744</v>
      </c>
      <c r="AQ33" s="240">
        <v>1008.4040217</v>
      </c>
      <c r="AR33" s="240">
        <v>1011.843263</v>
      </c>
      <c r="AS33" s="240">
        <v>1019.0195314</v>
      </c>
      <c r="AT33" s="240">
        <v>1022.325961</v>
      </c>
      <c r="AU33" s="240">
        <v>1024.5286848999999</v>
      </c>
      <c r="AV33" s="240">
        <v>1023.4081728</v>
      </c>
      <c r="AW33" s="240">
        <v>1025.0681327</v>
      </c>
      <c r="AX33" s="240">
        <v>1027.2890345000001</v>
      </c>
      <c r="AY33" s="240">
        <v>1031.0054333</v>
      </c>
      <c r="AZ33" s="240">
        <v>1033.6473025</v>
      </c>
      <c r="BA33" s="240">
        <v>1036.1491971</v>
      </c>
      <c r="BB33" s="240">
        <v>1038.3803323</v>
      </c>
      <c r="BC33" s="240">
        <v>1040.7003666000001</v>
      </c>
      <c r="BD33" s="240">
        <v>1042.9785151000001</v>
      </c>
      <c r="BE33" s="240">
        <v>1045.4653693</v>
      </c>
      <c r="BF33" s="240">
        <v>1047.4718026</v>
      </c>
      <c r="BG33" s="240">
        <v>1049.2484065000001</v>
      </c>
      <c r="BH33" s="240">
        <v>1049.8003596000001</v>
      </c>
      <c r="BI33" s="333">
        <v>1051.8630000000001</v>
      </c>
      <c r="BJ33" s="333">
        <v>1054.443</v>
      </c>
      <c r="BK33" s="333">
        <v>1058.202</v>
      </c>
      <c r="BL33" s="333">
        <v>1061.316</v>
      </c>
      <c r="BM33" s="333">
        <v>1064.4490000000001</v>
      </c>
      <c r="BN33" s="333">
        <v>1067.6679999999999</v>
      </c>
      <c r="BO33" s="333">
        <v>1070.787</v>
      </c>
      <c r="BP33" s="333">
        <v>1073.873</v>
      </c>
      <c r="BQ33" s="333">
        <v>1076.876</v>
      </c>
      <c r="BR33" s="333">
        <v>1079.9349999999999</v>
      </c>
      <c r="BS33" s="333">
        <v>1082.9970000000001</v>
      </c>
      <c r="BT33" s="333">
        <v>1086.067</v>
      </c>
      <c r="BU33" s="333">
        <v>1089.1379999999999</v>
      </c>
      <c r="BV33" s="333">
        <v>1092.212</v>
      </c>
    </row>
    <row r="34" spans="1:74" s="163" customFormat="1" ht="11.1" customHeight="1" x14ac:dyDescent="0.2">
      <c r="A34" s="148" t="s">
        <v>907</v>
      </c>
      <c r="B34" s="210" t="s">
        <v>574</v>
      </c>
      <c r="C34" s="240">
        <v>2123.3336341999998</v>
      </c>
      <c r="D34" s="240">
        <v>2133.6614749999999</v>
      </c>
      <c r="E34" s="240">
        <v>2143.4041393000002</v>
      </c>
      <c r="F34" s="240">
        <v>2150.2581154</v>
      </c>
      <c r="G34" s="240">
        <v>2160.5580607000002</v>
      </c>
      <c r="H34" s="240">
        <v>2172.0004634000002</v>
      </c>
      <c r="I34" s="240">
        <v>2186.6892687999998</v>
      </c>
      <c r="J34" s="240">
        <v>2198.8386274999998</v>
      </c>
      <c r="K34" s="240">
        <v>2210.5524848</v>
      </c>
      <c r="L34" s="240">
        <v>2218.1379757</v>
      </c>
      <c r="M34" s="240">
        <v>2231.7504788000001</v>
      </c>
      <c r="N34" s="240">
        <v>2247.6971291</v>
      </c>
      <c r="O34" s="240">
        <v>2271.3867988000002</v>
      </c>
      <c r="P34" s="240">
        <v>2287.9450894000001</v>
      </c>
      <c r="Q34" s="240">
        <v>2302.7808731999999</v>
      </c>
      <c r="R34" s="240">
        <v>2316.6655857000001</v>
      </c>
      <c r="S34" s="240">
        <v>2327.4777791000001</v>
      </c>
      <c r="T34" s="240">
        <v>2335.9888888999999</v>
      </c>
      <c r="U34" s="240">
        <v>2340.3568461</v>
      </c>
      <c r="V34" s="240">
        <v>2345.6473403999998</v>
      </c>
      <c r="W34" s="240">
        <v>2350.0183029</v>
      </c>
      <c r="X34" s="240">
        <v>2351.3122962000002</v>
      </c>
      <c r="Y34" s="240">
        <v>2355.4622730999999</v>
      </c>
      <c r="Z34" s="240">
        <v>2360.3107963000002</v>
      </c>
      <c r="AA34" s="240">
        <v>2369.2992945000001</v>
      </c>
      <c r="AB34" s="240">
        <v>2372.9638386000001</v>
      </c>
      <c r="AC34" s="240">
        <v>2374.7458575000001</v>
      </c>
      <c r="AD34" s="240">
        <v>2370.6139741000002</v>
      </c>
      <c r="AE34" s="240">
        <v>2371.6544749999998</v>
      </c>
      <c r="AF34" s="240">
        <v>2373.8359832000001</v>
      </c>
      <c r="AG34" s="240">
        <v>2375.7067023999998</v>
      </c>
      <c r="AH34" s="240">
        <v>2381.2590728</v>
      </c>
      <c r="AI34" s="240">
        <v>2389.0412978999998</v>
      </c>
      <c r="AJ34" s="240">
        <v>2403.3782529999999</v>
      </c>
      <c r="AK34" s="240">
        <v>2412.3765311000002</v>
      </c>
      <c r="AL34" s="240">
        <v>2420.3610075000001</v>
      </c>
      <c r="AM34" s="240">
        <v>2424.9721889000002</v>
      </c>
      <c r="AN34" s="240">
        <v>2432.6986818999999</v>
      </c>
      <c r="AO34" s="240">
        <v>2441.1809930999998</v>
      </c>
      <c r="AP34" s="240">
        <v>2453.3559667</v>
      </c>
      <c r="AQ34" s="240">
        <v>2461.1472813</v>
      </c>
      <c r="AR34" s="240">
        <v>2467.4917810000002</v>
      </c>
      <c r="AS34" s="240">
        <v>2468.3343024000001</v>
      </c>
      <c r="AT34" s="240">
        <v>2474.8265449999999</v>
      </c>
      <c r="AU34" s="240">
        <v>2482.9133453999998</v>
      </c>
      <c r="AV34" s="240">
        <v>2497.3473309999999</v>
      </c>
      <c r="AW34" s="240">
        <v>2505.0587764000002</v>
      </c>
      <c r="AX34" s="240">
        <v>2510.8003090000002</v>
      </c>
      <c r="AY34" s="240">
        <v>2511.5498102000001</v>
      </c>
      <c r="AZ34" s="240">
        <v>2515.6181062999999</v>
      </c>
      <c r="BA34" s="240">
        <v>2519.9830786000002</v>
      </c>
      <c r="BB34" s="240">
        <v>2524.7480950999998</v>
      </c>
      <c r="BC34" s="240">
        <v>2529.6288936999999</v>
      </c>
      <c r="BD34" s="240">
        <v>2534.7288425000002</v>
      </c>
      <c r="BE34" s="240">
        <v>2541.2414167000002</v>
      </c>
      <c r="BF34" s="240">
        <v>2545.8845593000001</v>
      </c>
      <c r="BG34" s="240">
        <v>2549.8517455000001</v>
      </c>
      <c r="BH34" s="240">
        <v>2550.9610246000002</v>
      </c>
      <c r="BI34" s="333">
        <v>2555.2130000000002</v>
      </c>
      <c r="BJ34" s="333">
        <v>2560.4250000000002</v>
      </c>
      <c r="BK34" s="333">
        <v>2567.4229999999998</v>
      </c>
      <c r="BL34" s="333">
        <v>2573.9369999999999</v>
      </c>
      <c r="BM34" s="333">
        <v>2580.7939999999999</v>
      </c>
      <c r="BN34" s="333">
        <v>2588.7020000000002</v>
      </c>
      <c r="BO34" s="333">
        <v>2595.71</v>
      </c>
      <c r="BP34" s="333">
        <v>2602.527</v>
      </c>
      <c r="BQ34" s="333">
        <v>2608.85</v>
      </c>
      <c r="BR34" s="333">
        <v>2615.5129999999999</v>
      </c>
      <c r="BS34" s="333">
        <v>2622.2139999999999</v>
      </c>
      <c r="BT34" s="333">
        <v>2629.038</v>
      </c>
      <c r="BU34" s="333">
        <v>2635.7489999999998</v>
      </c>
      <c r="BV34" s="333">
        <v>2642.4319999999998</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348"/>
      <c r="BJ35" s="348"/>
      <c r="BK35" s="348"/>
      <c r="BL35" s="348"/>
      <c r="BM35" s="348"/>
      <c r="BN35" s="348"/>
      <c r="BO35" s="348"/>
      <c r="BP35" s="348"/>
      <c r="BQ35" s="348"/>
      <c r="BR35" s="348"/>
      <c r="BS35" s="348"/>
      <c r="BT35" s="348"/>
      <c r="BU35" s="348"/>
      <c r="BV35" s="348"/>
    </row>
    <row r="36" spans="1:74" s="163" customFormat="1" ht="11.1" customHeight="1" x14ac:dyDescent="0.2">
      <c r="A36" s="148" t="s">
        <v>908</v>
      </c>
      <c r="B36" s="210" t="s">
        <v>567</v>
      </c>
      <c r="C36" s="240">
        <v>5788.1035136</v>
      </c>
      <c r="D36" s="240">
        <v>5790.8228104</v>
      </c>
      <c r="E36" s="240">
        <v>5794.7079168999999</v>
      </c>
      <c r="F36" s="240">
        <v>5800.0356110000002</v>
      </c>
      <c r="G36" s="240">
        <v>5805.5867203999996</v>
      </c>
      <c r="H36" s="240">
        <v>5809.7680853000002</v>
      </c>
      <c r="I36" s="240">
        <v>5811.4577644999999</v>
      </c>
      <c r="J36" s="240">
        <v>5811.4186906000004</v>
      </c>
      <c r="K36" s="240">
        <v>5810.8850147000003</v>
      </c>
      <c r="L36" s="240">
        <v>5810.8455015</v>
      </c>
      <c r="M36" s="240">
        <v>5811.3073688000004</v>
      </c>
      <c r="N36" s="240">
        <v>5812.0324477000004</v>
      </c>
      <c r="O36" s="240">
        <v>5812.7646777999998</v>
      </c>
      <c r="P36" s="240">
        <v>5813.1764320000002</v>
      </c>
      <c r="Q36" s="240">
        <v>5812.9221918000003</v>
      </c>
      <c r="R36" s="240">
        <v>5811.9489868000001</v>
      </c>
      <c r="S36" s="240">
        <v>5811.374041</v>
      </c>
      <c r="T36" s="240">
        <v>5812.6071270000002</v>
      </c>
      <c r="U36" s="240">
        <v>5816.5960691</v>
      </c>
      <c r="V36" s="240">
        <v>5822.4408996000002</v>
      </c>
      <c r="W36" s="240">
        <v>5828.7797025999998</v>
      </c>
      <c r="X36" s="240">
        <v>5834.5399954000004</v>
      </c>
      <c r="Y36" s="240">
        <v>5839.8070280000002</v>
      </c>
      <c r="Z36" s="240">
        <v>5844.9554834</v>
      </c>
      <c r="AA36" s="240">
        <v>5850.2076237000001</v>
      </c>
      <c r="AB36" s="240">
        <v>5855.1760266000001</v>
      </c>
      <c r="AC36" s="240">
        <v>5859.3208492000003</v>
      </c>
      <c r="AD36" s="240">
        <v>5862.2076309000004</v>
      </c>
      <c r="AE36" s="240">
        <v>5863.8234426999998</v>
      </c>
      <c r="AF36" s="240">
        <v>5864.2607383000004</v>
      </c>
      <c r="AG36" s="240">
        <v>5863.6912433999996</v>
      </c>
      <c r="AH36" s="240">
        <v>5862.6037715000002</v>
      </c>
      <c r="AI36" s="240">
        <v>5861.5664084999999</v>
      </c>
      <c r="AJ36" s="240">
        <v>5860.9843299000004</v>
      </c>
      <c r="AK36" s="240">
        <v>5860.6110716000003</v>
      </c>
      <c r="AL36" s="240">
        <v>5860.0372595999997</v>
      </c>
      <c r="AM36" s="240">
        <v>5859.1018113999999</v>
      </c>
      <c r="AN36" s="240">
        <v>5858.6368112999999</v>
      </c>
      <c r="AO36" s="240">
        <v>5859.7226350999999</v>
      </c>
      <c r="AP36" s="240">
        <v>5863.0362830000004</v>
      </c>
      <c r="AQ36" s="240">
        <v>5867.6412532000004</v>
      </c>
      <c r="AR36" s="240">
        <v>5872.1976680999996</v>
      </c>
      <c r="AS36" s="240">
        <v>5875.6911965999998</v>
      </c>
      <c r="AT36" s="240">
        <v>5878.4096926000002</v>
      </c>
      <c r="AU36" s="240">
        <v>5880.9665562</v>
      </c>
      <c r="AV36" s="240">
        <v>5883.8401545999996</v>
      </c>
      <c r="AW36" s="240">
        <v>5886.9687228000003</v>
      </c>
      <c r="AX36" s="240">
        <v>5890.1554629000002</v>
      </c>
      <c r="AY36" s="240">
        <v>5893.2277701000003</v>
      </c>
      <c r="AZ36" s="240">
        <v>5896.1098135000002</v>
      </c>
      <c r="BA36" s="240">
        <v>5898.7499553999996</v>
      </c>
      <c r="BB36" s="240">
        <v>5901.1950329000001</v>
      </c>
      <c r="BC36" s="240">
        <v>5903.8857828999999</v>
      </c>
      <c r="BD36" s="240">
        <v>5907.3614169000002</v>
      </c>
      <c r="BE36" s="240">
        <v>5911.8961374</v>
      </c>
      <c r="BF36" s="240">
        <v>5916.7041104</v>
      </c>
      <c r="BG36" s="240">
        <v>5920.7344924999998</v>
      </c>
      <c r="BH36" s="240">
        <v>5923.2569611999998</v>
      </c>
      <c r="BI36" s="333">
        <v>5924.8230000000003</v>
      </c>
      <c r="BJ36" s="333">
        <v>5926.3059999999996</v>
      </c>
      <c r="BK36" s="333">
        <v>5928.3879999999999</v>
      </c>
      <c r="BL36" s="333">
        <v>5930.9970000000003</v>
      </c>
      <c r="BM36" s="333">
        <v>5933.8739999999998</v>
      </c>
      <c r="BN36" s="333">
        <v>5936.8059999999996</v>
      </c>
      <c r="BO36" s="333">
        <v>5939.7830000000004</v>
      </c>
      <c r="BP36" s="333">
        <v>5942.8410000000003</v>
      </c>
      <c r="BQ36" s="333">
        <v>5946.0060000000003</v>
      </c>
      <c r="BR36" s="333">
        <v>5949.2470000000003</v>
      </c>
      <c r="BS36" s="333">
        <v>5952.5219999999999</v>
      </c>
      <c r="BT36" s="333">
        <v>5955.7839999999997</v>
      </c>
      <c r="BU36" s="333">
        <v>5958.9849999999997</v>
      </c>
      <c r="BV36" s="333">
        <v>5962.0720000000001</v>
      </c>
    </row>
    <row r="37" spans="1:74" s="163" customFormat="1" ht="11.1" customHeight="1" x14ac:dyDescent="0.2">
      <c r="A37" s="148" t="s">
        <v>909</v>
      </c>
      <c r="B37" s="210" t="s">
        <v>600</v>
      </c>
      <c r="C37" s="240">
        <v>15891.894503</v>
      </c>
      <c r="D37" s="240">
        <v>15897.836197000001</v>
      </c>
      <c r="E37" s="240">
        <v>15906.914918</v>
      </c>
      <c r="F37" s="240">
        <v>15919.905051</v>
      </c>
      <c r="G37" s="240">
        <v>15933.571110999999</v>
      </c>
      <c r="H37" s="240">
        <v>15943.675148</v>
      </c>
      <c r="I37" s="240">
        <v>15947.232957</v>
      </c>
      <c r="J37" s="240">
        <v>15946.275314</v>
      </c>
      <c r="K37" s="240">
        <v>15944.086743</v>
      </c>
      <c r="L37" s="240">
        <v>15943.270205999999</v>
      </c>
      <c r="M37" s="240">
        <v>15943.702423000001</v>
      </c>
      <c r="N37" s="240">
        <v>15944.578552000001</v>
      </c>
      <c r="O37" s="240">
        <v>15945.187749000001</v>
      </c>
      <c r="P37" s="240">
        <v>15945.195153000001</v>
      </c>
      <c r="Q37" s="240">
        <v>15944.359899999999</v>
      </c>
      <c r="R37" s="240">
        <v>15942.679751</v>
      </c>
      <c r="S37" s="240">
        <v>15941.106965999999</v>
      </c>
      <c r="T37" s="240">
        <v>15940.832431000001</v>
      </c>
      <c r="U37" s="240">
        <v>15942.666324</v>
      </c>
      <c r="V37" s="240">
        <v>15945.895993</v>
      </c>
      <c r="W37" s="240">
        <v>15949.428076</v>
      </c>
      <c r="X37" s="240">
        <v>15952.430286999999</v>
      </c>
      <c r="Y37" s="240">
        <v>15955.114634</v>
      </c>
      <c r="Z37" s="240">
        <v>15957.954199</v>
      </c>
      <c r="AA37" s="240">
        <v>15961.026970999999</v>
      </c>
      <c r="AB37" s="240">
        <v>15962.830563</v>
      </c>
      <c r="AC37" s="240">
        <v>15961.467495000001</v>
      </c>
      <c r="AD37" s="240">
        <v>15955.777378999999</v>
      </c>
      <c r="AE37" s="240">
        <v>15947.548202</v>
      </c>
      <c r="AF37" s="240">
        <v>15939.305043</v>
      </c>
      <c r="AG37" s="240">
        <v>15932.995932</v>
      </c>
      <c r="AH37" s="240">
        <v>15928.260705000001</v>
      </c>
      <c r="AI37" s="240">
        <v>15924.162147999999</v>
      </c>
      <c r="AJ37" s="240">
        <v>15919.90763</v>
      </c>
      <c r="AK37" s="240">
        <v>15915.282858</v>
      </c>
      <c r="AL37" s="240">
        <v>15910.218124000001</v>
      </c>
      <c r="AM37" s="240">
        <v>15905.031669</v>
      </c>
      <c r="AN37" s="240">
        <v>15901.593537000001</v>
      </c>
      <c r="AO37" s="240">
        <v>15902.161722999999</v>
      </c>
      <c r="AP37" s="240">
        <v>15908.128132</v>
      </c>
      <c r="AQ37" s="240">
        <v>15917.420323</v>
      </c>
      <c r="AR37" s="240">
        <v>15927.099763</v>
      </c>
      <c r="AS37" s="240">
        <v>15934.885366</v>
      </c>
      <c r="AT37" s="240">
        <v>15941.12581</v>
      </c>
      <c r="AU37" s="240">
        <v>15946.827219999999</v>
      </c>
      <c r="AV37" s="240">
        <v>15952.805686</v>
      </c>
      <c r="AW37" s="240">
        <v>15959.117174999999</v>
      </c>
      <c r="AX37" s="240">
        <v>15965.627622</v>
      </c>
      <c r="AY37" s="240">
        <v>15972.162302999999</v>
      </c>
      <c r="AZ37" s="240">
        <v>15978.383855</v>
      </c>
      <c r="BA37" s="240">
        <v>15983.914258000001</v>
      </c>
      <c r="BB37" s="240">
        <v>15988.735841</v>
      </c>
      <c r="BC37" s="240">
        <v>15994.272326</v>
      </c>
      <c r="BD37" s="240">
        <v>16002.307790000001</v>
      </c>
      <c r="BE37" s="240">
        <v>16013.792401999999</v>
      </c>
      <c r="BF37" s="240">
        <v>16026.340727999999</v>
      </c>
      <c r="BG37" s="240">
        <v>16036.733429</v>
      </c>
      <c r="BH37" s="240">
        <v>16042.701563000001</v>
      </c>
      <c r="BI37" s="333">
        <v>16045.78</v>
      </c>
      <c r="BJ37" s="333">
        <v>16048.45</v>
      </c>
      <c r="BK37" s="333">
        <v>16052.66</v>
      </c>
      <c r="BL37" s="333">
        <v>16058.3</v>
      </c>
      <c r="BM37" s="333">
        <v>16064.7</v>
      </c>
      <c r="BN37" s="333">
        <v>16071.33</v>
      </c>
      <c r="BO37" s="333">
        <v>16078.09</v>
      </c>
      <c r="BP37" s="333">
        <v>16085.01</v>
      </c>
      <c r="BQ37" s="333">
        <v>16092.13</v>
      </c>
      <c r="BR37" s="333">
        <v>16099.53</v>
      </c>
      <c r="BS37" s="333">
        <v>16107.32</v>
      </c>
      <c r="BT37" s="333">
        <v>16115.52</v>
      </c>
      <c r="BU37" s="333">
        <v>16123.82</v>
      </c>
      <c r="BV37" s="333">
        <v>16131.81</v>
      </c>
    </row>
    <row r="38" spans="1:74" s="163" customFormat="1" ht="11.1" customHeight="1" x14ac:dyDescent="0.2">
      <c r="A38" s="148" t="s">
        <v>910</v>
      </c>
      <c r="B38" s="210" t="s">
        <v>568</v>
      </c>
      <c r="C38" s="240">
        <v>18538.850272</v>
      </c>
      <c r="D38" s="240">
        <v>18540.847598</v>
      </c>
      <c r="E38" s="240">
        <v>18544.896518000001</v>
      </c>
      <c r="F38" s="240">
        <v>18551.887564000001</v>
      </c>
      <c r="G38" s="240">
        <v>18561.269418</v>
      </c>
      <c r="H38" s="240">
        <v>18572.130304999999</v>
      </c>
      <c r="I38" s="240">
        <v>18583.668383</v>
      </c>
      <c r="J38" s="240">
        <v>18595.521570000001</v>
      </c>
      <c r="K38" s="240">
        <v>18607.437720000002</v>
      </c>
      <c r="L38" s="240">
        <v>18619.233133000002</v>
      </c>
      <c r="M38" s="240">
        <v>18630.997884</v>
      </c>
      <c r="N38" s="240">
        <v>18642.890498000001</v>
      </c>
      <c r="O38" s="240">
        <v>18654.945207000001</v>
      </c>
      <c r="P38" s="240">
        <v>18666.699096</v>
      </c>
      <c r="Q38" s="240">
        <v>18677.564964000001</v>
      </c>
      <c r="R38" s="240">
        <v>18687.305357000001</v>
      </c>
      <c r="S38" s="240">
        <v>18697.081831</v>
      </c>
      <c r="T38" s="240">
        <v>18708.405691</v>
      </c>
      <c r="U38" s="240">
        <v>18722.318401</v>
      </c>
      <c r="V38" s="240">
        <v>18737.982048999998</v>
      </c>
      <c r="W38" s="240">
        <v>18754.088881</v>
      </c>
      <c r="X38" s="240">
        <v>18769.619199000001</v>
      </c>
      <c r="Y38" s="240">
        <v>18784.705518999999</v>
      </c>
      <c r="Z38" s="240">
        <v>18799.768413000002</v>
      </c>
      <c r="AA38" s="240">
        <v>18814.879954</v>
      </c>
      <c r="AB38" s="240">
        <v>18828.718223</v>
      </c>
      <c r="AC38" s="240">
        <v>18839.612802</v>
      </c>
      <c r="AD38" s="240">
        <v>18846.308872000001</v>
      </c>
      <c r="AE38" s="240">
        <v>18849.214005999998</v>
      </c>
      <c r="AF38" s="240">
        <v>18849.151376999998</v>
      </c>
      <c r="AG38" s="240">
        <v>18846.952279000001</v>
      </c>
      <c r="AH38" s="240">
        <v>18843.480490999998</v>
      </c>
      <c r="AI38" s="240">
        <v>18839.607916000001</v>
      </c>
      <c r="AJ38" s="240">
        <v>18836.021879</v>
      </c>
      <c r="AK38" s="240">
        <v>18832.671409999999</v>
      </c>
      <c r="AL38" s="240">
        <v>18829.320963999999</v>
      </c>
      <c r="AM38" s="240">
        <v>18826.102347</v>
      </c>
      <c r="AN38" s="240">
        <v>18824.616791</v>
      </c>
      <c r="AO38" s="240">
        <v>18826.832879000001</v>
      </c>
      <c r="AP38" s="240">
        <v>18833.932530999999</v>
      </c>
      <c r="AQ38" s="240">
        <v>18843.951019</v>
      </c>
      <c r="AR38" s="240">
        <v>18854.136951</v>
      </c>
      <c r="AS38" s="240">
        <v>18862.390286999998</v>
      </c>
      <c r="AT38" s="240">
        <v>18869.216399000001</v>
      </c>
      <c r="AU38" s="240">
        <v>18875.772012000001</v>
      </c>
      <c r="AV38" s="240">
        <v>18882.961538</v>
      </c>
      <c r="AW38" s="240">
        <v>18890.680144000002</v>
      </c>
      <c r="AX38" s="240">
        <v>18898.570686999999</v>
      </c>
      <c r="AY38" s="240">
        <v>18906.350564</v>
      </c>
      <c r="AZ38" s="240">
        <v>18914.035349000002</v>
      </c>
      <c r="BA38" s="240">
        <v>18921.71516</v>
      </c>
      <c r="BB38" s="240">
        <v>18929.683303000002</v>
      </c>
      <c r="BC38" s="240">
        <v>18939.045832</v>
      </c>
      <c r="BD38" s="240">
        <v>18951.111991999998</v>
      </c>
      <c r="BE38" s="240">
        <v>18966.406137999998</v>
      </c>
      <c r="BF38" s="240">
        <v>18982.313077999999</v>
      </c>
      <c r="BG38" s="240">
        <v>18995.432731000001</v>
      </c>
      <c r="BH38" s="240">
        <v>19003.355038999998</v>
      </c>
      <c r="BI38" s="333">
        <v>19007.63</v>
      </c>
      <c r="BJ38" s="333">
        <v>19010.8</v>
      </c>
      <c r="BK38" s="333">
        <v>19014.96</v>
      </c>
      <c r="BL38" s="333">
        <v>19020.47</v>
      </c>
      <c r="BM38" s="333">
        <v>19027.23</v>
      </c>
      <c r="BN38" s="333">
        <v>19035.12</v>
      </c>
      <c r="BO38" s="333">
        <v>19043.84</v>
      </c>
      <c r="BP38" s="333">
        <v>19053.03</v>
      </c>
      <c r="BQ38" s="333">
        <v>19062.439999999999</v>
      </c>
      <c r="BR38" s="333">
        <v>19072.25</v>
      </c>
      <c r="BS38" s="333">
        <v>19082.689999999999</v>
      </c>
      <c r="BT38" s="333">
        <v>19093.87</v>
      </c>
      <c r="BU38" s="333">
        <v>19105.23</v>
      </c>
      <c r="BV38" s="333">
        <v>19116.07</v>
      </c>
    </row>
    <row r="39" spans="1:74" s="163" customFormat="1" ht="11.1" customHeight="1" x14ac:dyDescent="0.2">
      <c r="A39" s="148" t="s">
        <v>911</v>
      </c>
      <c r="B39" s="210" t="s">
        <v>569</v>
      </c>
      <c r="C39" s="240">
        <v>8380.1979917999997</v>
      </c>
      <c r="D39" s="240">
        <v>8381.2785466000005</v>
      </c>
      <c r="E39" s="240">
        <v>8383.1298790000001</v>
      </c>
      <c r="F39" s="240">
        <v>8386.1373225999996</v>
      </c>
      <c r="G39" s="240">
        <v>8390.4008228000002</v>
      </c>
      <c r="H39" s="240">
        <v>8395.9489780999993</v>
      </c>
      <c r="I39" s="240">
        <v>8402.7156008000002</v>
      </c>
      <c r="J39" s="240">
        <v>8410.2553587999992</v>
      </c>
      <c r="K39" s="240">
        <v>8418.0281340000001</v>
      </c>
      <c r="L39" s="240">
        <v>8425.5989652999997</v>
      </c>
      <c r="M39" s="240">
        <v>8432.9535202999996</v>
      </c>
      <c r="N39" s="240">
        <v>8440.1826235000008</v>
      </c>
      <c r="O39" s="240">
        <v>8447.3759066000002</v>
      </c>
      <c r="P39" s="240">
        <v>8454.6182289000008</v>
      </c>
      <c r="Q39" s="240">
        <v>8461.9932566999996</v>
      </c>
      <c r="R39" s="240">
        <v>8469.4484902999993</v>
      </c>
      <c r="S39" s="240">
        <v>8476.3867664999998</v>
      </c>
      <c r="T39" s="240">
        <v>8482.0747558999992</v>
      </c>
      <c r="U39" s="240">
        <v>8486.0357289999993</v>
      </c>
      <c r="V39" s="240">
        <v>8488.8193561999997</v>
      </c>
      <c r="W39" s="240">
        <v>8491.2319074000006</v>
      </c>
      <c r="X39" s="240">
        <v>8493.9335861</v>
      </c>
      <c r="Y39" s="240">
        <v>8497.0003285000003</v>
      </c>
      <c r="Z39" s="240">
        <v>8500.3620040999995</v>
      </c>
      <c r="AA39" s="240">
        <v>8503.7749953000002</v>
      </c>
      <c r="AB39" s="240">
        <v>8506.3017352999996</v>
      </c>
      <c r="AC39" s="240">
        <v>8506.8311701000002</v>
      </c>
      <c r="AD39" s="240">
        <v>8504.7815398999992</v>
      </c>
      <c r="AE39" s="240">
        <v>8501.6882614999995</v>
      </c>
      <c r="AF39" s="240">
        <v>8499.6160455000008</v>
      </c>
      <c r="AG39" s="240">
        <v>8500.0605395000002</v>
      </c>
      <c r="AH39" s="240">
        <v>8502.2411362000003</v>
      </c>
      <c r="AI39" s="240">
        <v>8504.8081652000001</v>
      </c>
      <c r="AJ39" s="240">
        <v>8506.7168884000002</v>
      </c>
      <c r="AK39" s="240">
        <v>8508.1422973999997</v>
      </c>
      <c r="AL39" s="240">
        <v>8509.5643168000006</v>
      </c>
      <c r="AM39" s="240">
        <v>8511.4875090000005</v>
      </c>
      <c r="AN39" s="240">
        <v>8514.5149896999992</v>
      </c>
      <c r="AO39" s="240">
        <v>8519.2745130000003</v>
      </c>
      <c r="AP39" s="240">
        <v>8526.0967961000006</v>
      </c>
      <c r="AQ39" s="240">
        <v>8534.1244103999998</v>
      </c>
      <c r="AR39" s="240">
        <v>8542.2028903999999</v>
      </c>
      <c r="AS39" s="240">
        <v>8549.4629325000005</v>
      </c>
      <c r="AT39" s="240">
        <v>8556.1758800999996</v>
      </c>
      <c r="AU39" s="240">
        <v>8562.8982379999998</v>
      </c>
      <c r="AV39" s="240">
        <v>8570.0720786999991</v>
      </c>
      <c r="AW39" s="240">
        <v>8577.6817432000007</v>
      </c>
      <c r="AX39" s="240">
        <v>8585.5971399999999</v>
      </c>
      <c r="AY39" s="240">
        <v>8593.6938623000005</v>
      </c>
      <c r="AZ39" s="240">
        <v>8601.8702427999997</v>
      </c>
      <c r="BA39" s="240">
        <v>8610.030299</v>
      </c>
      <c r="BB39" s="240">
        <v>8618.1780285000004</v>
      </c>
      <c r="BC39" s="240">
        <v>8626.7173490000005</v>
      </c>
      <c r="BD39" s="240">
        <v>8636.1521580000008</v>
      </c>
      <c r="BE39" s="240">
        <v>8646.6645372999992</v>
      </c>
      <c r="BF39" s="240">
        <v>8657.1493040000005</v>
      </c>
      <c r="BG39" s="240">
        <v>8666.1794594000003</v>
      </c>
      <c r="BH39" s="240">
        <v>8672.7752103000003</v>
      </c>
      <c r="BI39" s="333">
        <v>8677.7459999999992</v>
      </c>
      <c r="BJ39" s="333">
        <v>8682.3469999999998</v>
      </c>
      <c r="BK39" s="333">
        <v>8687.5939999999991</v>
      </c>
      <c r="BL39" s="333">
        <v>8693.5409999999993</v>
      </c>
      <c r="BM39" s="333">
        <v>8700</v>
      </c>
      <c r="BN39" s="333">
        <v>8706.7960000000003</v>
      </c>
      <c r="BO39" s="333">
        <v>8713.8109999999997</v>
      </c>
      <c r="BP39" s="333">
        <v>8720.9410000000007</v>
      </c>
      <c r="BQ39" s="333">
        <v>8728.1090000000004</v>
      </c>
      <c r="BR39" s="333">
        <v>8735.3649999999998</v>
      </c>
      <c r="BS39" s="333">
        <v>8742.7849999999999</v>
      </c>
      <c r="BT39" s="333">
        <v>8750.4030000000002</v>
      </c>
      <c r="BU39" s="333">
        <v>8758.0879999999997</v>
      </c>
      <c r="BV39" s="333">
        <v>8765.6630000000005</v>
      </c>
    </row>
    <row r="40" spans="1:74" s="163" customFormat="1" ht="11.1" customHeight="1" x14ac:dyDescent="0.2">
      <c r="A40" s="148" t="s">
        <v>912</v>
      </c>
      <c r="B40" s="210" t="s">
        <v>570</v>
      </c>
      <c r="C40" s="240">
        <v>24211.498668</v>
      </c>
      <c r="D40" s="240">
        <v>24232.169183000002</v>
      </c>
      <c r="E40" s="240">
        <v>24255.574298</v>
      </c>
      <c r="F40" s="240">
        <v>24282.636805999999</v>
      </c>
      <c r="G40" s="240">
        <v>24312.783535999999</v>
      </c>
      <c r="H40" s="240">
        <v>24345.067322999999</v>
      </c>
      <c r="I40" s="240">
        <v>24378.619383000001</v>
      </c>
      <c r="J40" s="240">
        <v>24412.884453999999</v>
      </c>
      <c r="K40" s="240">
        <v>24447.385653000001</v>
      </c>
      <c r="L40" s="240">
        <v>24481.736637000002</v>
      </c>
      <c r="M40" s="240">
        <v>24515.913217000001</v>
      </c>
      <c r="N40" s="240">
        <v>24549.981744000001</v>
      </c>
      <c r="O40" s="240">
        <v>24583.987469</v>
      </c>
      <c r="P40" s="240">
        <v>24617.891240000001</v>
      </c>
      <c r="Q40" s="240">
        <v>24651.632807000002</v>
      </c>
      <c r="R40" s="240">
        <v>24685.041269000001</v>
      </c>
      <c r="S40" s="240">
        <v>24717.503123999999</v>
      </c>
      <c r="T40" s="240">
        <v>24748.294218999999</v>
      </c>
      <c r="U40" s="240">
        <v>24776.968373</v>
      </c>
      <c r="V40" s="240">
        <v>24804.191295000001</v>
      </c>
      <c r="W40" s="240">
        <v>24830.906662000001</v>
      </c>
      <c r="X40" s="240">
        <v>24857.914493</v>
      </c>
      <c r="Y40" s="240">
        <v>24885.440150999999</v>
      </c>
      <c r="Z40" s="240">
        <v>24913.565336</v>
      </c>
      <c r="AA40" s="240">
        <v>24941.859797000001</v>
      </c>
      <c r="AB40" s="240">
        <v>24967.845476999999</v>
      </c>
      <c r="AC40" s="240">
        <v>24988.532364999999</v>
      </c>
      <c r="AD40" s="240">
        <v>25002.204598</v>
      </c>
      <c r="AE40" s="240">
        <v>25012.242891999998</v>
      </c>
      <c r="AF40" s="240">
        <v>25023.302109</v>
      </c>
      <c r="AG40" s="240">
        <v>25038.844589</v>
      </c>
      <c r="AH40" s="240">
        <v>25057.562596</v>
      </c>
      <c r="AI40" s="240">
        <v>25076.955870999998</v>
      </c>
      <c r="AJ40" s="240">
        <v>25095.039034000001</v>
      </c>
      <c r="AK40" s="240">
        <v>25111.886224999998</v>
      </c>
      <c r="AL40" s="240">
        <v>25128.086458999998</v>
      </c>
      <c r="AM40" s="240">
        <v>25144.578484000001</v>
      </c>
      <c r="AN40" s="240">
        <v>25163.699955</v>
      </c>
      <c r="AO40" s="240">
        <v>25188.138258999999</v>
      </c>
      <c r="AP40" s="240">
        <v>25219.600252</v>
      </c>
      <c r="AQ40" s="240">
        <v>25255.870673000001</v>
      </c>
      <c r="AR40" s="240">
        <v>25293.753734999998</v>
      </c>
      <c r="AS40" s="240">
        <v>25330.660709</v>
      </c>
      <c r="AT40" s="240">
        <v>25366.431118</v>
      </c>
      <c r="AU40" s="240">
        <v>25401.511544000001</v>
      </c>
      <c r="AV40" s="240">
        <v>25436.262981</v>
      </c>
      <c r="AW40" s="240">
        <v>25470.704065999998</v>
      </c>
      <c r="AX40" s="240">
        <v>25504.767844999998</v>
      </c>
      <c r="AY40" s="240">
        <v>25538.368258999999</v>
      </c>
      <c r="AZ40" s="240">
        <v>25571.342816</v>
      </c>
      <c r="BA40" s="240">
        <v>25603.509915999999</v>
      </c>
      <c r="BB40" s="240">
        <v>25635.083989999999</v>
      </c>
      <c r="BC40" s="240">
        <v>25667.863593999999</v>
      </c>
      <c r="BD40" s="240">
        <v>25704.043317</v>
      </c>
      <c r="BE40" s="240">
        <v>25744.644823999999</v>
      </c>
      <c r="BF40" s="240">
        <v>25785.998090000001</v>
      </c>
      <c r="BG40" s="240">
        <v>25823.260167</v>
      </c>
      <c r="BH40" s="240">
        <v>25853.080989999999</v>
      </c>
      <c r="BI40" s="333">
        <v>25878.080000000002</v>
      </c>
      <c r="BJ40" s="333">
        <v>25902.38</v>
      </c>
      <c r="BK40" s="333">
        <v>25929.21</v>
      </c>
      <c r="BL40" s="333">
        <v>25958.3</v>
      </c>
      <c r="BM40" s="333">
        <v>25988.5</v>
      </c>
      <c r="BN40" s="333">
        <v>26018.86</v>
      </c>
      <c r="BO40" s="333">
        <v>26049.13</v>
      </c>
      <c r="BP40" s="333">
        <v>26079.25</v>
      </c>
      <c r="BQ40" s="333">
        <v>26109.23</v>
      </c>
      <c r="BR40" s="333">
        <v>26139.37</v>
      </c>
      <c r="BS40" s="333">
        <v>26170.04</v>
      </c>
      <c r="BT40" s="333">
        <v>26201.47</v>
      </c>
      <c r="BU40" s="333">
        <v>26233.34</v>
      </c>
      <c r="BV40" s="333">
        <v>26265.200000000001</v>
      </c>
    </row>
    <row r="41" spans="1:74" s="163" customFormat="1" ht="11.1" customHeight="1" x14ac:dyDescent="0.2">
      <c r="A41" s="148" t="s">
        <v>913</v>
      </c>
      <c r="B41" s="210" t="s">
        <v>571</v>
      </c>
      <c r="C41" s="240">
        <v>7465.5636485000005</v>
      </c>
      <c r="D41" s="240">
        <v>7469.1042315000004</v>
      </c>
      <c r="E41" s="240">
        <v>7473.7211931000002</v>
      </c>
      <c r="F41" s="240">
        <v>7479.7267528000002</v>
      </c>
      <c r="G41" s="240">
        <v>7486.4476120999998</v>
      </c>
      <c r="H41" s="240">
        <v>7492.9640928999997</v>
      </c>
      <c r="I41" s="240">
        <v>7498.5892696000001</v>
      </c>
      <c r="J41" s="240">
        <v>7503.5672278000002</v>
      </c>
      <c r="K41" s="240">
        <v>7508.3748056000004</v>
      </c>
      <c r="L41" s="240">
        <v>7513.3889398000001</v>
      </c>
      <c r="M41" s="240">
        <v>7518.5869613000004</v>
      </c>
      <c r="N41" s="240">
        <v>7523.8462998000005</v>
      </c>
      <c r="O41" s="240">
        <v>7529.0532193999998</v>
      </c>
      <c r="P41" s="240">
        <v>7534.1293222000004</v>
      </c>
      <c r="Q41" s="240">
        <v>7539.0050447000003</v>
      </c>
      <c r="R41" s="240">
        <v>7543.6435450999998</v>
      </c>
      <c r="S41" s="240">
        <v>7548.1388673000001</v>
      </c>
      <c r="T41" s="240">
        <v>7552.6177770000004</v>
      </c>
      <c r="U41" s="240">
        <v>7557.1747039000002</v>
      </c>
      <c r="V41" s="240">
        <v>7561.7747342000002</v>
      </c>
      <c r="W41" s="240">
        <v>7566.3506181000002</v>
      </c>
      <c r="X41" s="240">
        <v>7570.8651520000003</v>
      </c>
      <c r="Y41" s="240">
        <v>7575.4013169999998</v>
      </c>
      <c r="Z41" s="240">
        <v>7580.0721399000004</v>
      </c>
      <c r="AA41" s="240">
        <v>7584.8205888000002</v>
      </c>
      <c r="AB41" s="240">
        <v>7588.9093954999998</v>
      </c>
      <c r="AC41" s="240">
        <v>7591.4312327999996</v>
      </c>
      <c r="AD41" s="240">
        <v>7591.8512547</v>
      </c>
      <c r="AE41" s="240">
        <v>7591.1245386999999</v>
      </c>
      <c r="AF41" s="240">
        <v>7590.5786437999996</v>
      </c>
      <c r="AG41" s="240">
        <v>7591.2108545000001</v>
      </c>
      <c r="AH41" s="240">
        <v>7592.6973582999999</v>
      </c>
      <c r="AI41" s="240">
        <v>7594.3840682</v>
      </c>
      <c r="AJ41" s="240">
        <v>7595.7471278000003</v>
      </c>
      <c r="AK41" s="240">
        <v>7596.7836010999999</v>
      </c>
      <c r="AL41" s="240">
        <v>7597.6207823000004</v>
      </c>
      <c r="AM41" s="240">
        <v>7598.5051709999998</v>
      </c>
      <c r="AN41" s="240">
        <v>7600.1600878999998</v>
      </c>
      <c r="AO41" s="240">
        <v>7603.4280587000003</v>
      </c>
      <c r="AP41" s="240">
        <v>7608.8192632</v>
      </c>
      <c r="AQ41" s="240">
        <v>7615.5144958999999</v>
      </c>
      <c r="AR41" s="240">
        <v>7622.3622050000004</v>
      </c>
      <c r="AS41" s="240">
        <v>7628.4778118000004</v>
      </c>
      <c r="AT41" s="240">
        <v>7634.044629</v>
      </c>
      <c r="AU41" s="240">
        <v>7639.5129422</v>
      </c>
      <c r="AV41" s="240">
        <v>7645.2442210999998</v>
      </c>
      <c r="AW41" s="240">
        <v>7651.2446713999998</v>
      </c>
      <c r="AX41" s="240">
        <v>7657.4316829999998</v>
      </c>
      <c r="AY41" s="240">
        <v>7663.7140452000003</v>
      </c>
      <c r="AZ41" s="240">
        <v>7669.9661460999996</v>
      </c>
      <c r="BA41" s="240">
        <v>7676.0537734</v>
      </c>
      <c r="BB41" s="240">
        <v>7681.9807162999996</v>
      </c>
      <c r="BC41" s="240">
        <v>7688.3027705000004</v>
      </c>
      <c r="BD41" s="240">
        <v>7695.7137329999996</v>
      </c>
      <c r="BE41" s="240">
        <v>7704.5347442000002</v>
      </c>
      <c r="BF41" s="240">
        <v>7713.5963164000004</v>
      </c>
      <c r="BG41" s="240">
        <v>7721.3563053999997</v>
      </c>
      <c r="BH41" s="240">
        <v>7726.7524425000001</v>
      </c>
      <c r="BI41" s="333">
        <v>7730.6419999999998</v>
      </c>
      <c r="BJ41" s="333">
        <v>7734.3620000000001</v>
      </c>
      <c r="BK41" s="333">
        <v>7738.9719999999998</v>
      </c>
      <c r="BL41" s="333">
        <v>7744.4210000000003</v>
      </c>
      <c r="BM41" s="333">
        <v>7750.3789999999999</v>
      </c>
      <c r="BN41" s="333">
        <v>7756.5630000000001</v>
      </c>
      <c r="BO41" s="333">
        <v>7762.87</v>
      </c>
      <c r="BP41" s="333">
        <v>7769.2389999999996</v>
      </c>
      <c r="BQ41" s="333">
        <v>7775.6369999999997</v>
      </c>
      <c r="BR41" s="333">
        <v>7782.1210000000001</v>
      </c>
      <c r="BS41" s="333">
        <v>7788.7730000000001</v>
      </c>
      <c r="BT41" s="333">
        <v>7795.63</v>
      </c>
      <c r="BU41" s="333">
        <v>7802.5510000000004</v>
      </c>
      <c r="BV41" s="333">
        <v>7809.3509999999997</v>
      </c>
    </row>
    <row r="42" spans="1:74" s="163" customFormat="1" ht="11.1" customHeight="1" x14ac:dyDescent="0.2">
      <c r="A42" s="148" t="s">
        <v>914</v>
      </c>
      <c r="B42" s="210" t="s">
        <v>572</v>
      </c>
      <c r="C42" s="240">
        <v>14064.976041</v>
      </c>
      <c r="D42" s="240">
        <v>14078.528059</v>
      </c>
      <c r="E42" s="240">
        <v>14093.843274000001</v>
      </c>
      <c r="F42" s="240">
        <v>14111.564569</v>
      </c>
      <c r="G42" s="240">
        <v>14130.904683999999</v>
      </c>
      <c r="H42" s="240">
        <v>14150.718821</v>
      </c>
      <c r="I42" s="240">
        <v>14170.103603</v>
      </c>
      <c r="J42" s="240">
        <v>14189.121331</v>
      </c>
      <c r="K42" s="240">
        <v>14208.075731000001</v>
      </c>
      <c r="L42" s="240">
        <v>14227.196227</v>
      </c>
      <c r="M42" s="240">
        <v>14246.41505</v>
      </c>
      <c r="N42" s="240">
        <v>14265.590133</v>
      </c>
      <c r="O42" s="240">
        <v>14284.620881000001</v>
      </c>
      <c r="P42" s="240">
        <v>14303.572588999999</v>
      </c>
      <c r="Q42" s="240">
        <v>14322.552024000001</v>
      </c>
      <c r="R42" s="240">
        <v>14341.513674</v>
      </c>
      <c r="S42" s="240">
        <v>14359.802906999999</v>
      </c>
      <c r="T42" s="240">
        <v>14376.612811000001</v>
      </c>
      <c r="U42" s="240">
        <v>14391.425307</v>
      </c>
      <c r="V42" s="240">
        <v>14404.877640999999</v>
      </c>
      <c r="W42" s="240">
        <v>14417.895896</v>
      </c>
      <c r="X42" s="240">
        <v>14431.242593999999</v>
      </c>
      <c r="Y42" s="240">
        <v>14445.026018</v>
      </c>
      <c r="Z42" s="240">
        <v>14459.190895</v>
      </c>
      <c r="AA42" s="240">
        <v>14473.407402999999</v>
      </c>
      <c r="AB42" s="240">
        <v>14486.247535</v>
      </c>
      <c r="AC42" s="240">
        <v>14496.008736</v>
      </c>
      <c r="AD42" s="240">
        <v>14501.718633</v>
      </c>
      <c r="AE42" s="240">
        <v>14505.325585000001</v>
      </c>
      <c r="AF42" s="240">
        <v>14509.508136</v>
      </c>
      <c r="AG42" s="240">
        <v>14516.249254</v>
      </c>
      <c r="AH42" s="240">
        <v>14524.749604000001</v>
      </c>
      <c r="AI42" s="240">
        <v>14533.514277</v>
      </c>
      <c r="AJ42" s="240">
        <v>14541.359114000001</v>
      </c>
      <c r="AK42" s="240">
        <v>14548.342955</v>
      </c>
      <c r="AL42" s="240">
        <v>14554.835388</v>
      </c>
      <c r="AM42" s="240">
        <v>14561.441339999999</v>
      </c>
      <c r="AN42" s="240">
        <v>14569.707076000001</v>
      </c>
      <c r="AO42" s="240">
        <v>14581.414199000001</v>
      </c>
      <c r="AP42" s="240">
        <v>14597.633325000001</v>
      </c>
      <c r="AQ42" s="240">
        <v>14616.591114000001</v>
      </c>
      <c r="AR42" s="240">
        <v>14635.803238</v>
      </c>
      <c r="AS42" s="240">
        <v>14653.350204</v>
      </c>
      <c r="AT42" s="240">
        <v>14669.571849</v>
      </c>
      <c r="AU42" s="240">
        <v>14685.37284</v>
      </c>
      <c r="AV42" s="240">
        <v>14701.477242999999</v>
      </c>
      <c r="AW42" s="240">
        <v>14717.886694999999</v>
      </c>
      <c r="AX42" s="240">
        <v>14734.422231</v>
      </c>
      <c r="AY42" s="240">
        <v>14750.906568</v>
      </c>
      <c r="AZ42" s="240">
        <v>14767.169164999999</v>
      </c>
      <c r="BA42" s="240">
        <v>14783.041166000001</v>
      </c>
      <c r="BB42" s="240">
        <v>14798.648504999999</v>
      </c>
      <c r="BC42" s="240">
        <v>14815.296275999999</v>
      </c>
      <c r="BD42" s="240">
        <v>14834.584363</v>
      </c>
      <c r="BE42" s="240">
        <v>14857.340690000001</v>
      </c>
      <c r="BF42" s="240">
        <v>14881.305340999999</v>
      </c>
      <c r="BG42" s="240">
        <v>14903.446442</v>
      </c>
      <c r="BH42" s="240">
        <v>14921.630277</v>
      </c>
      <c r="BI42" s="333">
        <v>14937.32</v>
      </c>
      <c r="BJ42" s="333">
        <v>14952.86</v>
      </c>
      <c r="BK42" s="333">
        <v>14970.13</v>
      </c>
      <c r="BL42" s="333">
        <v>14989.01</v>
      </c>
      <c r="BM42" s="333">
        <v>15008.91</v>
      </c>
      <c r="BN42" s="333">
        <v>15029.29</v>
      </c>
      <c r="BO42" s="333">
        <v>15049.85</v>
      </c>
      <c r="BP42" s="333">
        <v>15070.39</v>
      </c>
      <c r="BQ42" s="333">
        <v>15090.74</v>
      </c>
      <c r="BR42" s="333">
        <v>15111.09</v>
      </c>
      <c r="BS42" s="333">
        <v>15131.67</v>
      </c>
      <c r="BT42" s="333">
        <v>15152.65</v>
      </c>
      <c r="BU42" s="333">
        <v>15173.85</v>
      </c>
      <c r="BV42" s="333">
        <v>15195</v>
      </c>
    </row>
    <row r="43" spans="1:74" s="163" customFormat="1" ht="11.1" customHeight="1" x14ac:dyDescent="0.2">
      <c r="A43" s="148" t="s">
        <v>915</v>
      </c>
      <c r="B43" s="210" t="s">
        <v>573</v>
      </c>
      <c r="C43" s="240">
        <v>8622.5887767999993</v>
      </c>
      <c r="D43" s="240">
        <v>8632.5543569000001</v>
      </c>
      <c r="E43" s="240">
        <v>8643.8201675</v>
      </c>
      <c r="F43" s="240">
        <v>8656.6981362000006</v>
      </c>
      <c r="G43" s="240">
        <v>8670.3508409999995</v>
      </c>
      <c r="H43" s="240">
        <v>8683.6535227000004</v>
      </c>
      <c r="I43" s="240">
        <v>8695.7717061000003</v>
      </c>
      <c r="J43" s="240">
        <v>8707.0320522000002</v>
      </c>
      <c r="K43" s="240">
        <v>8718.0515059000008</v>
      </c>
      <c r="L43" s="240">
        <v>8729.3252095000007</v>
      </c>
      <c r="M43" s="240">
        <v>8740.8610946000008</v>
      </c>
      <c r="N43" s="240">
        <v>8752.5452898999993</v>
      </c>
      <c r="O43" s="240">
        <v>8764.2398534999993</v>
      </c>
      <c r="P43" s="240">
        <v>8775.7105597000009</v>
      </c>
      <c r="Q43" s="240">
        <v>8786.6991120000002</v>
      </c>
      <c r="R43" s="240">
        <v>8797.1280652999994</v>
      </c>
      <c r="S43" s="240">
        <v>8807.6433797999998</v>
      </c>
      <c r="T43" s="240">
        <v>8819.0718670999995</v>
      </c>
      <c r="U43" s="240">
        <v>8831.9774297000004</v>
      </c>
      <c r="V43" s="240">
        <v>8845.8723343000001</v>
      </c>
      <c r="W43" s="240">
        <v>8860.0059383000007</v>
      </c>
      <c r="X43" s="240">
        <v>8873.7998084999999</v>
      </c>
      <c r="Y43" s="240">
        <v>8887.3643494000007</v>
      </c>
      <c r="Z43" s="240">
        <v>8900.9821747000005</v>
      </c>
      <c r="AA43" s="240">
        <v>8914.7229709000003</v>
      </c>
      <c r="AB43" s="240">
        <v>8927.8047172999995</v>
      </c>
      <c r="AC43" s="240">
        <v>8939.2324659999995</v>
      </c>
      <c r="AD43" s="240">
        <v>8948.3616583999992</v>
      </c>
      <c r="AE43" s="240">
        <v>8955.9492922999998</v>
      </c>
      <c r="AF43" s="240">
        <v>8963.1027549999999</v>
      </c>
      <c r="AG43" s="240">
        <v>8970.7123659000008</v>
      </c>
      <c r="AH43" s="240">
        <v>8978.800174</v>
      </c>
      <c r="AI43" s="240">
        <v>8987.1711605</v>
      </c>
      <c r="AJ43" s="240">
        <v>8995.6258699000009</v>
      </c>
      <c r="AK43" s="240">
        <v>9003.9470994999992</v>
      </c>
      <c r="AL43" s="240">
        <v>9011.9132100000006</v>
      </c>
      <c r="AM43" s="240">
        <v>9019.5478691000008</v>
      </c>
      <c r="AN43" s="240">
        <v>9027.8559734999999</v>
      </c>
      <c r="AO43" s="240">
        <v>9038.0877268000004</v>
      </c>
      <c r="AP43" s="240">
        <v>9051.0344339000003</v>
      </c>
      <c r="AQ43" s="240">
        <v>9065.6518056999994</v>
      </c>
      <c r="AR43" s="240">
        <v>9080.4366542000007</v>
      </c>
      <c r="AS43" s="240">
        <v>9094.2447422000005</v>
      </c>
      <c r="AT43" s="240">
        <v>9107.3676352999992</v>
      </c>
      <c r="AU43" s="240">
        <v>9120.4558496000009</v>
      </c>
      <c r="AV43" s="240">
        <v>9134.0218222000003</v>
      </c>
      <c r="AW43" s="240">
        <v>9148.0256728999993</v>
      </c>
      <c r="AX43" s="240">
        <v>9162.2894422000008</v>
      </c>
      <c r="AY43" s="240">
        <v>9176.6433596999996</v>
      </c>
      <c r="AZ43" s="240">
        <v>9190.9504111999995</v>
      </c>
      <c r="BA43" s="240">
        <v>9205.0817719000006</v>
      </c>
      <c r="BB43" s="240">
        <v>9219.0612366999994</v>
      </c>
      <c r="BC43" s="240">
        <v>9233.5230816999992</v>
      </c>
      <c r="BD43" s="240">
        <v>9249.2542030999994</v>
      </c>
      <c r="BE43" s="240">
        <v>9266.6144194999997</v>
      </c>
      <c r="BF43" s="240">
        <v>9284.2552395000002</v>
      </c>
      <c r="BG43" s="240">
        <v>9300.4010944000001</v>
      </c>
      <c r="BH43" s="240">
        <v>9313.8127294000005</v>
      </c>
      <c r="BI43" s="333">
        <v>9325.3960000000006</v>
      </c>
      <c r="BJ43" s="333">
        <v>9336.5939999999991</v>
      </c>
      <c r="BK43" s="333">
        <v>9348.56</v>
      </c>
      <c r="BL43" s="333">
        <v>9361.2980000000007</v>
      </c>
      <c r="BM43" s="333">
        <v>9374.5239999999994</v>
      </c>
      <c r="BN43" s="333">
        <v>9387.9840000000004</v>
      </c>
      <c r="BO43" s="333">
        <v>9401.5529999999999</v>
      </c>
      <c r="BP43" s="333">
        <v>9415.1350000000002</v>
      </c>
      <c r="BQ43" s="333">
        <v>9428.6749999999993</v>
      </c>
      <c r="BR43" s="333">
        <v>9442.2790000000005</v>
      </c>
      <c r="BS43" s="333">
        <v>9456.0930000000008</v>
      </c>
      <c r="BT43" s="333">
        <v>9470.2070000000003</v>
      </c>
      <c r="BU43" s="333">
        <v>9484.49</v>
      </c>
      <c r="BV43" s="333">
        <v>9498.7569999999996</v>
      </c>
    </row>
    <row r="44" spans="1:74" s="163" customFormat="1" ht="11.1" customHeight="1" x14ac:dyDescent="0.2">
      <c r="A44" s="148" t="s">
        <v>916</v>
      </c>
      <c r="B44" s="210" t="s">
        <v>574</v>
      </c>
      <c r="C44" s="240">
        <v>18137.589304000001</v>
      </c>
      <c r="D44" s="240">
        <v>18149.559280000001</v>
      </c>
      <c r="E44" s="240">
        <v>18163.577021000001</v>
      </c>
      <c r="F44" s="240">
        <v>18180.441923999999</v>
      </c>
      <c r="G44" s="240">
        <v>18199.614815000001</v>
      </c>
      <c r="H44" s="240">
        <v>18220.221872999999</v>
      </c>
      <c r="I44" s="240">
        <v>18241.498539</v>
      </c>
      <c r="J44" s="240">
        <v>18263.117292999999</v>
      </c>
      <c r="K44" s="240">
        <v>18284.859876999999</v>
      </c>
      <c r="L44" s="240">
        <v>18306.546464999999</v>
      </c>
      <c r="M44" s="240">
        <v>18328.150973</v>
      </c>
      <c r="N44" s="240">
        <v>18349.685745999999</v>
      </c>
      <c r="O44" s="240">
        <v>18371.155505999999</v>
      </c>
      <c r="P44" s="240">
        <v>18392.534468000002</v>
      </c>
      <c r="Q44" s="240">
        <v>18413.789218999998</v>
      </c>
      <c r="R44" s="240">
        <v>18434.800271</v>
      </c>
      <c r="S44" s="240">
        <v>18455.10382</v>
      </c>
      <c r="T44" s="240">
        <v>18474.149987000001</v>
      </c>
      <c r="U44" s="240">
        <v>18491.601245000002</v>
      </c>
      <c r="V44" s="240">
        <v>18507.969493000001</v>
      </c>
      <c r="W44" s="240">
        <v>18523.978985000002</v>
      </c>
      <c r="X44" s="240">
        <v>18540.232438999999</v>
      </c>
      <c r="Y44" s="240">
        <v>18556.846436</v>
      </c>
      <c r="Z44" s="240">
        <v>18573.816021999999</v>
      </c>
      <c r="AA44" s="240">
        <v>18590.806149</v>
      </c>
      <c r="AB44" s="240">
        <v>18606.161389000001</v>
      </c>
      <c r="AC44" s="240">
        <v>18617.896217000001</v>
      </c>
      <c r="AD44" s="240">
        <v>18624.784519000001</v>
      </c>
      <c r="AE44" s="240">
        <v>18628.637807999999</v>
      </c>
      <c r="AF44" s="240">
        <v>18632.027004</v>
      </c>
      <c r="AG44" s="240">
        <v>18636.986937999998</v>
      </c>
      <c r="AH44" s="240">
        <v>18643.408078</v>
      </c>
      <c r="AI44" s="240">
        <v>18650.644800999999</v>
      </c>
      <c r="AJ44" s="240">
        <v>18658.098815000001</v>
      </c>
      <c r="AK44" s="240">
        <v>18665.361150000001</v>
      </c>
      <c r="AL44" s="240">
        <v>18672.070163</v>
      </c>
      <c r="AM44" s="240">
        <v>18678.408573000001</v>
      </c>
      <c r="AN44" s="240">
        <v>18686.736525</v>
      </c>
      <c r="AO44" s="240">
        <v>18699.958524999998</v>
      </c>
      <c r="AP44" s="240">
        <v>18719.829931</v>
      </c>
      <c r="AQ44" s="240">
        <v>18743.509513000001</v>
      </c>
      <c r="AR44" s="240">
        <v>18767.006894999999</v>
      </c>
      <c r="AS44" s="240">
        <v>18787.282841</v>
      </c>
      <c r="AT44" s="240">
        <v>18805.102659</v>
      </c>
      <c r="AU44" s="240">
        <v>18822.182798000002</v>
      </c>
      <c r="AV44" s="240">
        <v>18839.905937</v>
      </c>
      <c r="AW44" s="240">
        <v>18858.319685999999</v>
      </c>
      <c r="AX44" s="240">
        <v>18877.137888000001</v>
      </c>
      <c r="AY44" s="240">
        <v>18896.034801000002</v>
      </c>
      <c r="AZ44" s="240">
        <v>18914.526352000001</v>
      </c>
      <c r="BA44" s="240">
        <v>18932.088885000001</v>
      </c>
      <c r="BB44" s="240">
        <v>18948.663956</v>
      </c>
      <c r="BC44" s="240">
        <v>18966.053979</v>
      </c>
      <c r="BD44" s="240">
        <v>18986.526582999999</v>
      </c>
      <c r="BE44" s="240">
        <v>19011.318491999999</v>
      </c>
      <c r="BF44" s="240">
        <v>19037.542827000001</v>
      </c>
      <c r="BG44" s="240">
        <v>19061.281805999999</v>
      </c>
      <c r="BH44" s="240">
        <v>19079.759163999999</v>
      </c>
      <c r="BI44" s="333">
        <v>19094.759999999998</v>
      </c>
      <c r="BJ44" s="333">
        <v>19109.23</v>
      </c>
      <c r="BK44" s="333">
        <v>19125.48</v>
      </c>
      <c r="BL44" s="333">
        <v>19143.45</v>
      </c>
      <c r="BM44" s="333">
        <v>19162.46</v>
      </c>
      <c r="BN44" s="333">
        <v>19181.900000000001</v>
      </c>
      <c r="BO44" s="333">
        <v>19201.48</v>
      </c>
      <c r="BP44" s="333">
        <v>19221.009999999998</v>
      </c>
      <c r="BQ44" s="333">
        <v>19240.32</v>
      </c>
      <c r="BR44" s="333">
        <v>19259.59</v>
      </c>
      <c r="BS44" s="333">
        <v>19279.03</v>
      </c>
      <c r="BT44" s="333">
        <v>19298.77</v>
      </c>
      <c r="BU44" s="333">
        <v>19318.54</v>
      </c>
      <c r="BV44" s="333">
        <v>19337.98</v>
      </c>
    </row>
    <row r="45" spans="1:74" s="163" customFormat="1" ht="11.1" customHeight="1" x14ac:dyDescent="0.2">
      <c r="A45" s="148"/>
      <c r="B45" s="168" t="s">
        <v>917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349"/>
      <c r="BJ45" s="349"/>
      <c r="BK45" s="349"/>
      <c r="BL45" s="349"/>
      <c r="BM45" s="349"/>
      <c r="BN45" s="349"/>
      <c r="BO45" s="349"/>
      <c r="BP45" s="349"/>
      <c r="BQ45" s="349"/>
      <c r="BR45" s="349"/>
      <c r="BS45" s="349"/>
      <c r="BT45" s="349"/>
      <c r="BU45" s="349"/>
      <c r="BV45" s="349"/>
    </row>
    <row r="46" spans="1:74" s="163" customFormat="1" ht="11.1" customHeight="1" x14ac:dyDescent="0.2">
      <c r="A46" s="148" t="s">
        <v>918</v>
      </c>
      <c r="B46" s="210" t="s">
        <v>567</v>
      </c>
      <c r="C46" s="258">
        <v>7.0479934454000004</v>
      </c>
      <c r="D46" s="258">
        <v>7.0563572960999998</v>
      </c>
      <c r="E46" s="258">
        <v>7.0658746096999998</v>
      </c>
      <c r="F46" s="258">
        <v>7.0791982955000003</v>
      </c>
      <c r="G46" s="258">
        <v>7.0890328529</v>
      </c>
      <c r="H46" s="258">
        <v>7.0980311910999996</v>
      </c>
      <c r="I46" s="258">
        <v>7.1032731558000002</v>
      </c>
      <c r="J46" s="258">
        <v>7.1127891715000002</v>
      </c>
      <c r="K46" s="258">
        <v>7.1236590837999998</v>
      </c>
      <c r="L46" s="258">
        <v>7.1412531336000002</v>
      </c>
      <c r="M46" s="258">
        <v>7.1508031583999996</v>
      </c>
      <c r="N46" s="258">
        <v>7.1576793993000001</v>
      </c>
      <c r="O46" s="258">
        <v>7.1537391953</v>
      </c>
      <c r="P46" s="258">
        <v>7.1613748635999999</v>
      </c>
      <c r="Q46" s="258">
        <v>7.1724437433999997</v>
      </c>
      <c r="R46" s="258">
        <v>7.1963831098000002</v>
      </c>
      <c r="S46" s="258">
        <v>7.2072404563000001</v>
      </c>
      <c r="T46" s="258">
        <v>7.2144530579000001</v>
      </c>
      <c r="U46" s="258">
        <v>7.2107620710000004</v>
      </c>
      <c r="V46" s="258">
        <v>7.2161293156999999</v>
      </c>
      <c r="W46" s="258">
        <v>7.2232959483999997</v>
      </c>
      <c r="X46" s="258">
        <v>7.2339603302000004</v>
      </c>
      <c r="Y46" s="258">
        <v>7.2434519677000004</v>
      </c>
      <c r="Z46" s="258">
        <v>7.2534692221999997</v>
      </c>
      <c r="AA46" s="258">
        <v>7.2667143696999998</v>
      </c>
      <c r="AB46" s="258">
        <v>7.2757561509000004</v>
      </c>
      <c r="AC46" s="258">
        <v>7.2832968420000004</v>
      </c>
      <c r="AD46" s="258">
        <v>7.2844050583</v>
      </c>
      <c r="AE46" s="258">
        <v>7.2926421074999999</v>
      </c>
      <c r="AF46" s="258">
        <v>7.3030766050000002</v>
      </c>
      <c r="AG46" s="258">
        <v>7.3231869377000001</v>
      </c>
      <c r="AH46" s="258">
        <v>7.3324075415000003</v>
      </c>
      <c r="AI46" s="258">
        <v>7.3382168033999999</v>
      </c>
      <c r="AJ46" s="258">
        <v>7.3334274720000003</v>
      </c>
      <c r="AK46" s="258">
        <v>7.3378044884999998</v>
      </c>
      <c r="AL46" s="258">
        <v>7.3441606016999996</v>
      </c>
      <c r="AM46" s="258">
        <v>7.3576410268999997</v>
      </c>
      <c r="AN46" s="258">
        <v>7.3640964215000002</v>
      </c>
      <c r="AO46" s="258">
        <v>7.3686720010000002</v>
      </c>
      <c r="AP46" s="258">
        <v>7.3658247557000003</v>
      </c>
      <c r="AQ46" s="258">
        <v>7.3707979623000002</v>
      </c>
      <c r="AR46" s="258">
        <v>7.3780486110999997</v>
      </c>
      <c r="AS46" s="258">
        <v>7.3933577458000004</v>
      </c>
      <c r="AT46" s="258">
        <v>7.4008274963999998</v>
      </c>
      <c r="AU46" s="258">
        <v>7.4062389065999996</v>
      </c>
      <c r="AV46" s="258">
        <v>7.4057304063</v>
      </c>
      <c r="AW46" s="258">
        <v>7.4099213130999999</v>
      </c>
      <c r="AX46" s="258">
        <v>7.4149500571000004</v>
      </c>
      <c r="AY46" s="258">
        <v>7.4188573006</v>
      </c>
      <c r="AZ46" s="258">
        <v>7.4270312217000001</v>
      </c>
      <c r="BA46" s="258">
        <v>7.4375124830999999</v>
      </c>
      <c r="BB46" s="258">
        <v>7.4538349871999996</v>
      </c>
      <c r="BC46" s="258">
        <v>7.466280502</v>
      </c>
      <c r="BD46" s="258">
        <v>7.4783829301000004</v>
      </c>
      <c r="BE46" s="258">
        <v>7.4917554029</v>
      </c>
      <c r="BF46" s="258">
        <v>7.5019618091</v>
      </c>
      <c r="BG46" s="258">
        <v>7.5106152800999997</v>
      </c>
      <c r="BH46" s="258">
        <v>7.5162831249000002</v>
      </c>
      <c r="BI46" s="346">
        <v>7.5229049999999997</v>
      </c>
      <c r="BJ46" s="346">
        <v>7.5290489999999997</v>
      </c>
      <c r="BK46" s="346">
        <v>7.5339450000000001</v>
      </c>
      <c r="BL46" s="346">
        <v>7.5397090000000002</v>
      </c>
      <c r="BM46" s="346">
        <v>7.5455709999999998</v>
      </c>
      <c r="BN46" s="346">
        <v>7.5520420000000001</v>
      </c>
      <c r="BO46" s="346">
        <v>7.5577170000000002</v>
      </c>
      <c r="BP46" s="346">
        <v>7.5631050000000002</v>
      </c>
      <c r="BQ46" s="346">
        <v>7.5680620000000003</v>
      </c>
      <c r="BR46" s="346">
        <v>7.5729889999999997</v>
      </c>
      <c r="BS46" s="346">
        <v>7.5777400000000004</v>
      </c>
      <c r="BT46" s="346">
        <v>7.5818680000000001</v>
      </c>
      <c r="BU46" s="346">
        <v>7.5866040000000003</v>
      </c>
      <c r="BV46" s="346">
        <v>7.5914999999999999</v>
      </c>
    </row>
    <row r="47" spans="1:74" s="163" customFormat="1" ht="11.1" customHeight="1" x14ac:dyDescent="0.2">
      <c r="A47" s="148" t="s">
        <v>919</v>
      </c>
      <c r="B47" s="210" t="s">
        <v>600</v>
      </c>
      <c r="C47" s="258">
        <v>18.623423562999999</v>
      </c>
      <c r="D47" s="258">
        <v>18.640023988999999</v>
      </c>
      <c r="E47" s="258">
        <v>18.665803985</v>
      </c>
      <c r="F47" s="258">
        <v>18.718289803000001</v>
      </c>
      <c r="G47" s="258">
        <v>18.749284245999998</v>
      </c>
      <c r="H47" s="258">
        <v>18.776313567999999</v>
      </c>
      <c r="I47" s="258">
        <v>18.795481769999999</v>
      </c>
      <c r="J47" s="258">
        <v>18.817502848</v>
      </c>
      <c r="K47" s="258">
        <v>18.838480802999999</v>
      </c>
      <c r="L47" s="258">
        <v>18.858869762000001</v>
      </c>
      <c r="M47" s="258">
        <v>18.877420876999999</v>
      </c>
      <c r="N47" s="258">
        <v>18.894588273</v>
      </c>
      <c r="O47" s="258">
        <v>18.904202633000001</v>
      </c>
      <c r="P47" s="258">
        <v>18.923229583000001</v>
      </c>
      <c r="Q47" s="258">
        <v>18.945499803000001</v>
      </c>
      <c r="R47" s="258">
        <v>18.977366905</v>
      </c>
      <c r="S47" s="258">
        <v>19.001358458999999</v>
      </c>
      <c r="T47" s="258">
        <v>19.023828077000001</v>
      </c>
      <c r="U47" s="258">
        <v>19.042318716</v>
      </c>
      <c r="V47" s="258">
        <v>19.063587241</v>
      </c>
      <c r="W47" s="258">
        <v>19.085176611000001</v>
      </c>
      <c r="X47" s="258">
        <v>19.107078618999999</v>
      </c>
      <c r="Y47" s="258">
        <v>19.129315831</v>
      </c>
      <c r="Z47" s="258">
        <v>19.151880041999998</v>
      </c>
      <c r="AA47" s="258">
        <v>19.178097219000001</v>
      </c>
      <c r="AB47" s="258">
        <v>19.198820949000002</v>
      </c>
      <c r="AC47" s="258">
        <v>19.217377202000002</v>
      </c>
      <c r="AD47" s="258">
        <v>19.224636155999999</v>
      </c>
      <c r="AE47" s="258">
        <v>19.245704818</v>
      </c>
      <c r="AF47" s="258">
        <v>19.271453368</v>
      </c>
      <c r="AG47" s="258">
        <v>19.312627297999999</v>
      </c>
      <c r="AH47" s="258">
        <v>19.339676504</v>
      </c>
      <c r="AI47" s="258">
        <v>19.363346478</v>
      </c>
      <c r="AJ47" s="258">
        <v>19.377332089999999</v>
      </c>
      <c r="AK47" s="258">
        <v>19.398972447999999</v>
      </c>
      <c r="AL47" s="258">
        <v>19.421962421</v>
      </c>
      <c r="AM47" s="258">
        <v>19.450615636999999</v>
      </c>
      <c r="AN47" s="258">
        <v>19.473069621</v>
      </c>
      <c r="AO47" s="258">
        <v>19.493638000000001</v>
      </c>
      <c r="AP47" s="258">
        <v>19.505730173</v>
      </c>
      <c r="AQ47" s="258">
        <v>19.527470293</v>
      </c>
      <c r="AR47" s="258">
        <v>19.552267757999999</v>
      </c>
      <c r="AS47" s="258">
        <v>19.588690711999998</v>
      </c>
      <c r="AT47" s="258">
        <v>19.613176762999998</v>
      </c>
      <c r="AU47" s="258">
        <v>19.634294054000001</v>
      </c>
      <c r="AV47" s="258">
        <v>19.646567729000001</v>
      </c>
      <c r="AW47" s="258">
        <v>19.665053639</v>
      </c>
      <c r="AX47" s="258">
        <v>19.684276928999999</v>
      </c>
      <c r="AY47" s="258">
        <v>19.707000945000001</v>
      </c>
      <c r="AZ47" s="258">
        <v>19.725626487</v>
      </c>
      <c r="BA47" s="258">
        <v>19.742916899000001</v>
      </c>
      <c r="BB47" s="258">
        <v>19.755880184999999</v>
      </c>
      <c r="BC47" s="258">
        <v>19.772744337999999</v>
      </c>
      <c r="BD47" s="258">
        <v>19.790517358999999</v>
      </c>
      <c r="BE47" s="258">
        <v>19.810231213000002</v>
      </c>
      <c r="BF47" s="258">
        <v>19.829048</v>
      </c>
      <c r="BG47" s="258">
        <v>19.847999683000001</v>
      </c>
      <c r="BH47" s="258">
        <v>19.868429403</v>
      </c>
      <c r="BI47" s="346">
        <v>19.88664</v>
      </c>
      <c r="BJ47" s="346">
        <v>19.90399</v>
      </c>
      <c r="BK47" s="346">
        <v>19.919499999999999</v>
      </c>
      <c r="BL47" s="346">
        <v>19.93581</v>
      </c>
      <c r="BM47" s="346">
        <v>19.951969999999999</v>
      </c>
      <c r="BN47" s="346">
        <v>19.968219999999999</v>
      </c>
      <c r="BO47" s="346">
        <v>19.983899999999998</v>
      </c>
      <c r="BP47" s="346">
        <v>19.99925</v>
      </c>
      <c r="BQ47" s="346">
        <v>20.015499999999999</v>
      </c>
      <c r="BR47" s="346">
        <v>20.029260000000001</v>
      </c>
      <c r="BS47" s="346">
        <v>20.04176</v>
      </c>
      <c r="BT47" s="346">
        <v>20.05133</v>
      </c>
      <c r="BU47" s="346">
        <v>20.062570000000001</v>
      </c>
      <c r="BV47" s="346">
        <v>20.073810000000002</v>
      </c>
    </row>
    <row r="48" spans="1:74" s="163" customFormat="1" ht="11.1" customHeight="1" x14ac:dyDescent="0.2">
      <c r="A48" s="148" t="s">
        <v>920</v>
      </c>
      <c r="B48" s="210" t="s">
        <v>568</v>
      </c>
      <c r="C48" s="258">
        <v>20.981181200999998</v>
      </c>
      <c r="D48" s="258">
        <v>21.003689918999999</v>
      </c>
      <c r="E48" s="258">
        <v>21.032403811999998</v>
      </c>
      <c r="F48" s="258">
        <v>21.079810273</v>
      </c>
      <c r="G48" s="258">
        <v>21.111568976000001</v>
      </c>
      <c r="H48" s="258">
        <v>21.140167312999999</v>
      </c>
      <c r="I48" s="258">
        <v>21.158345396000001</v>
      </c>
      <c r="J48" s="258">
        <v>21.186067915999999</v>
      </c>
      <c r="K48" s="258">
        <v>21.216074985999999</v>
      </c>
      <c r="L48" s="258">
        <v>21.256229843</v>
      </c>
      <c r="M48" s="258">
        <v>21.284908584</v>
      </c>
      <c r="N48" s="258">
        <v>21.309974445999998</v>
      </c>
      <c r="O48" s="258">
        <v>21.320031399000001</v>
      </c>
      <c r="P48" s="258">
        <v>21.346418528000001</v>
      </c>
      <c r="Q48" s="258">
        <v>21.377739802000001</v>
      </c>
      <c r="R48" s="258">
        <v>21.429005534000002</v>
      </c>
      <c r="S48" s="258">
        <v>21.458937363</v>
      </c>
      <c r="T48" s="258">
        <v>21.482545601000002</v>
      </c>
      <c r="U48" s="258">
        <v>21.488900639000001</v>
      </c>
      <c r="V48" s="258">
        <v>21.508058905999999</v>
      </c>
      <c r="W48" s="258">
        <v>21.529090790000001</v>
      </c>
      <c r="X48" s="258">
        <v>21.551945142000001</v>
      </c>
      <c r="Y48" s="258">
        <v>21.576762626000001</v>
      </c>
      <c r="Z48" s="258">
        <v>21.603492091</v>
      </c>
      <c r="AA48" s="258">
        <v>21.641049442</v>
      </c>
      <c r="AB48" s="258">
        <v>21.66491594</v>
      </c>
      <c r="AC48" s="258">
        <v>21.684007490999999</v>
      </c>
      <c r="AD48" s="258">
        <v>21.686470538999998</v>
      </c>
      <c r="AE48" s="258">
        <v>21.704902359999998</v>
      </c>
      <c r="AF48" s="258">
        <v>21.727449398000001</v>
      </c>
      <c r="AG48" s="258">
        <v>21.762043430999999</v>
      </c>
      <c r="AH48" s="258">
        <v>21.786872072000001</v>
      </c>
      <c r="AI48" s="258">
        <v>21.809867096000001</v>
      </c>
      <c r="AJ48" s="258">
        <v>21.828816486000001</v>
      </c>
      <c r="AK48" s="258">
        <v>21.849803293000001</v>
      </c>
      <c r="AL48" s="258">
        <v>21.870615498999999</v>
      </c>
      <c r="AM48" s="258">
        <v>21.894029051</v>
      </c>
      <c r="AN48" s="258">
        <v>21.912410091999998</v>
      </c>
      <c r="AO48" s="258">
        <v>21.92853457</v>
      </c>
      <c r="AP48" s="258">
        <v>21.935972905</v>
      </c>
      <c r="AQ48" s="258">
        <v>21.952406444000001</v>
      </c>
      <c r="AR48" s="258">
        <v>21.971405606000001</v>
      </c>
      <c r="AS48" s="258">
        <v>22.003502576999999</v>
      </c>
      <c r="AT48" s="258">
        <v>22.019733846000001</v>
      </c>
      <c r="AU48" s="258">
        <v>22.030631598999999</v>
      </c>
      <c r="AV48" s="258">
        <v>22.019449281</v>
      </c>
      <c r="AW48" s="258">
        <v>22.032239916000002</v>
      </c>
      <c r="AX48" s="258">
        <v>22.052256951</v>
      </c>
      <c r="AY48" s="258">
        <v>22.09205759</v>
      </c>
      <c r="AZ48" s="258">
        <v>22.11710952</v>
      </c>
      <c r="BA48" s="258">
        <v>22.139969945000001</v>
      </c>
      <c r="BB48" s="258">
        <v>22.155778833999999</v>
      </c>
      <c r="BC48" s="258">
        <v>22.177901274</v>
      </c>
      <c r="BD48" s="258">
        <v>22.201477233999999</v>
      </c>
      <c r="BE48" s="258">
        <v>22.228123042</v>
      </c>
      <c r="BF48" s="258">
        <v>22.253393795000001</v>
      </c>
      <c r="BG48" s="258">
        <v>22.278905819999999</v>
      </c>
      <c r="BH48" s="258">
        <v>22.307998560000001</v>
      </c>
      <c r="BI48" s="346">
        <v>22.331489999999999</v>
      </c>
      <c r="BJ48" s="346">
        <v>22.352720000000001</v>
      </c>
      <c r="BK48" s="346">
        <v>22.36872</v>
      </c>
      <c r="BL48" s="346">
        <v>22.387640000000001</v>
      </c>
      <c r="BM48" s="346">
        <v>22.406510000000001</v>
      </c>
      <c r="BN48" s="346">
        <v>22.42719</v>
      </c>
      <c r="BO48" s="346">
        <v>22.444590000000002</v>
      </c>
      <c r="BP48" s="346">
        <v>22.460560000000001</v>
      </c>
      <c r="BQ48" s="346">
        <v>22.47334</v>
      </c>
      <c r="BR48" s="346">
        <v>22.487780000000001</v>
      </c>
      <c r="BS48" s="346">
        <v>22.502109999999998</v>
      </c>
      <c r="BT48" s="346">
        <v>22.516729999999999</v>
      </c>
      <c r="BU48" s="346">
        <v>22.530539999999998</v>
      </c>
      <c r="BV48" s="346">
        <v>22.54393</v>
      </c>
    </row>
    <row r="49" spans="1:74" s="163" customFormat="1" ht="11.1" customHeight="1" x14ac:dyDescent="0.2">
      <c r="A49" s="148" t="s">
        <v>921</v>
      </c>
      <c r="B49" s="210" t="s">
        <v>569</v>
      </c>
      <c r="C49" s="258">
        <v>10.252236921</v>
      </c>
      <c r="D49" s="258">
        <v>10.261088639</v>
      </c>
      <c r="E49" s="258">
        <v>10.272792557000001</v>
      </c>
      <c r="F49" s="258">
        <v>10.291900342</v>
      </c>
      <c r="G49" s="258">
        <v>10.305894911999999</v>
      </c>
      <c r="H49" s="258">
        <v>10.319327934</v>
      </c>
      <c r="I49" s="258">
        <v>10.332434683000001</v>
      </c>
      <c r="J49" s="258">
        <v>10.344568150000001</v>
      </c>
      <c r="K49" s="258">
        <v>10.355963611</v>
      </c>
      <c r="L49" s="258">
        <v>10.363551645999999</v>
      </c>
      <c r="M49" s="258">
        <v>10.375773159</v>
      </c>
      <c r="N49" s="258">
        <v>10.389558729999999</v>
      </c>
      <c r="O49" s="258">
        <v>10.409063611000001</v>
      </c>
      <c r="P49" s="258">
        <v>10.422860862</v>
      </c>
      <c r="Q49" s="258">
        <v>10.435105733</v>
      </c>
      <c r="R49" s="258">
        <v>10.446528045999999</v>
      </c>
      <c r="S49" s="258">
        <v>10.455120793000001</v>
      </c>
      <c r="T49" s="258">
        <v>10.461613795</v>
      </c>
      <c r="U49" s="258">
        <v>10.461492818</v>
      </c>
      <c r="V49" s="258">
        <v>10.467172005</v>
      </c>
      <c r="W49" s="258">
        <v>10.474137121</v>
      </c>
      <c r="X49" s="258">
        <v>10.484283452</v>
      </c>
      <c r="Y49" s="258">
        <v>10.492398965</v>
      </c>
      <c r="Z49" s="258">
        <v>10.500378947</v>
      </c>
      <c r="AA49" s="258">
        <v>10.50865986</v>
      </c>
      <c r="AB49" s="258">
        <v>10.516041426999999</v>
      </c>
      <c r="AC49" s="258">
        <v>10.522960111</v>
      </c>
      <c r="AD49" s="258">
        <v>10.525342564000001</v>
      </c>
      <c r="AE49" s="258">
        <v>10.534390498</v>
      </c>
      <c r="AF49" s="258">
        <v>10.546030562</v>
      </c>
      <c r="AG49" s="258">
        <v>10.568896912</v>
      </c>
      <c r="AH49" s="258">
        <v>10.579245621</v>
      </c>
      <c r="AI49" s="258">
        <v>10.585710844999999</v>
      </c>
      <c r="AJ49" s="258">
        <v>10.578878894000001</v>
      </c>
      <c r="AK49" s="258">
        <v>10.584637413999999</v>
      </c>
      <c r="AL49" s="258">
        <v>10.593572716000001</v>
      </c>
      <c r="AM49" s="258">
        <v>10.615253039000001</v>
      </c>
      <c r="AN49" s="258">
        <v>10.623365724999999</v>
      </c>
      <c r="AO49" s="258">
        <v>10.627479012</v>
      </c>
      <c r="AP49" s="258">
        <v>10.617301994</v>
      </c>
      <c r="AQ49" s="258">
        <v>10.621134667</v>
      </c>
      <c r="AR49" s="258">
        <v>10.628686124</v>
      </c>
      <c r="AS49" s="258">
        <v>10.646886444</v>
      </c>
      <c r="AT49" s="258">
        <v>10.656677906000001</v>
      </c>
      <c r="AU49" s="258">
        <v>10.664990591</v>
      </c>
      <c r="AV49" s="258">
        <v>10.669380246999999</v>
      </c>
      <c r="AW49" s="258">
        <v>10.676568566</v>
      </c>
      <c r="AX49" s="258">
        <v>10.684111296999999</v>
      </c>
      <c r="AY49" s="258">
        <v>10.690306243</v>
      </c>
      <c r="AZ49" s="258">
        <v>10.699834444</v>
      </c>
      <c r="BA49" s="258">
        <v>10.710993704</v>
      </c>
      <c r="BB49" s="258">
        <v>10.726320721</v>
      </c>
      <c r="BC49" s="258">
        <v>10.738839575</v>
      </c>
      <c r="BD49" s="258">
        <v>10.751086965000001</v>
      </c>
      <c r="BE49" s="258">
        <v>10.762859714999999</v>
      </c>
      <c r="BF49" s="258">
        <v>10.774716558</v>
      </c>
      <c r="BG49" s="258">
        <v>10.786454317</v>
      </c>
      <c r="BH49" s="258">
        <v>10.798735956</v>
      </c>
      <c r="BI49" s="346">
        <v>10.80974</v>
      </c>
      <c r="BJ49" s="346">
        <v>10.820119999999999</v>
      </c>
      <c r="BK49" s="346">
        <v>10.829219999999999</v>
      </c>
      <c r="BL49" s="346">
        <v>10.83888</v>
      </c>
      <c r="BM49" s="346">
        <v>10.84843</v>
      </c>
      <c r="BN49" s="346">
        <v>10.85806</v>
      </c>
      <c r="BO49" s="346">
        <v>10.867229999999999</v>
      </c>
      <c r="BP49" s="346">
        <v>10.876150000000001</v>
      </c>
      <c r="BQ49" s="346">
        <v>10.884589999999999</v>
      </c>
      <c r="BR49" s="346">
        <v>10.893140000000001</v>
      </c>
      <c r="BS49" s="346">
        <v>10.901590000000001</v>
      </c>
      <c r="BT49" s="346">
        <v>10.90981</v>
      </c>
      <c r="BU49" s="346">
        <v>10.91813</v>
      </c>
      <c r="BV49" s="346">
        <v>10.92643</v>
      </c>
    </row>
    <row r="50" spans="1:74" s="163" customFormat="1" ht="11.1" customHeight="1" x14ac:dyDescent="0.2">
      <c r="A50" s="148" t="s">
        <v>922</v>
      </c>
      <c r="B50" s="210" t="s">
        <v>570</v>
      </c>
      <c r="C50" s="258">
        <v>25.999540547999999</v>
      </c>
      <c r="D50" s="258">
        <v>26.042157874000001</v>
      </c>
      <c r="E50" s="258">
        <v>26.095088327999999</v>
      </c>
      <c r="F50" s="258">
        <v>26.177232044</v>
      </c>
      <c r="G50" s="258">
        <v>26.236613651999999</v>
      </c>
      <c r="H50" s="258">
        <v>26.292133285999999</v>
      </c>
      <c r="I50" s="258">
        <v>26.336821921999999</v>
      </c>
      <c r="J50" s="258">
        <v>26.389844376999999</v>
      </c>
      <c r="K50" s="258">
        <v>26.444231628000001</v>
      </c>
      <c r="L50" s="258">
        <v>26.500803533999999</v>
      </c>
      <c r="M50" s="258">
        <v>26.557305478</v>
      </c>
      <c r="N50" s="258">
        <v>26.614557319999999</v>
      </c>
      <c r="O50" s="258">
        <v>26.673305796000001</v>
      </c>
      <c r="P50" s="258">
        <v>26.731497385000001</v>
      </c>
      <c r="Q50" s="258">
        <v>26.789878820999999</v>
      </c>
      <c r="R50" s="258">
        <v>26.849190356000001</v>
      </c>
      <c r="S50" s="258">
        <v>26.907396298999998</v>
      </c>
      <c r="T50" s="258">
        <v>26.965236900000001</v>
      </c>
      <c r="U50" s="258">
        <v>27.016816556999999</v>
      </c>
      <c r="V50" s="258">
        <v>27.078348178999999</v>
      </c>
      <c r="W50" s="258">
        <v>27.143936161999999</v>
      </c>
      <c r="X50" s="258">
        <v>27.230421459999999</v>
      </c>
      <c r="Y50" s="258">
        <v>27.291491449999999</v>
      </c>
      <c r="Z50" s="258">
        <v>27.343987084999998</v>
      </c>
      <c r="AA50" s="258">
        <v>27.372329549</v>
      </c>
      <c r="AB50" s="258">
        <v>27.419360588</v>
      </c>
      <c r="AC50" s="258">
        <v>27.469501386000001</v>
      </c>
      <c r="AD50" s="258">
        <v>27.525864904999999</v>
      </c>
      <c r="AE50" s="258">
        <v>27.579890498000001</v>
      </c>
      <c r="AF50" s="258">
        <v>27.634691127</v>
      </c>
      <c r="AG50" s="258">
        <v>27.694141422000001</v>
      </c>
      <c r="AH50" s="258">
        <v>27.747586153</v>
      </c>
      <c r="AI50" s="258">
        <v>27.798899949999999</v>
      </c>
      <c r="AJ50" s="258">
        <v>27.847259197</v>
      </c>
      <c r="AK50" s="258">
        <v>27.894928835999998</v>
      </c>
      <c r="AL50" s="258">
        <v>27.941085253000001</v>
      </c>
      <c r="AM50" s="258">
        <v>27.991552062</v>
      </c>
      <c r="AN50" s="258">
        <v>28.030314320999999</v>
      </c>
      <c r="AO50" s="258">
        <v>28.063195645</v>
      </c>
      <c r="AP50" s="258">
        <v>28.084871452000002</v>
      </c>
      <c r="AQ50" s="258">
        <v>28.109984345000001</v>
      </c>
      <c r="AR50" s="258">
        <v>28.133209741000002</v>
      </c>
      <c r="AS50" s="258">
        <v>28.142129248</v>
      </c>
      <c r="AT50" s="258">
        <v>28.170893444000001</v>
      </c>
      <c r="AU50" s="258">
        <v>28.207083937</v>
      </c>
      <c r="AV50" s="258">
        <v>28.259759866</v>
      </c>
      <c r="AW50" s="258">
        <v>28.304008596999999</v>
      </c>
      <c r="AX50" s="258">
        <v>28.348889270000001</v>
      </c>
      <c r="AY50" s="258">
        <v>28.395043639000001</v>
      </c>
      <c r="AZ50" s="258">
        <v>28.44070688</v>
      </c>
      <c r="BA50" s="258">
        <v>28.486520746</v>
      </c>
      <c r="BB50" s="258">
        <v>28.531787065</v>
      </c>
      <c r="BC50" s="258">
        <v>28.578425812999999</v>
      </c>
      <c r="BD50" s="258">
        <v>28.625738816999998</v>
      </c>
      <c r="BE50" s="258">
        <v>28.676043618000001</v>
      </c>
      <c r="BF50" s="258">
        <v>28.722966977999999</v>
      </c>
      <c r="BG50" s="258">
        <v>28.768826438000001</v>
      </c>
      <c r="BH50" s="258">
        <v>28.814932578000001</v>
      </c>
      <c r="BI50" s="346">
        <v>28.857679999999998</v>
      </c>
      <c r="BJ50" s="346">
        <v>28.89838</v>
      </c>
      <c r="BK50" s="346">
        <v>28.935549999999999</v>
      </c>
      <c r="BL50" s="346">
        <v>28.973269999999999</v>
      </c>
      <c r="BM50" s="346">
        <v>29.010069999999999</v>
      </c>
      <c r="BN50" s="346">
        <v>29.045390000000001</v>
      </c>
      <c r="BO50" s="346">
        <v>29.080739999999999</v>
      </c>
      <c r="BP50" s="346">
        <v>29.115570000000002</v>
      </c>
      <c r="BQ50" s="346">
        <v>29.150839999999999</v>
      </c>
      <c r="BR50" s="346">
        <v>29.183910000000001</v>
      </c>
      <c r="BS50" s="346">
        <v>29.215730000000001</v>
      </c>
      <c r="BT50" s="346">
        <v>29.24316</v>
      </c>
      <c r="BU50" s="346">
        <v>29.27488</v>
      </c>
      <c r="BV50" s="346">
        <v>29.30772</v>
      </c>
    </row>
    <row r="51" spans="1:74" s="163" customFormat="1" ht="11.1" customHeight="1" x14ac:dyDescent="0.2">
      <c r="A51" s="148" t="s">
        <v>923</v>
      </c>
      <c r="B51" s="210" t="s">
        <v>571</v>
      </c>
      <c r="C51" s="258">
        <v>7.6500184835000002</v>
      </c>
      <c r="D51" s="258">
        <v>7.6580335710999998</v>
      </c>
      <c r="E51" s="258">
        <v>7.6675253110000003</v>
      </c>
      <c r="F51" s="258">
        <v>7.6799450767000002</v>
      </c>
      <c r="G51" s="258">
        <v>7.6913015913000002</v>
      </c>
      <c r="H51" s="258">
        <v>7.7030462280999998</v>
      </c>
      <c r="I51" s="258">
        <v>7.7150035477000003</v>
      </c>
      <c r="J51" s="258">
        <v>7.7276560088000004</v>
      </c>
      <c r="K51" s="258">
        <v>7.7408281717999996</v>
      </c>
      <c r="L51" s="258">
        <v>7.7580825764999997</v>
      </c>
      <c r="M51" s="258">
        <v>7.7696222386000002</v>
      </c>
      <c r="N51" s="258">
        <v>7.7790096978000003</v>
      </c>
      <c r="O51" s="258">
        <v>7.7801473564999997</v>
      </c>
      <c r="P51" s="258">
        <v>7.7898036080999997</v>
      </c>
      <c r="Q51" s="258">
        <v>7.8018808550000003</v>
      </c>
      <c r="R51" s="258">
        <v>7.8213245233000004</v>
      </c>
      <c r="S51" s="258">
        <v>7.8345346913</v>
      </c>
      <c r="T51" s="258">
        <v>7.8464567851</v>
      </c>
      <c r="U51" s="258">
        <v>7.8527601508</v>
      </c>
      <c r="V51" s="258">
        <v>7.8653540866</v>
      </c>
      <c r="W51" s="258">
        <v>7.8799079385999997</v>
      </c>
      <c r="X51" s="258">
        <v>7.9011590094999997</v>
      </c>
      <c r="Y51" s="258">
        <v>7.9160797168999997</v>
      </c>
      <c r="Z51" s="258">
        <v>7.9294073635000002</v>
      </c>
      <c r="AA51" s="258">
        <v>7.9409778225999998</v>
      </c>
      <c r="AB51" s="258">
        <v>7.9512424425999999</v>
      </c>
      <c r="AC51" s="258">
        <v>7.9600370968999998</v>
      </c>
      <c r="AD51" s="258">
        <v>7.9628050138999997</v>
      </c>
      <c r="AE51" s="258">
        <v>7.9720773152</v>
      </c>
      <c r="AF51" s="258">
        <v>7.9832972292999997</v>
      </c>
      <c r="AG51" s="258">
        <v>8.0021008874999993</v>
      </c>
      <c r="AH51" s="258">
        <v>8.0129889288000005</v>
      </c>
      <c r="AI51" s="258">
        <v>8.0215974846000009</v>
      </c>
      <c r="AJ51" s="258">
        <v>8.0233093052999997</v>
      </c>
      <c r="AK51" s="258">
        <v>8.0308218268000005</v>
      </c>
      <c r="AL51" s="258">
        <v>8.0395177998000005</v>
      </c>
      <c r="AM51" s="258">
        <v>8.0537956993000002</v>
      </c>
      <c r="AN51" s="258">
        <v>8.0615597187999999</v>
      </c>
      <c r="AO51" s="258">
        <v>8.0672083334</v>
      </c>
      <c r="AP51" s="258">
        <v>8.0653811796999992</v>
      </c>
      <c r="AQ51" s="258">
        <v>8.0708192570000001</v>
      </c>
      <c r="AR51" s="258">
        <v>8.0781622018999997</v>
      </c>
      <c r="AS51" s="258">
        <v>8.0913224010999993</v>
      </c>
      <c r="AT51" s="258">
        <v>8.0995407912000008</v>
      </c>
      <c r="AU51" s="258">
        <v>8.1067297589000002</v>
      </c>
      <c r="AV51" s="258">
        <v>8.1104941892000006</v>
      </c>
      <c r="AW51" s="258">
        <v>8.1174206483999995</v>
      </c>
      <c r="AX51" s="258">
        <v>8.1251140215</v>
      </c>
      <c r="AY51" s="258">
        <v>8.1343239101000009</v>
      </c>
      <c r="AZ51" s="258">
        <v>8.1429889098999997</v>
      </c>
      <c r="BA51" s="258">
        <v>8.1518586225000007</v>
      </c>
      <c r="BB51" s="258">
        <v>8.1609570958000006</v>
      </c>
      <c r="BC51" s="258">
        <v>8.1702181981000006</v>
      </c>
      <c r="BD51" s="258">
        <v>8.1796659772000009</v>
      </c>
      <c r="BE51" s="258">
        <v>8.1893080447000006</v>
      </c>
      <c r="BF51" s="258">
        <v>8.1991234687999999</v>
      </c>
      <c r="BG51" s="258">
        <v>8.2091198610999996</v>
      </c>
      <c r="BH51" s="258">
        <v>8.2204045587000003</v>
      </c>
      <c r="BI51" s="346">
        <v>8.2299319999999998</v>
      </c>
      <c r="BJ51" s="346">
        <v>8.2388110000000001</v>
      </c>
      <c r="BK51" s="346">
        <v>8.2461420000000007</v>
      </c>
      <c r="BL51" s="346">
        <v>8.2543939999999996</v>
      </c>
      <c r="BM51" s="346">
        <v>8.26267</v>
      </c>
      <c r="BN51" s="346">
        <v>8.2714409999999994</v>
      </c>
      <c r="BO51" s="346">
        <v>8.2794080000000001</v>
      </c>
      <c r="BP51" s="346">
        <v>8.2870430000000006</v>
      </c>
      <c r="BQ51" s="346">
        <v>8.2943689999999997</v>
      </c>
      <c r="BR51" s="346">
        <v>8.3013239999999993</v>
      </c>
      <c r="BS51" s="346">
        <v>8.3079289999999997</v>
      </c>
      <c r="BT51" s="346">
        <v>8.3135700000000003</v>
      </c>
      <c r="BU51" s="346">
        <v>8.3199400000000008</v>
      </c>
      <c r="BV51" s="346">
        <v>8.3264230000000001</v>
      </c>
    </row>
    <row r="52" spans="1:74" s="163" customFormat="1" ht="11.1" customHeight="1" x14ac:dyDescent="0.2">
      <c r="A52" s="148" t="s">
        <v>924</v>
      </c>
      <c r="B52" s="210" t="s">
        <v>572</v>
      </c>
      <c r="C52" s="258">
        <v>16.127016061999999</v>
      </c>
      <c r="D52" s="258">
        <v>16.162019775000001</v>
      </c>
      <c r="E52" s="258">
        <v>16.201446168</v>
      </c>
      <c r="F52" s="258">
        <v>16.253827365999999</v>
      </c>
      <c r="G52" s="258">
        <v>16.295700022999998</v>
      </c>
      <c r="H52" s="258">
        <v>16.335596263999999</v>
      </c>
      <c r="I52" s="258">
        <v>16.367185174999999</v>
      </c>
      <c r="J52" s="258">
        <v>16.407876774000002</v>
      </c>
      <c r="K52" s="258">
        <v>16.451340145</v>
      </c>
      <c r="L52" s="258">
        <v>16.512650995000001</v>
      </c>
      <c r="M52" s="258">
        <v>16.550351129999999</v>
      </c>
      <c r="N52" s="258">
        <v>16.579516257000002</v>
      </c>
      <c r="O52" s="258">
        <v>16.593542408000001</v>
      </c>
      <c r="P52" s="258">
        <v>16.610590495</v>
      </c>
      <c r="Q52" s="258">
        <v>16.624056550999999</v>
      </c>
      <c r="R52" s="258">
        <v>16.625111366999999</v>
      </c>
      <c r="S52" s="258">
        <v>16.638035263999999</v>
      </c>
      <c r="T52" s="258">
        <v>16.653999033000002</v>
      </c>
      <c r="U52" s="258">
        <v>16.680553828000001</v>
      </c>
      <c r="V52" s="258">
        <v>16.696933979000001</v>
      </c>
      <c r="W52" s="258">
        <v>16.710690638999999</v>
      </c>
      <c r="X52" s="258">
        <v>16.720014437</v>
      </c>
      <c r="Y52" s="258">
        <v>16.729881141</v>
      </c>
      <c r="Z52" s="258">
        <v>16.738481381</v>
      </c>
      <c r="AA52" s="258">
        <v>16.744602347000001</v>
      </c>
      <c r="AB52" s="258">
        <v>16.751579266</v>
      </c>
      <c r="AC52" s="258">
        <v>16.758199328</v>
      </c>
      <c r="AD52" s="258">
        <v>16.757897799999999</v>
      </c>
      <c r="AE52" s="258">
        <v>16.768727696999999</v>
      </c>
      <c r="AF52" s="258">
        <v>16.784124285000001</v>
      </c>
      <c r="AG52" s="258">
        <v>16.809717173999999</v>
      </c>
      <c r="AH52" s="258">
        <v>16.830024940000001</v>
      </c>
      <c r="AI52" s="258">
        <v>16.850677192999999</v>
      </c>
      <c r="AJ52" s="258">
        <v>16.871197805000001</v>
      </c>
      <c r="AK52" s="258">
        <v>16.892896126</v>
      </c>
      <c r="AL52" s="258">
        <v>16.915296027</v>
      </c>
      <c r="AM52" s="258">
        <v>16.939403739999999</v>
      </c>
      <c r="AN52" s="258">
        <v>16.962452131999999</v>
      </c>
      <c r="AO52" s="258">
        <v>16.985447434000001</v>
      </c>
      <c r="AP52" s="258">
        <v>17.009589107</v>
      </c>
      <c r="AQ52" s="258">
        <v>17.031578630999999</v>
      </c>
      <c r="AR52" s="258">
        <v>17.052615467999999</v>
      </c>
      <c r="AS52" s="258">
        <v>17.064805745000001</v>
      </c>
      <c r="AT52" s="258">
        <v>17.089857613</v>
      </c>
      <c r="AU52" s="258">
        <v>17.119877199000001</v>
      </c>
      <c r="AV52" s="258">
        <v>17.163107346</v>
      </c>
      <c r="AW52" s="258">
        <v>17.196880235999998</v>
      </c>
      <c r="AX52" s="258">
        <v>17.229438712</v>
      </c>
      <c r="AY52" s="258">
        <v>17.252323201999999</v>
      </c>
      <c r="AZ52" s="258">
        <v>17.288797528</v>
      </c>
      <c r="BA52" s="258">
        <v>17.330402118999999</v>
      </c>
      <c r="BB52" s="258">
        <v>17.391796391</v>
      </c>
      <c r="BC52" s="258">
        <v>17.432666948000001</v>
      </c>
      <c r="BD52" s="258">
        <v>17.467673208000001</v>
      </c>
      <c r="BE52" s="258">
        <v>17.488944913000001</v>
      </c>
      <c r="BF52" s="258">
        <v>17.518125270999999</v>
      </c>
      <c r="BG52" s="258">
        <v>17.547344025000001</v>
      </c>
      <c r="BH52" s="258">
        <v>17.577680743999998</v>
      </c>
      <c r="BI52" s="346">
        <v>17.606169999999999</v>
      </c>
      <c r="BJ52" s="346">
        <v>17.633880000000001</v>
      </c>
      <c r="BK52" s="346">
        <v>17.659890000000001</v>
      </c>
      <c r="BL52" s="346">
        <v>17.68676</v>
      </c>
      <c r="BM52" s="346">
        <v>17.713560000000001</v>
      </c>
      <c r="BN52" s="346">
        <v>17.739999999999998</v>
      </c>
      <c r="BO52" s="346">
        <v>17.76688</v>
      </c>
      <c r="BP52" s="346">
        <v>17.793900000000001</v>
      </c>
      <c r="BQ52" s="346">
        <v>17.822479999999999</v>
      </c>
      <c r="BR52" s="346">
        <v>17.848749999999999</v>
      </c>
      <c r="BS52" s="346">
        <v>17.874110000000002</v>
      </c>
      <c r="BT52" s="346">
        <v>17.89743</v>
      </c>
      <c r="BU52" s="346">
        <v>17.92182</v>
      </c>
      <c r="BV52" s="346">
        <v>17.94614</v>
      </c>
    </row>
    <row r="53" spans="1:74" s="163" customFormat="1" ht="11.1" customHeight="1" x14ac:dyDescent="0.2">
      <c r="A53" s="148" t="s">
        <v>925</v>
      </c>
      <c r="B53" s="210" t="s">
        <v>573</v>
      </c>
      <c r="C53" s="258">
        <v>9.6426528694000009</v>
      </c>
      <c r="D53" s="258">
        <v>9.6621247771000007</v>
      </c>
      <c r="E53" s="258">
        <v>9.6821646867000002</v>
      </c>
      <c r="F53" s="258">
        <v>9.7027899473999994</v>
      </c>
      <c r="G53" s="258">
        <v>9.7239528491999998</v>
      </c>
      <c r="H53" s="258">
        <v>9.7456707410999996</v>
      </c>
      <c r="I53" s="258">
        <v>9.767585016</v>
      </c>
      <c r="J53" s="258">
        <v>9.7906818434999998</v>
      </c>
      <c r="K53" s="258">
        <v>9.8146026166000002</v>
      </c>
      <c r="L53" s="258">
        <v>9.8388465802000002</v>
      </c>
      <c r="M53" s="258">
        <v>9.8647908106000006</v>
      </c>
      <c r="N53" s="258">
        <v>9.8919345527000004</v>
      </c>
      <c r="O53" s="258">
        <v>9.9279243799000003</v>
      </c>
      <c r="P53" s="258">
        <v>9.9517322156999999</v>
      </c>
      <c r="Q53" s="258">
        <v>9.9710046334999998</v>
      </c>
      <c r="R53" s="258">
        <v>9.9783768384999991</v>
      </c>
      <c r="S53" s="258">
        <v>9.9941020159999994</v>
      </c>
      <c r="T53" s="258">
        <v>10.010815371</v>
      </c>
      <c r="U53" s="258">
        <v>10.026377070000001</v>
      </c>
      <c r="V53" s="258">
        <v>10.046671656999999</v>
      </c>
      <c r="W53" s="258">
        <v>10.069559298</v>
      </c>
      <c r="X53" s="258">
        <v>10.101200877</v>
      </c>
      <c r="Y53" s="258">
        <v>10.12465396</v>
      </c>
      <c r="Z53" s="258">
        <v>10.146079433000001</v>
      </c>
      <c r="AA53" s="258">
        <v>10.163431426000001</v>
      </c>
      <c r="AB53" s="258">
        <v>10.182336081000001</v>
      </c>
      <c r="AC53" s="258">
        <v>10.200747527000001</v>
      </c>
      <c r="AD53" s="258">
        <v>10.21333433</v>
      </c>
      <c r="AE53" s="258">
        <v>10.234757935999999</v>
      </c>
      <c r="AF53" s="258">
        <v>10.259686909999999</v>
      </c>
      <c r="AG53" s="258">
        <v>10.298803573000001</v>
      </c>
      <c r="AH53" s="258">
        <v>10.322731539999999</v>
      </c>
      <c r="AI53" s="258">
        <v>10.342153134</v>
      </c>
      <c r="AJ53" s="258">
        <v>10.347797658999999</v>
      </c>
      <c r="AK53" s="258">
        <v>10.365159526999999</v>
      </c>
      <c r="AL53" s="258">
        <v>10.384968042000001</v>
      </c>
      <c r="AM53" s="258">
        <v>10.411370368</v>
      </c>
      <c r="AN53" s="258">
        <v>10.432961805</v>
      </c>
      <c r="AO53" s="258">
        <v>10.453889517</v>
      </c>
      <c r="AP53" s="258">
        <v>10.471435139</v>
      </c>
      <c r="AQ53" s="258">
        <v>10.493074174</v>
      </c>
      <c r="AR53" s="258">
        <v>10.516088257</v>
      </c>
      <c r="AS53" s="258">
        <v>10.545358933999999</v>
      </c>
      <c r="AT53" s="258">
        <v>10.567461956000001</v>
      </c>
      <c r="AU53" s="258">
        <v>10.587278867</v>
      </c>
      <c r="AV53" s="258">
        <v>10.598506183</v>
      </c>
      <c r="AW53" s="258">
        <v>10.618478487000001</v>
      </c>
      <c r="AX53" s="258">
        <v>10.640892295</v>
      </c>
      <c r="AY53" s="258">
        <v>10.669959437999999</v>
      </c>
      <c r="AZ53" s="258">
        <v>10.694097379</v>
      </c>
      <c r="BA53" s="258">
        <v>10.717517951</v>
      </c>
      <c r="BB53" s="258">
        <v>10.740641008000001</v>
      </c>
      <c r="BC53" s="258">
        <v>10.762311948000001</v>
      </c>
      <c r="BD53" s="258">
        <v>10.782950626</v>
      </c>
      <c r="BE53" s="258">
        <v>10.800895976</v>
      </c>
      <c r="BF53" s="258">
        <v>10.82071593</v>
      </c>
      <c r="BG53" s="258">
        <v>10.840749423</v>
      </c>
      <c r="BH53" s="258">
        <v>10.862212032</v>
      </c>
      <c r="BI53" s="346">
        <v>10.88176</v>
      </c>
      <c r="BJ53" s="346">
        <v>10.90061</v>
      </c>
      <c r="BK53" s="346">
        <v>10.917809999999999</v>
      </c>
      <c r="BL53" s="346">
        <v>10.935980000000001</v>
      </c>
      <c r="BM53" s="346">
        <v>10.95417</v>
      </c>
      <c r="BN53" s="346">
        <v>10.9725</v>
      </c>
      <c r="BO53" s="346">
        <v>10.990640000000001</v>
      </c>
      <c r="BP53" s="346">
        <v>11.008710000000001</v>
      </c>
      <c r="BQ53" s="346">
        <v>11.027369999999999</v>
      </c>
      <c r="BR53" s="346">
        <v>11.04481</v>
      </c>
      <c r="BS53" s="346">
        <v>11.061680000000001</v>
      </c>
      <c r="BT53" s="346">
        <v>11.07705</v>
      </c>
      <c r="BU53" s="346">
        <v>11.093500000000001</v>
      </c>
      <c r="BV53" s="346">
        <v>11.11009</v>
      </c>
    </row>
    <row r="54" spans="1:74" s="163" customFormat="1" ht="11.1" customHeight="1" x14ac:dyDescent="0.2">
      <c r="A54" s="149" t="s">
        <v>926</v>
      </c>
      <c r="B54" s="211" t="s">
        <v>574</v>
      </c>
      <c r="C54" s="69">
        <v>20.991793534999999</v>
      </c>
      <c r="D54" s="69">
        <v>21.035763898999999</v>
      </c>
      <c r="E54" s="69">
        <v>21.076583192000001</v>
      </c>
      <c r="F54" s="69">
        <v>21.104927742000001</v>
      </c>
      <c r="G54" s="69">
        <v>21.146437644999999</v>
      </c>
      <c r="H54" s="69">
        <v>21.191789228000001</v>
      </c>
      <c r="I54" s="69">
        <v>21.244252914</v>
      </c>
      <c r="J54" s="69">
        <v>21.294835043999999</v>
      </c>
      <c r="K54" s="69">
        <v>21.346806038</v>
      </c>
      <c r="L54" s="69">
        <v>21.400467174999999</v>
      </c>
      <c r="M54" s="69">
        <v>21.454989942000001</v>
      </c>
      <c r="N54" s="69">
        <v>21.510675615</v>
      </c>
      <c r="O54" s="69">
        <v>21.572284095000001</v>
      </c>
      <c r="P54" s="69">
        <v>21.626725657000001</v>
      </c>
      <c r="Q54" s="69">
        <v>21.678760201999999</v>
      </c>
      <c r="R54" s="69">
        <v>21.721070899000001</v>
      </c>
      <c r="S54" s="69">
        <v>21.77377903</v>
      </c>
      <c r="T54" s="69">
        <v>21.829567766</v>
      </c>
      <c r="U54" s="69">
        <v>21.894599065000001</v>
      </c>
      <c r="V54" s="69">
        <v>21.951927542</v>
      </c>
      <c r="W54" s="69">
        <v>22.007715155</v>
      </c>
      <c r="X54" s="69">
        <v>22.063459295000001</v>
      </c>
      <c r="Y54" s="69">
        <v>22.115042136</v>
      </c>
      <c r="Z54" s="69">
        <v>22.163961068999999</v>
      </c>
      <c r="AA54" s="69">
        <v>22.205110703999999</v>
      </c>
      <c r="AB54" s="69">
        <v>22.252530863</v>
      </c>
      <c r="AC54" s="69">
        <v>22.301116154999999</v>
      </c>
      <c r="AD54" s="69">
        <v>22.355788660000002</v>
      </c>
      <c r="AE54" s="69">
        <v>22.403012661000002</v>
      </c>
      <c r="AF54" s="69">
        <v>22.447710236999999</v>
      </c>
      <c r="AG54" s="69">
        <v>22.485324894000001</v>
      </c>
      <c r="AH54" s="69">
        <v>22.528386991000001</v>
      </c>
      <c r="AI54" s="69">
        <v>22.572340033</v>
      </c>
      <c r="AJ54" s="69">
        <v>22.623915356000001</v>
      </c>
      <c r="AK54" s="69">
        <v>22.664601788999999</v>
      </c>
      <c r="AL54" s="69">
        <v>22.701130669000001</v>
      </c>
      <c r="AM54" s="69">
        <v>22.720826414000001</v>
      </c>
      <c r="AN54" s="69">
        <v>22.758546869</v>
      </c>
      <c r="AO54" s="69">
        <v>22.801616455000001</v>
      </c>
      <c r="AP54" s="69">
        <v>22.861462814999999</v>
      </c>
      <c r="AQ54" s="69">
        <v>22.906659931</v>
      </c>
      <c r="AR54" s="69">
        <v>22.948635445000001</v>
      </c>
      <c r="AS54" s="69">
        <v>22.978386322999999</v>
      </c>
      <c r="AT54" s="69">
        <v>23.020670912</v>
      </c>
      <c r="AU54" s="69">
        <v>23.066486176000002</v>
      </c>
      <c r="AV54" s="69">
        <v>23.125008198</v>
      </c>
      <c r="AW54" s="69">
        <v>23.171002751</v>
      </c>
      <c r="AX54" s="69">
        <v>23.213645917000001</v>
      </c>
      <c r="AY54" s="69">
        <v>23.255080036999999</v>
      </c>
      <c r="AZ54" s="69">
        <v>23.289413675999999</v>
      </c>
      <c r="BA54" s="69">
        <v>23.318789173999999</v>
      </c>
      <c r="BB54" s="69">
        <v>23.333343707000001</v>
      </c>
      <c r="BC54" s="69">
        <v>23.360200039999999</v>
      </c>
      <c r="BD54" s="69">
        <v>23.389495349000001</v>
      </c>
      <c r="BE54" s="69">
        <v>23.422617489</v>
      </c>
      <c r="BF54" s="69">
        <v>23.455749861000001</v>
      </c>
      <c r="BG54" s="69">
        <v>23.490280319</v>
      </c>
      <c r="BH54" s="69">
        <v>23.530781005000001</v>
      </c>
      <c r="BI54" s="350">
        <v>23.564679999999999</v>
      </c>
      <c r="BJ54" s="350">
        <v>23.596550000000001</v>
      </c>
      <c r="BK54" s="350">
        <v>23.623950000000001</v>
      </c>
      <c r="BL54" s="350">
        <v>23.653580000000002</v>
      </c>
      <c r="BM54" s="350">
        <v>23.683</v>
      </c>
      <c r="BN54" s="350">
        <v>23.712520000000001</v>
      </c>
      <c r="BO54" s="350">
        <v>23.741299999999999</v>
      </c>
      <c r="BP54" s="350">
        <v>23.769639999999999</v>
      </c>
      <c r="BQ54" s="350">
        <v>23.797599999999999</v>
      </c>
      <c r="BR54" s="350">
        <v>23.825030000000002</v>
      </c>
      <c r="BS54" s="350">
        <v>23.851990000000001</v>
      </c>
      <c r="BT54" s="350">
        <v>23.87707</v>
      </c>
      <c r="BU54" s="350">
        <v>23.904129999999999</v>
      </c>
      <c r="BV54" s="350">
        <v>23.93177</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720"/>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4" t="s">
        <v>1013</v>
      </c>
      <c r="C56" s="785"/>
      <c r="D56" s="785"/>
      <c r="E56" s="785"/>
      <c r="F56" s="785"/>
      <c r="G56" s="785"/>
      <c r="H56" s="785"/>
      <c r="I56" s="785"/>
      <c r="J56" s="785"/>
      <c r="K56" s="785"/>
      <c r="L56" s="785"/>
      <c r="M56" s="785"/>
      <c r="N56" s="785"/>
      <c r="O56" s="785"/>
      <c r="P56" s="785"/>
      <c r="Q56" s="785"/>
      <c r="AY56" s="509"/>
      <c r="AZ56" s="509"/>
      <c r="BA56" s="509"/>
      <c r="BB56" s="509"/>
      <c r="BC56" s="509"/>
      <c r="BD56" s="721"/>
      <c r="BE56" s="721"/>
      <c r="BF56" s="721"/>
      <c r="BG56" s="721"/>
      <c r="BH56" s="509"/>
      <c r="BI56" s="509"/>
      <c r="BJ56" s="509"/>
    </row>
    <row r="57" spans="1:74" s="470" customFormat="1" ht="12" customHeight="1" x14ac:dyDescent="0.2">
      <c r="A57" s="469"/>
      <c r="B57" s="806" t="s">
        <v>1038</v>
      </c>
      <c r="C57" s="807"/>
      <c r="D57" s="807"/>
      <c r="E57" s="807"/>
      <c r="F57" s="807"/>
      <c r="G57" s="807"/>
      <c r="H57" s="807"/>
      <c r="I57" s="807"/>
      <c r="J57" s="807"/>
      <c r="K57" s="807"/>
      <c r="L57" s="807"/>
      <c r="M57" s="807"/>
      <c r="N57" s="807"/>
      <c r="O57" s="807"/>
      <c r="P57" s="807"/>
      <c r="Q57" s="803"/>
      <c r="AY57" s="510"/>
      <c r="AZ57" s="510"/>
      <c r="BA57" s="510"/>
      <c r="BB57" s="510"/>
      <c r="BC57" s="510"/>
      <c r="BD57" s="722"/>
      <c r="BE57" s="722"/>
      <c r="BF57" s="722"/>
      <c r="BG57" s="722"/>
      <c r="BH57" s="510"/>
      <c r="BI57" s="510"/>
      <c r="BJ57" s="510"/>
    </row>
    <row r="58" spans="1:74" s="470" customFormat="1" ht="12" customHeight="1" x14ac:dyDescent="0.2">
      <c r="A58" s="469"/>
      <c r="B58" s="801" t="s">
        <v>1075</v>
      </c>
      <c r="C58" s="807"/>
      <c r="D58" s="807"/>
      <c r="E58" s="807"/>
      <c r="F58" s="807"/>
      <c r="G58" s="807"/>
      <c r="H58" s="807"/>
      <c r="I58" s="807"/>
      <c r="J58" s="807"/>
      <c r="K58" s="807"/>
      <c r="L58" s="807"/>
      <c r="M58" s="807"/>
      <c r="N58" s="807"/>
      <c r="O58" s="807"/>
      <c r="P58" s="807"/>
      <c r="Q58" s="803"/>
      <c r="AY58" s="510"/>
      <c r="AZ58" s="510"/>
      <c r="BA58" s="510"/>
      <c r="BB58" s="510"/>
      <c r="BC58" s="510"/>
      <c r="BD58" s="722"/>
      <c r="BE58" s="722"/>
      <c r="BF58" s="722"/>
      <c r="BG58" s="722"/>
      <c r="BH58" s="510"/>
      <c r="BI58" s="510"/>
      <c r="BJ58" s="510"/>
    </row>
    <row r="59" spans="1:74" s="471" customFormat="1" ht="12" customHeight="1" x14ac:dyDescent="0.2">
      <c r="A59" s="469"/>
      <c r="B59" s="832" t="s">
        <v>1076</v>
      </c>
      <c r="C59" s="803"/>
      <c r="D59" s="803"/>
      <c r="E59" s="803"/>
      <c r="F59" s="803"/>
      <c r="G59" s="803"/>
      <c r="H59" s="803"/>
      <c r="I59" s="803"/>
      <c r="J59" s="803"/>
      <c r="K59" s="803"/>
      <c r="L59" s="803"/>
      <c r="M59" s="803"/>
      <c r="N59" s="803"/>
      <c r="O59" s="803"/>
      <c r="P59" s="803"/>
      <c r="Q59" s="803"/>
      <c r="AY59" s="511"/>
      <c r="AZ59" s="511"/>
      <c r="BA59" s="511"/>
      <c r="BB59" s="511"/>
      <c r="BC59" s="511"/>
      <c r="BD59" s="723"/>
      <c r="BE59" s="723"/>
      <c r="BF59" s="723"/>
      <c r="BG59" s="723"/>
      <c r="BH59" s="511"/>
      <c r="BI59" s="511"/>
      <c r="BJ59" s="511"/>
    </row>
    <row r="60" spans="1:74" s="470" customFormat="1" ht="12" customHeight="1" x14ac:dyDescent="0.2">
      <c r="A60" s="469"/>
      <c r="B60" s="806" t="s">
        <v>4</v>
      </c>
      <c r="C60" s="807"/>
      <c r="D60" s="807"/>
      <c r="E60" s="807"/>
      <c r="F60" s="807"/>
      <c r="G60" s="807"/>
      <c r="H60" s="807"/>
      <c r="I60" s="807"/>
      <c r="J60" s="807"/>
      <c r="K60" s="807"/>
      <c r="L60" s="807"/>
      <c r="M60" s="807"/>
      <c r="N60" s="807"/>
      <c r="O60" s="807"/>
      <c r="P60" s="807"/>
      <c r="Q60" s="803"/>
      <c r="AY60" s="510"/>
      <c r="AZ60" s="510"/>
      <c r="BA60" s="510"/>
      <c r="BB60" s="510"/>
      <c r="BC60" s="510"/>
      <c r="BD60" s="722"/>
      <c r="BE60" s="722"/>
      <c r="BF60" s="722"/>
      <c r="BG60" s="510"/>
      <c r="BH60" s="510"/>
      <c r="BI60" s="510"/>
      <c r="BJ60" s="510"/>
    </row>
    <row r="61" spans="1:74" s="470" customFormat="1" ht="12" customHeight="1" x14ac:dyDescent="0.2">
      <c r="A61" s="469"/>
      <c r="B61" s="801" t="s">
        <v>1042</v>
      </c>
      <c r="C61" s="802"/>
      <c r="D61" s="802"/>
      <c r="E61" s="802"/>
      <c r="F61" s="802"/>
      <c r="G61" s="802"/>
      <c r="H61" s="802"/>
      <c r="I61" s="802"/>
      <c r="J61" s="802"/>
      <c r="K61" s="802"/>
      <c r="L61" s="802"/>
      <c r="M61" s="802"/>
      <c r="N61" s="802"/>
      <c r="O61" s="802"/>
      <c r="P61" s="802"/>
      <c r="Q61" s="803"/>
      <c r="AY61" s="510"/>
      <c r="AZ61" s="510"/>
      <c r="BA61" s="510"/>
      <c r="BB61" s="510"/>
      <c r="BC61" s="510"/>
      <c r="BD61" s="722"/>
      <c r="BE61" s="722"/>
      <c r="BF61" s="722"/>
      <c r="BG61" s="510"/>
      <c r="BH61" s="510"/>
      <c r="BI61" s="510"/>
      <c r="BJ61" s="510"/>
    </row>
    <row r="62" spans="1:74" s="470" customFormat="1" ht="12" customHeight="1" x14ac:dyDescent="0.2">
      <c r="A62" s="436"/>
      <c r="B62" s="815" t="s">
        <v>1351</v>
      </c>
      <c r="C62" s="803"/>
      <c r="D62" s="803"/>
      <c r="E62" s="803"/>
      <c r="F62" s="803"/>
      <c r="G62" s="803"/>
      <c r="H62" s="803"/>
      <c r="I62" s="803"/>
      <c r="J62" s="803"/>
      <c r="K62" s="803"/>
      <c r="L62" s="803"/>
      <c r="M62" s="803"/>
      <c r="N62" s="803"/>
      <c r="O62" s="803"/>
      <c r="P62" s="803"/>
      <c r="Q62" s="803"/>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4" t="s">
        <v>992</v>
      </c>
      <c r="B1" s="862" t="s">
        <v>253</v>
      </c>
      <c r="C1" s="863"/>
      <c r="D1" s="863"/>
      <c r="E1" s="863"/>
      <c r="F1" s="863"/>
      <c r="G1" s="863"/>
      <c r="H1" s="863"/>
      <c r="I1" s="863"/>
      <c r="J1" s="863"/>
      <c r="K1" s="863"/>
      <c r="L1" s="863"/>
      <c r="M1" s="863"/>
      <c r="N1" s="863"/>
      <c r="O1" s="863"/>
      <c r="P1" s="863"/>
      <c r="Q1" s="863"/>
      <c r="R1" s="863"/>
      <c r="S1" s="863"/>
      <c r="T1" s="863"/>
      <c r="U1" s="863"/>
      <c r="V1" s="863"/>
      <c r="W1" s="863"/>
      <c r="X1" s="863"/>
      <c r="Y1" s="863"/>
      <c r="Z1" s="863"/>
      <c r="AA1" s="863"/>
      <c r="AB1" s="863"/>
      <c r="AC1" s="863"/>
      <c r="AD1" s="863"/>
      <c r="AE1" s="863"/>
      <c r="AF1" s="863"/>
      <c r="AG1" s="863"/>
      <c r="AH1" s="863"/>
      <c r="AI1" s="863"/>
      <c r="AJ1" s="863"/>
      <c r="AK1" s="863"/>
      <c r="AL1" s="863"/>
      <c r="AM1" s="197"/>
    </row>
    <row r="2" spans="1:74" s="192" customFormat="1" ht="13.35" customHeight="1" x14ac:dyDescent="0.2">
      <c r="A2" s="795"/>
      <c r="B2" s="777" t="str">
        <f>"U.S. Energy Information Administration  |  Short-Term Energy Outlook  - "&amp;Dates!D1</f>
        <v>U.S. Energy Information Administration  |  Short-Term Energy Outlook  - November 2018</v>
      </c>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299"/>
      <c r="AY2" s="504"/>
      <c r="AZ2" s="504"/>
      <c r="BA2" s="504"/>
      <c r="BB2" s="504"/>
      <c r="BC2" s="504"/>
      <c r="BD2" s="726"/>
      <c r="BE2" s="726"/>
      <c r="BF2" s="726"/>
      <c r="BG2" s="504"/>
      <c r="BH2" s="504"/>
      <c r="BI2" s="504"/>
      <c r="BJ2" s="504"/>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567</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1039.3890240999999</v>
      </c>
      <c r="AN6" s="275">
        <v>906.28439574000004</v>
      </c>
      <c r="AO6" s="275">
        <v>1037.8261431999999</v>
      </c>
      <c r="AP6" s="275">
        <v>453.16507537000001</v>
      </c>
      <c r="AQ6" s="275">
        <v>305.63837076999999</v>
      </c>
      <c r="AR6" s="275">
        <v>45.334880118000001</v>
      </c>
      <c r="AS6" s="275">
        <v>8.9022127302000005</v>
      </c>
      <c r="AT6" s="275">
        <v>27.315483835999999</v>
      </c>
      <c r="AU6" s="275">
        <v>57.777206407000001</v>
      </c>
      <c r="AV6" s="275">
        <v>237.51682822000001</v>
      </c>
      <c r="AW6" s="275">
        <v>743.54632162999997</v>
      </c>
      <c r="AX6" s="275">
        <v>1188.3860586000001</v>
      </c>
      <c r="AY6" s="275">
        <v>1255.1254386000001</v>
      </c>
      <c r="AZ6" s="275">
        <v>869.29765711000005</v>
      </c>
      <c r="BA6" s="275">
        <v>926.68676970000001</v>
      </c>
      <c r="BB6" s="275">
        <v>675.83447111999999</v>
      </c>
      <c r="BC6" s="275">
        <v>166.83139581</v>
      </c>
      <c r="BD6" s="275">
        <v>63.248659455999999</v>
      </c>
      <c r="BE6" s="275">
        <v>1.5932494049000001</v>
      </c>
      <c r="BF6" s="275">
        <v>3.3239494523999999</v>
      </c>
      <c r="BG6" s="275">
        <v>58.238478223999998</v>
      </c>
      <c r="BH6" s="275">
        <v>439.10971645000001</v>
      </c>
      <c r="BI6" s="338">
        <v>708.79192924999995</v>
      </c>
      <c r="BJ6" s="338">
        <v>1047.9027022</v>
      </c>
      <c r="BK6" s="338">
        <v>1224.5839427000001</v>
      </c>
      <c r="BL6" s="338">
        <v>1032.2947667999999</v>
      </c>
      <c r="BM6" s="338">
        <v>919.86327560999996</v>
      </c>
      <c r="BN6" s="338">
        <v>563.39175398999998</v>
      </c>
      <c r="BO6" s="338">
        <v>261.17477496999999</v>
      </c>
      <c r="BP6" s="338">
        <v>42.987825632000003</v>
      </c>
      <c r="BQ6" s="338">
        <v>6.2232758170000002</v>
      </c>
      <c r="BR6" s="338">
        <v>15.484485822</v>
      </c>
      <c r="BS6" s="338">
        <v>104.79339951</v>
      </c>
      <c r="BT6" s="338">
        <v>418.86760772000002</v>
      </c>
      <c r="BU6" s="338">
        <v>682.48767949</v>
      </c>
      <c r="BV6" s="338">
        <v>1013.7934598000001</v>
      </c>
    </row>
    <row r="7" spans="1:74" ht="11.1" customHeight="1" x14ac:dyDescent="0.2">
      <c r="A7" s="9" t="s">
        <v>71</v>
      </c>
      <c r="B7" s="212" t="s">
        <v>600</v>
      </c>
      <c r="C7" s="275">
        <v>1305.4817525000001</v>
      </c>
      <c r="D7" s="275">
        <v>1104.2653359000001</v>
      </c>
      <c r="E7" s="275">
        <v>1027.0011996999999</v>
      </c>
      <c r="F7" s="275">
        <v>505.00661444999997</v>
      </c>
      <c r="G7" s="275">
        <v>179.12318188</v>
      </c>
      <c r="H7" s="275">
        <v>19.841965985000002</v>
      </c>
      <c r="I7" s="275">
        <v>6.5843021993999997</v>
      </c>
      <c r="J7" s="275">
        <v>19.476459357</v>
      </c>
      <c r="K7" s="275">
        <v>73.949641452999998</v>
      </c>
      <c r="L7" s="275">
        <v>311.41386425000002</v>
      </c>
      <c r="M7" s="275">
        <v>757.54203245999997</v>
      </c>
      <c r="N7" s="275">
        <v>896.66489316000002</v>
      </c>
      <c r="O7" s="275">
        <v>1259.5444298</v>
      </c>
      <c r="P7" s="275">
        <v>1318.4612933999999</v>
      </c>
      <c r="Q7" s="275">
        <v>1002.1901458999999</v>
      </c>
      <c r="R7" s="275">
        <v>481.13451212000001</v>
      </c>
      <c r="S7" s="275">
        <v>99.745575040000006</v>
      </c>
      <c r="T7" s="275">
        <v>29.686987016</v>
      </c>
      <c r="U7" s="275">
        <v>4.3988511239000001</v>
      </c>
      <c r="V7" s="275">
        <v>8.7667676774000007</v>
      </c>
      <c r="W7" s="275">
        <v>26.825771422999999</v>
      </c>
      <c r="X7" s="275">
        <v>391.39822508999998</v>
      </c>
      <c r="Y7" s="275">
        <v>529.41031667000004</v>
      </c>
      <c r="Z7" s="275">
        <v>625.53945064000004</v>
      </c>
      <c r="AA7" s="275">
        <v>1118.7067494</v>
      </c>
      <c r="AB7" s="275">
        <v>901.12089085000002</v>
      </c>
      <c r="AC7" s="275">
        <v>643.83491254</v>
      </c>
      <c r="AD7" s="275">
        <v>515.00260716000003</v>
      </c>
      <c r="AE7" s="275">
        <v>212.95119489999999</v>
      </c>
      <c r="AF7" s="275">
        <v>21.91560218</v>
      </c>
      <c r="AG7" s="275">
        <v>0.78412372926999996</v>
      </c>
      <c r="AH7" s="275">
        <v>1.2608183125000001</v>
      </c>
      <c r="AI7" s="275">
        <v>37.617570835999999</v>
      </c>
      <c r="AJ7" s="275">
        <v>316.02122618999999</v>
      </c>
      <c r="AK7" s="275">
        <v>608.85353109000005</v>
      </c>
      <c r="AL7" s="275">
        <v>974.66700777000005</v>
      </c>
      <c r="AM7" s="275">
        <v>971.79318214</v>
      </c>
      <c r="AN7" s="275">
        <v>779.53977275</v>
      </c>
      <c r="AO7" s="275">
        <v>908.63670476000004</v>
      </c>
      <c r="AP7" s="275">
        <v>341.33408328000002</v>
      </c>
      <c r="AQ7" s="275">
        <v>233.89094073000001</v>
      </c>
      <c r="AR7" s="275">
        <v>24.91987623</v>
      </c>
      <c r="AS7" s="275">
        <v>3.3041277747</v>
      </c>
      <c r="AT7" s="275">
        <v>17.678248047</v>
      </c>
      <c r="AU7" s="275">
        <v>52.277574082000001</v>
      </c>
      <c r="AV7" s="275">
        <v>214.89616978000001</v>
      </c>
      <c r="AW7" s="275">
        <v>698.32284204999996</v>
      </c>
      <c r="AX7" s="275">
        <v>1086.8735747000001</v>
      </c>
      <c r="AY7" s="275">
        <v>1213.6001183999999</v>
      </c>
      <c r="AZ7" s="275">
        <v>810.27740327000004</v>
      </c>
      <c r="BA7" s="275">
        <v>911.93170300999998</v>
      </c>
      <c r="BB7" s="275">
        <v>617.31346870000004</v>
      </c>
      <c r="BC7" s="275">
        <v>108.27785784</v>
      </c>
      <c r="BD7" s="275">
        <v>27.983644510000001</v>
      </c>
      <c r="BE7" s="275">
        <v>0.78339147625000005</v>
      </c>
      <c r="BF7" s="275">
        <v>2.3500827801000002</v>
      </c>
      <c r="BG7" s="275">
        <v>29.298830993999999</v>
      </c>
      <c r="BH7" s="275">
        <v>342.86380757000001</v>
      </c>
      <c r="BI7" s="338">
        <v>650.29235073999996</v>
      </c>
      <c r="BJ7" s="338">
        <v>988.65897179000001</v>
      </c>
      <c r="BK7" s="338">
        <v>1144.9522151000001</v>
      </c>
      <c r="BL7" s="338">
        <v>968.14771396000003</v>
      </c>
      <c r="BM7" s="338">
        <v>839.07763708000004</v>
      </c>
      <c r="BN7" s="338">
        <v>476.59295772000002</v>
      </c>
      <c r="BO7" s="338">
        <v>197.7065485</v>
      </c>
      <c r="BP7" s="338">
        <v>21.510345842</v>
      </c>
      <c r="BQ7" s="338">
        <v>1.7830225614999999</v>
      </c>
      <c r="BR7" s="338">
        <v>6.7464471333000002</v>
      </c>
      <c r="BS7" s="338">
        <v>71.837800952999999</v>
      </c>
      <c r="BT7" s="338">
        <v>357.79574799</v>
      </c>
      <c r="BU7" s="338">
        <v>634.06914685000004</v>
      </c>
      <c r="BV7" s="338">
        <v>968.69065083999999</v>
      </c>
    </row>
    <row r="8" spans="1:74" ht="11.1" customHeight="1" x14ac:dyDescent="0.2">
      <c r="A8" s="9" t="s">
        <v>72</v>
      </c>
      <c r="B8" s="212" t="s">
        <v>568</v>
      </c>
      <c r="C8" s="275">
        <v>1518.3429778</v>
      </c>
      <c r="D8" s="275">
        <v>1322.5897567</v>
      </c>
      <c r="E8" s="275">
        <v>1094.3035242000001</v>
      </c>
      <c r="F8" s="275">
        <v>495.96005293000002</v>
      </c>
      <c r="G8" s="275">
        <v>204.75156809000001</v>
      </c>
      <c r="H8" s="275">
        <v>27.028472033</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454.38736519999998</v>
      </c>
      <c r="S8" s="275">
        <v>158.7824324</v>
      </c>
      <c r="T8" s="275">
        <v>44.593987103000003</v>
      </c>
      <c r="U8" s="275">
        <v>11.612451539</v>
      </c>
      <c r="V8" s="275">
        <v>24.348545903000002</v>
      </c>
      <c r="W8" s="275">
        <v>38.691787667</v>
      </c>
      <c r="X8" s="275">
        <v>365.33716902999998</v>
      </c>
      <c r="Y8" s="275">
        <v>603.12304711000002</v>
      </c>
      <c r="Z8" s="275">
        <v>774.70354320000001</v>
      </c>
      <c r="AA8" s="275">
        <v>1241.2928009</v>
      </c>
      <c r="AB8" s="275">
        <v>956.81058842000004</v>
      </c>
      <c r="AC8" s="275">
        <v>669.54258041000003</v>
      </c>
      <c r="AD8" s="275">
        <v>506.11176999000003</v>
      </c>
      <c r="AE8" s="275">
        <v>221.29974797</v>
      </c>
      <c r="AF8" s="275">
        <v>25.168096909999999</v>
      </c>
      <c r="AG8" s="275">
        <v>2.4533706032999998</v>
      </c>
      <c r="AH8" s="275">
        <v>5.0071602331999996</v>
      </c>
      <c r="AI8" s="275">
        <v>40.418579291999997</v>
      </c>
      <c r="AJ8" s="275">
        <v>285.02526962000002</v>
      </c>
      <c r="AK8" s="275">
        <v>581.83274389999997</v>
      </c>
      <c r="AL8" s="275">
        <v>1165.6889899</v>
      </c>
      <c r="AM8" s="275">
        <v>1080.8168880999999</v>
      </c>
      <c r="AN8" s="275">
        <v>775.66187640999999</v>
      </c>
      <c r="AO8" s="275">
        <v>834.16596974000004</v>
      </c>
      <c r="AP8" s="275">
        <v>349.22136540000002</v>
      </c>
      <c r="AQ8" s="275">
        <v>249.91070020999999</v>
      </c>
      <c r="AR8" s="275">
        <v>27.550332095000002</v>
      </c>
      <c r="AS8" s="275">
        <v>6.5831468256000001</v>
      </c>
      <c r="AT8" s="275">
        <v>34.320990823999999</v>
      </c>
      <c r="AU8" s="275">
        <v>64.468196196999997</v>
      </c>
      <c r="AV8" s="275">
        <v>291.01788886000003</v>
      </c>
      <c r="AW8" s="275">
        <v>773.19026364000001</v>
      </c>
      <c r="AX8" s="275">
        <v>1197.4996206000001</v>
      </c>
      <c r="AY8" s="275">
        <v>1307.8430963999999</v>
      </c>
      <c r="AZ8" s="275">
        <v>980.13973341999997</v>
      </c>
      <c r="BA8" s="275">
        <v>921.89189008000005</v>
      </c>
      <c r="BB8" s="275">
        <v>702.25687741000002</v>
      </c>
      <c r="BC8" s="275">
        <v>98.388035678999998</v>
      </c>
      <c r="BD8" s="275">
        <v>23.684502176999999</v>
      </c>
      <c r="BE8" s="275">
        <v>3.9581755758999999</v>
      </c>
      <c r="BF8" s="275">
        <v>8.0723082911000006</v>
      </c>
      <c r="BG8" s="275">
        <v>43.538396061</v>
      </c>
      <c r="BH8" s="275">
        <v>448.26427217000003</v>
      </c>
      <c r="BI8" s="338">
        <v>720.36546539999995</v>
      </c>
      <c r="BJ8" s="338">
        <v>1117.3437031000001</v>
      </c>
      <c r="BK8" s="338">
        <v>1251.3694528999999</v>
      </c>
      <c r="BL8" s="338">
        <v>1039.2957537</v>
      </c>
      <c r="BM8" s="338">
        <v>855.65755271</v>
      </c>
      <c r="BN8" s="338">
        <v>473.53733578999999</v>
      </c>
      <c r="BO8" s="338">
        <v>220.24689076000001</v>
      </c>
      <c r="BP8" s="338">
        <v>37.391760048000002</v>
      </c>
      <c r="BQ8" s="338">
        <v>7.9218124804999999</v>
      </c>
      <c r="BR8" s="338">
        <v>20.678776403000001</v>
      </c>
      <c r="BS8" s="338">
        <v>101.13555963</v>
      </c>
      <c r="BT8" s="338">
        <v>397.75044874000002</v>
      </c>
      <c r="BU8" s="338">
        <v>719.24834833</v>
      </c>
      <c r="BV8" s="338">
        <v>1108.9722021</v>
      </c>
    </row>
    <row r="9" spans="1:74" ht="11.1" customHeight="1" x14ac:dyDescent="0.2">
      <c r="A9" s="9" t="s">
        <v>73</v>
      </c>
      <c r="B9" s="212" t="s">
        <v>569</v>
      </c>
      <c r="C9" s="275">
        <v>1483.6293820000001</v>
      </c>
      <c r="D9" s="275">
        <v>1347.4533672</v>
      </c>
      <c r="E9" s="275">
        <v>1031.3806600999999</v>
      </c>
      <c r="F9" s="275">
        <v>512.26555628000006</v>
      </c>
      <c r="G9" s="275">
        <v>199.96475133000001</v>
      </c>
      <c r="H9" s="275">
        <v>40.507534982999999</v>
      </c>
      <c r="I9" s="275">
        <v>29.572443215</v>
      </c>
      <c r="J9" s="275">
        <v>20.944414888000001</v>
      </c>
      <c r="K9" s="275">
        <v>126.04169414</v>
      </c>
      <c r="L9" s="275">
        <v>388.80888657000003</v>
      </c>
      <c r="M9" s="275">
        <v>1021.0135011</v>
      </c>
      <c r="N9" s="275">
        <v>1102.4347473</v>
      </c>
      <c r="O9" s="275">
        <v>1266.6292612</v>
      </c>
      <c r="P9" s="275">
        <v>1305.506298</v>
      </c>
      <c r="Q9" s="275">
        <v>802.45066316999998</v>
      </c>
      <c r="R9" s="275">
        <v>398.64385478000003</v>
      </c>
      <c r="S9" s="275">
        <v>214.84339152999999</v>
      </c>
      <c r="T9" s="275">
        <v>39.536510243999999</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1211.7929981</v>
      </c>
      <c r="AN9" s="275">
        <v>817.52213015999996</v>
      </c>
      <c r="AO9" s="275">
        <v>782.62334969999995</v>
      </c>
      <c r="AP9" s="275">
        <v>400.33822354</v>
      </c>
      <c r="AQ9" s="275">
        <v>224.60293242</v>
      </c>
      <c r="AR9" s="275">
        <v>36.565694094000001</v>
      </c>
      <c r="AS9" s="275">
        <v>10.015980422</v>
      </c>
      <c r="AT9" s="275">
        <v>49.758216005000001</v>
      </c>
      <c r="AU9" s="275">
        <v>77.989909037000004</v>
      </c>
      <c r="AV9" s="275">
        <v>362.84183024999999</v>
      </c>
      <c r="AW9" s="275">
        <v>806.13040493000005</v>
      </c>
      <c r="AX9" s="275">
        <v>1218.3662478000001</v>
      </c>
      <c r="AY9" s="275">
        <v>1373.4273779</v>
      </c>
      <c r="AZ9" s="275">
        <v>1178.1688366999999</v>
      </c>
      <c r="BA9" s="275">
        <v>869.54533833000005</v>
      </c>
      <c r="BB9" s="275">
        <v>716.39355295999997</v>
      </c>
      <c r="BC9" s="275">
        <v>88.784847026999998</v>
      </c>
      <c r="BD9" s="275">
        <v>23.402538830000001</v>
      </c>
      <c r="BE9" s="275">
        <v>10.945086922</v>
      </c>
      <c r="BF9" s="275">
        <v>19.306094323</v>
      </c>
      <c r="BG9" s="275">
        <v>85.578723932000003</v>
      </c>
      <c r="BH9" s="275">
        <v>516.02131986999996</v>
      </c>
      <c r="BI9" s="338">
        <v>782.99346512</v>
      </c>
      <c r="BJ9" s="338">
        <v>1205.4548411999999</v>
      </c>
      <c r="BK9" s="338">
        <v>1304.8945507000001</v>
      </c>
      <c r="BL9" s="338">
        <v>1055.8866109999999</v>
      </c>
      <c r="BM9" s="338">
        <v>842.65632300000004</v>
      </c>
      <c r="BN9" s="338">
        <v>454.09503783999997</v>
      </c>
      <c r="BO9" s="338">
        <v>201.39036916000001</v>
      </c>
      <c r="BP9" s="338">
        <v>45.757004518000002</v>
      </c>
      <c r="BQ9" s="338">
        <v>14.491208843000001</v>
      </c>
      <c r="BR9" s="338">
        <v>26.221450620999999</v>
      </c>
      <c r="BS9" s="338">
        <v>123.36871081</v>
      </c>
      <c r="BT9" s="338">
        <v>413.15160096</v>
      </c>
      <c r="BU9" s="338">
        <v>786.09622163999995</v>
      </c>
      <c r="BV9" s="338">
        <v>1206.5634442999999</v>
      </c>
    </row>
    <row r="10" spans="1:74" ht="11.1" customHeight="1" x14ac:dyDescent="0.2">
      <c r="A10" s="9" t="s">
        <v>349</v>
      </c>
      <c r="B10" s="212" t="s">
        <v>601</v>
      </c>
      <c r="C10" s="275">
        <v>758.13218072999996</v>
      </c>
      <c r="D10" s="275">
        <v>492.07290401</v>
      </c>
      <c r="E10" s="275">
        <v>459.63889153999997</v>
      </c>
      <c r="F10" s="275">
        <v>156.7170371</v>
      </c>
      <c r="G10" s="275">
        <v>36.483235106999999</v>
      </c>
      <c r="H10" s="275">
        <v>0.80917597599000002</v>
      </c>
      <c r="I10" s="275">
        <v>0.58697688518000002</v>
      </c>
      <c r="J10" s="275">
        <v>1.4551774765000001</v>
      </c>
      <c r="K10" s="275">
        <v>11.476885797</v>
      </c>
      <c r="L10" s="275">
        <v>117.51562027</v>
      </c>
      <c r="M10" s="275">
        <v>439.91185538000002</v>
      </c>
      <c r="N10" s="275">
        <v>477.23372934999998</v>
      </c>
      <c r="O10" s="275">
        <v>643.18910345999996</v>
      </c>
      <c r="P10" s="275">
        <v>666.12137373999997</v>
      </c>
      <c r="Q10" s="275">
        <v>357.42879031000001</v>
      </c>
      <c r="R10" s="275">
        <v>131.48370352000001</v>
      </c>
      <c r="S10" s="275">
        <v>22.116927619999998</v>
      </c>
      <c r="T10" s="275">
        <v>0.74035072908999999</v>
      </c>
      <c r="U10" s="275">
        <v>5.8020595893000002E-2</v>
      </c>
      <c r="V10" s="275">
        <v>0.39281759502000002</v>
      </c>
      <c r="W10" s="275">
        <v>7.8388814205999999</v>
      </c>
      <c r="X10" s="275">
        <v>142.87856269</v>
      </c>
      <c r="Y10" s="275">
        <v>236.56575859</v>
      </c>
      <c r="Z10" s="275">
        <v>278.62255446</v>
      </c>
      <c r="AA10" s="275">
        <v>658.84877325000002</v>
      </c>
      <c r="AB10" s="275">
        <v>482.86003055999998</v>
      </c>
      <c r="AC10" s="275">
        <v>239.60324086</v>
      </c>
      <c r="AD10" s="275">
        <v>151.87188080000001</v>
      </c>
      <c r="AE10" s="275">
        <v>58.176277560000003</v>
      </c>
      <c r="AF10" s="275">
        <v>0.97220911319000003</v>
      </c>
      <c r="AG10" s="275">
        <v>2.8489971252999999E-2</v>
      </c>
      <c r="AH10" s="275">
        <v>0</v>
      </c>
      <c r="AI10" s="275">
        <v>2.438492976</v>
      </c>
      <c r="AJ10" s="275">
        <v>91.285537388999998</v>
      </c>
      <c r="AK10" s="275">
        <v>290.47936385999998</v>
      </c>
      <c r="AL10" s="275">
        <v>479.37247313</v>
      </c>
      <c r="AM10" s="275">
        <v>476.74379728000002</v>
      </c>
      <c r="AN10" s="275">
        <v>322.98305400999999</v>
      </c>
      <c r="AO10" s="275">
        <v>346.56459288999997</v>
      </c>
      <c r="AP10" s="275">
        <v>76.025453759000001</v>
      </c>
      <c r="AQ10" s="275">
        <v>46.700273527999997</v>
      </c>
      <c r="AR10" s="275">
        <v>2.3416636174000001</v>
      </c>
      <c r="AS10" s="275">
        <v>5.5951315214999998E-2</v>
      </c>
      <c r="AT10" s="275">
        <v>0.55928281150000003</v>
      </c>
      <c r="AU10" s="275">
        <v>14.218106641</v>
      </c>
      <c r="AV10" s="275">
        <v>89.344683611999997</v>
      </c>
      <c r="AW10" s="275">
        <v>321.79838926999997</v>
      </c>
      <c r="AX10" s="275">
        <v>534.59745531999999</v>
      </c>
      <c r="AY10" s="275">
        <v>700.27733026999999</v>
      </c>
      <c r="AZ10" s="275">
        <v>307.51115405000002</v>
      </c>
      <c r="BA10" s="275">
        <v>435.29581306</v>
      </c>
      <c r="BB10" s="275">
        <v>206.73496589999999</v>
      </c>
      <c r="BC10" s="275">
        <v>12.315645161999999</v>
      </c>
      <c r="BD10" s="275">
        <v>1.0022197664000001</v>
      </c>
      <c r="BE10" s="275">
        <v>5.5087546296000003E-2</v>
      </c>
      <c r="BF10" s="275">
        <v>5.5026018885999999E-2</v>
      </c>
      <c r="BG10" s="275">
        <v>1.9567358747000001</v>
      </c>
      <c r="BH10" s="275">
        <v>126.24888679999999</v>
      </c>
      <c r="BI10" s="338">
        <v>321.26025190000001</v>
      </c>
      <c r="BJ10" s="338">
        <v>548.38455951000003</v>
      </c>
      <c r="BK10" s="338">
        <v>623.07857693999995</v>
      </c>
      <c r="BL10" s="338">
        <v>482.74263911000003</v>
      </c>
      <c r="BM10" s="338">
        <v>356.07699148</v>
      </c>
      <c r="BN10" s="338">
        <v>150.37805911000001</v>
      </c>
      <c r="BO10" s="338">
        <v>42.329225498</v>
      </c>
      <c r="BP10" s="338">
        <v>1.5384841383000001</v>
      </c>
      <c r="BQ10" s="338">
        <v>5.4428347373000001E-2</v>
      </c>
      <c r="BR10" s="338">
        <v>0.25547302146</v>
      </c>
      <c r="BS10" s="338">
        <v>13.82141676</v>
      </c>
      <c r="BT10" s="338">
        <v>136.44159773999999</v>
      </c>
      <c r="BU10" s="338">
        <v>319.22398963000001</v>
      </c>
      <c r="BV10" s="338">
        <v>545.50153926999997</v>
      </c>
    </row>
    <row r="11" spans="1:74" ht="11.1" customHeight="1" x14ac:dyDescent="0.2">
      <c r="A11" s="9" t="s">
        <v>74</v>
      </c>
      <c r="B11" s="212" t="s">
        <v>571</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578.29360646999999</v>
      </c>
      <c r="AN11" s="275">
        <v>407.92328828000001</v>
      </c>
      <c r="AO11" s="275">
        <v>386.52975835000001</v>
      </c>
      <c r="AP11" s="275">
        <v>93.606159634999997</v>
      </c>
      <c r="AQ11" s="275">
        <v>56.520291858999997</v>
      </c>
      <c r="AR11" s="275">
        <v>3.5187644452</v>
      </c>
      <c r="AS11" s="275">
        <v>0</v>
      </c>
      <c r="AT11" s="275">
        <v>0.70204971402000005</v>
      </c>
      <c r="AU11" s="275">
        <v>23.851848817</v>
      </c>
      <c r="AV11" s="275">
        <v>145.71450543</v>
      </c>
      <c r="AW11" s="275">
        <v>406.96770554</v>
      </c>
      <c r="AX11" s="275">
        <v>727.97256970000001</v>
      </c>
      <c r="AY11" s="275">
        <v>929.60569672999998</v>
      </c>
      <c r="AZ11" s="275">
        <v>411.19398847000002</v>
      </c>
      <c r="BA11" s="275">
        <v>474.74412516000001</v>
      </c>
      <c r="BB11" s="275">
        <v>313.23708704000001</v>
      </c>
      <c r="BC11" s="275">
        <v>13.327306183999999</v>
      </c>
      <c r="BD11" s="275">
        <v>0</v>
      </c>
      <c r="BE11" s="275">
        <v>0</v>
      </c>
      <c r="BF11" s="275">
        <v>0</v>
      </c>
      <c r="BG11" s="275">
        <v>2.3382448481</v>
      </c>
      <c r="BH11" s="275">
        <v>191.01335487</v>
      </c>
      <c r="BI11" s="338">
        <v>434.60855069000002</v>
      </c>
      <c r="BJ11" s="338">
        <v>724.81951545000004</v>
      </c>
      <c r="BK11" s="338">
        <v>804.05094187999998</v>
      </c>
      <c r="BL11" s="338">
        <v>612.17337855000005</v>
      </c>
      <c r="BM11" s="338">
        <v>441.60648040000001</v>
      </c>
      <c r="BN11" s="338">
        <v>186.93019243000001</v>
      </c>
      <c r="BO11" s="338">
        <v>54.147459112</v>
      </c>
      <c r="BP11" s="338">
        <v>1.8797578589999999</v>
      </c>
      <c r="BQ11" s="338">
        <v>0</v>
      </c>
      <c r="BR11" s="338">
        <v>0.46746890865000001</v>
      </c>
      <c r="BS11" s="338">
        <v>21.763634522</v>
      </c>
      <c r="BT11" s="338">
        <v>187.32259318000001</v>
      </c>
      <c r="BU11" s="338">
        <v>432.00186144999998</v>
      </c>
      <c r="BV11" s="338">
        <v>722.59447098999999</v>
      </c>
    </row>
    <row r="12" spans="1:74" ht="11.1" customHeight="1" x14ac:dyDescent="0.2">
      <c r="A12" s="9" t="s">
        <v>75</v>
      </c>
      <c r="B12" s="212" t="s">
        <v>572</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417.58331621000002</v>
      </c>
      <c r="AN12" s="275">
        <v>208.36010232000001</v>
      </c>
      <c r="AO12" s="275">
        <v>146.45705813000001</v>
      </c>
      <c r="AP12" s="275">
        <v>50.721428371999998</v>
      </c>
      <c r="AQ12" s="275">
        <v>13.924893175999999</v>
      </c>
      <c r="AR12" s="275">
        <v>0.15043031351</v>
      </c>
      <c r="AS12" s="275">
        <v>0</v>
      </c>
      <c r="AT12" s="275">
        <v>0.49709097941000002</v>
      </c>
      <c r="AU12" s="275">
        <v>3.2573111524999998</v>
      </c>
      <c r="AV12" s="275">
        <v>58.616786181000002</v>
      </c>
      <c r="AW12" s="275">
        <v>180.43510964000001</v>
      </c>
      <c r="AX12" s="275">
        <v>502.17830462000001</v>
      </c>
      <c r="AY12" s="275">
        <v>660.30566070999998</v>
      </c>
      <c r="AZ12" s="275">
        <v>348.00810192</v>
      </c>
      <c r="BA12" s="275">
        <v>185.87612591999999</v>
      </c>
      <c r="BB12" s="275">
        <v>142.12444035999999</v>
      </c>
      <c r="BC12" s="275">
        <v>0.49459057628000003</v>
      </c>
      <c r="BD12" s="275">
        <v>0</v>
      </c>
      <c r="BE12" s="275">
        <v>0</v>
      </c>
      <c r="BF12" s="275">
        <v>7.4659433578999998E-2</v>
      </c>
      <c r="BG12" s="275">
        <v>2.5019109436</v>
      </c>
      <c r="BH12" s="275">
        <v>107.70392733</v>
      </c>
      <c r="BI12" s="338">
        <v>262.58898118000002</v>
      </c>
      <c r="BJ12" s="338">
        <v>509.47732544000002</v>
      </c>
      <c r="BK12" s="338">
        <v>548.8899897</v>
      </c>
      <c r="BL12" s="338">
        <v>386.98543031999998</v>
      </c>
      <c r="BM12" s="338">
        <v>245.22001019999999</v>
      </c>
      <c r="BN12" s="338">
        <v>75.150118728999999</v>
      </c>
      <c r="BO12" s="338">
        <v>9.2861385695000003</v>
      </c>
      <c r="BP12" s="338">
        <v>0.24544749489000001</v>
      </c>
      <c r="BQ12" s="338">
        <v>0</v>
      </c>
      <c r="BR12" s="338">
        <v>0.24516853415000001</v>
      </c>
      <c r="BS12" s="338">
        <v>4.1564118481000003</v>
      </c>
      <c r="BT12" s="338">
        <v>59.302875614000001</v>
      </c>
      <c r="BU12" s="338">
        <v>239.47441881</v>
      </c>
      <c r="BV12" s="338">
        <v>483.47755577999999</v>
      </c>
    </row>
    <row r="13" spans="1:74" ht="11.1" customHeight="1" x14ac:dyDescent="0.2">
      <c r="A13" s="9" t="s">
        <v>76</v>
      </c>
      <c r="B13" s="212" t="s">
        <v>573</v>
      </c>
      <c r="C13" s="275">
        <v>834.48868109</v>
      </c>
      <c r="D13" s="275">
        <v>704.93243333999999</v>
      </c>
      <c r="E13" s="275">
        <v>583.16258402999995</v>
      </c>
      <c r="F13" s="275">
        <v>405.04981113999997</v>
      </c>
      <c r="G13" s="275">
        <v>218.20615914999999</v>
      </c>
      <c r="H13" s="275">
        <v>86.114351589999998</v>
      </c>
      <c r="I13" s="275">
        <v>11.199587127999999</v>
      </c>
      <c r="J13" s="275">
        <v>37.364562243999998</v>
      </c>
      <c r="K13" s="275">
        <v>100.59899351999999</v>
      </c>
      <c r="L13" s="275">
        <v>273.32494068</v>
      </c>
      <c r="M13" s="275">
        <v>653.88765239999998</v>
      </c>
      <c r="N13" s="275">
        <v>837.03625233000002</v>
      </c>
      <c r="O13" s="275">
        <v>818.25909061000004</v>
      </c>
      <c r="P13" s="275">
        <v>600.55837336000002</v>
      </c>
      <c r="Q13" s="275">
        <v>483.92057581</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962.91454265000004</v>
      </c>
      <c r="AN13" s="275">
        <v>627.96079119000001</v>
      </c>
      <c r="AO13" s="275">
        <v>467.79089830999999</v>
      </c>
      <c r="AP13" s="275">
        <v>404.23167316000001</v>
      </c>
      <c r="AQ13" s="275">
        <v>235.06980372999999</v>
      </c>
      <c r="AR13" s="275">
        <v>58.191858213000003</v>
      </c>
      <c r="AS13" s="275">
        <v>6.5423516406999997</v>
      </c>
      <c r="AT13" s="275">
        <v>26.519159000999998</v>
      </c>
      <c r="AU13" s="275">
        <v>120.16861625999999</v>
      </c>
      <c r="AV13" s="275">
        <v>358.27227682</v>
      </c>
      <c r="AW13" s="275">
        <v>487.90454304000002</v>
      </c>
      <c r="AX13" s="275">
        <v>816.96015018000003</v>
      </c>
      <c r="AY13" s="275">
        <v>770.80511619000004</v>
      </c>
      <c r="AZ13" s="275">
        <v>749.43557040999997</v>
      </c>
      <c r="BA13" s="275">
        <v>603.48265207999998</v>
      </c>
      <c r="BB13" s="275">
        <v>379.16617531999998</v>
      </c>
      <c r="BC13" s="275">
        <v>162.6347633</v>
      </c>
      <c r="BD13" s="275">
        <v>57.214206418000003</v>
      </c>
      <c r="BE13" s="275">
        <v>9.2523402046999994</v>
      </c>
      <c r="BF13" s="275">
        <v>24.248216909</v>
      </c>
      <c r="BG13" s="275">
        <v>87.009429738999998</v>
      </c>
      <c r="BH13" s="275">
        <v>339.69554847000001</v>
      </c>
      <c r="BI13" s="338">
        <v>620.49120138000001</v>
      </c>
      <c r="BJ13" s="338">
        <v>889.76095639000005</v>
      </c>
      <c r="BK13" s="338">
        <v>869.71154662000004</v>
      </c>
      <c r="BL13" s="338">
        <v>704.98329437999996</v>
      </c>
      <c r="BM13" s="338">
        <v>592.34907550000003</v>
      </c>
      <c r="BN13" s="338">
        <v>398.04757501</v>
      </c>
      <c r="BO13" s="338">
        <v>209.72829537000001</v>
      </c>
      <c r="BP13" s="338">
        <v>74.433279686999995</v>
      </c>
      <c r="BQ13" s="338">
        <v>13.927927901</v>
      </c>
      <c r="BR13" s="338">
        <v>20.003270662999999</v>
      </c>
      <c r="BS13" s="338">
        <v>109.01092414999999</v>
      </c>
      <c r="BT13" s="338">
        <v>319.52828334999998</v>
      </c>
      <c r="BU13" s="338">
        <v>609.30678097999998</v>
      </c>
      <c r="BV13" s="338">
        <v>886.03485831</v>
      </c>
    </row>
    <row r="14" spans="1:74" ht="11.1" customHeight="1" x14ac:dyDescent="0.2">
      <c r="A14" s="9" t="s">
        <v>77</v>
      </c>
      <c r="B14" s="212" t="s">
        <v>574</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627.02263592999998</v>
      </c>
      <c r="AM14" s="275">
        <v>667.48541258</v>
      </c>
      <c r="AN14" s="275">
        <v>497.97983800999998</v>
      </c>
      <c r="AO14" s="275">
        <v>391.20962336999997</v>
      </c>
      <c r="AP14" s="275">
        <v>308.02740834999997</v>
      </c>
      <c r="AQ14" s="275">
        <v>171.19120149</v>
      </c>
      <c r="AR14" s="275">
        <v>49.658473669000003</v>
      </c>
      <c r="AS14" s="275">
        <v>14.157936682000001</v>
      </c>
      <c r="AT14" s="275">
        <v>8.6005968280000005</v>
      </c>
      <c r="AU14" s="275">
        <v>45.751133854000003</v>
      </c>
      <c r="AV14" s="275">
        <v>175.70806762000001</v>
      </c>
      <c r="AW14" s="275">
        <v>349.02012524000003</v>
      </c>
      <c r="AX14" s="275">
        <v>501.21604206000001</v>
      </c>
      <c r="AY14" s="275">
        <v>456.38319781000001</v>
      </c>
      <c r="AZ14" s="275">
        <v>492.87301357000001</v>
      </c>
      <c r="BA14" s="275">
        <v>486.13223413999998</v>
      </c>
      <c r="BB14" s="275">
        <v>298.40663881</v>
      </c>
      <c r="BC14" s="275">
        <v>176.25622672</v>
      </c>
      <c r="BD14" s="275">
        <v>64.217867213999995</v>
      </c>
      <c r="BE14" s="275">
        <v>8.2965266508000006</v>
      </c>
      <c r="BF14" s="275">
        <v>13.535217761</v>
      </c>
      <c r="BG14" s="275">
        <v>60.628224719000002</v>
      </c>
      <c r="BH14" s="275">
        <v>126.4025335</v>
      </c>
      <c r="BI14" s="338">
        <v>404.15440647999998</v>
      </c>
      <c r="BJ14" s="338">
        <v>580.27174950999995</v>
      </c>
      <c r="BK14" s="338">
        <v>556.27836655999999</v>
      </c>
      <c r="BL14" s="338">
        <v>456.43698204999998</v>
      </c>
      <c r="BM14" s="338">
        <v>417.52664755000001</v>
      </c>
      <c r="BN14" s="338">
        <v>307.23377998000001</v>
      </c>
      <c r="BO14" s="338">
        <v>171.2596107</v>
      </c>
      <c r="BP14" s="338">
        <v>62.442281545</v>
      </c>
      <c r="BQ14" s="338">
        <v>19.673240552999999</v>
      </c>
      <c r="BR14" s="338">
        <v>18.421368629</v>
      </c>
      <c r="BS14" s="338">
        <v>47.052715538000001</v>
      </c>
      <c r="BT14" s="338">
        <v>193.64161331</v>
      </c>
      <c r="BU14" s="338">
        <v>417.11575205000003</v>
      </c>
      <c r="BV14" s="338">
        <v>602.77600065000001</v>
      </c>
    </row>
    <row r="15" spans="1:74" ht="11.1" customHeight="1" x14ac:dyDescent="0.2">
      <c r="A15" s="9" t="s">
        <v>700</v>
      </c>
      <c r="B15" s="212" t="s">
        <v>602</v>
      </c>
      <c r="C15" s="275">
        <v>969.85882961000004</v>
      </c>
      <c r="D15" s="275">
        <v>798.71340305000001</v>
      </c>
      <c r="E15" s="275">
        <v>683.04738576</v>
      </c>
      <c r="F15" s="275">
        <v>324.72267797000001</v>
      </c>
      <c r="G15" s="275">
        <v>126.86140159</v>
      </c>
      <c r="H15" s="275">
        <v>27.932951764999999</v>
      </c>
      <c r="I15" s="275">
        <v>9.8035314441000008</v>
      </c>
      <c r="J15" s="275">
        <v>12.990314673</v>
      </c>
      <c r="K15" s="275">
        <v>57.497198244000003</v>
      </c>
      <c r="L15" s="275">
        <v>220.58812544</v>
      </c>
      <c r="M15" s="275">
        <v>614.15841920000003</v>
      </c>
      <c r="N15" s="275">
        <v>705.67852858000003</v>
      </c>
      <c r="O15" s="275">
        <v>890.24237994999999</v>
      </c>
      <c r="P15" s="275">
        <v>867.06262717000004</v>
      </c>
      <c r="Q15" s="275">
        <v>583.84377286999995</v>
      </c>
      <c r="R15" s="275">
        <v>299.86310283</v>
      </c>
      <c r="S15" s="275">
        <v>118.73716285</v>
      </c>
      <c r="T15" s="275">
        <v>24.274779755000001</v>
      </c>
      <c r="U15" s="275">
        <v>6.4316002165999997</v>
      </c>
      <c r="V15" s="275">
        <v>10.980928253</v>
      </c>
      <c r="W15" s="275">
        <v>31.886903152999999</v>
      </c>
      <c r="X15" s="275">
        <v>227.19669819000001</v>
      </c>
      <c r="Y15" s="275">
        <v>445.21403148000002</v>
      </c>
      <c r="Z15" s="275">
        <v>581.27966792999996</v>
      </c>
      <c r="AA15" s="275">
        <v>870.76340917000005</v>
      </c>
      <c r="AB15" s="275">
        <v>627.98764239000002</v>
      </c>
      <c r="AC15" s="275">
        <v>449.81198519999998</v>
      </c>
      <c r="AD15" s="275">
        <v>309.51711039000003</v>
      </c>
      <c r="AE15" s="275">
        <v>150.49304004000001</v>
      </c>
      <c r="AF15" s="275">
        <v>20.790452071000001</v>
      </c>
      <c r="AG15" s="275">
        <v>5.6518742907000004</v>
      </c>
      <c r="AH15" s="275">
        <v>6.3904489758</v>
      </c>
      <c r="AI15" s="275">
        <v>38.827468734999997</v>
      </c>
      <c r="AJ15" s="275">
        <v>197.62480904</v>
      </c>
      <c r="AK15" s="275">
        <v>418.19930539000001</v>
      </c>
      <c r="AL15" s="275">
        <v>783.00140610000005</v>
      </c>
      <c r="AM15" s="275">
        <v>766.82467790999999</v>
      </c>
      <c r="AN15" s="275">
        <v>547.70913922</v>
      </c>
      <c r="AO15" s="275">
        <v>542.83853899999997</v>
      </c>
      <c r="AP15" s="275">
        <v>247.85981871999999</v>
      </c>
      <c r="AQ15" s="275">
        <v>154.17847721999999</v>
      </c>
      <c r="AR15" s="275">
        <v>24.727597074999998</v>
      </c>
      <c r="AS15" s="275">
        <v>5.2398328864000003</v>
      </c>
      <c r="AT15" s="275">
        <v>15.273235065</v>
      </c>
      <c r="AU15" s="275">
        <v>44.690779601999999</v>
      </c>
      <c r="AV15" s="275">
        <v>192.56484164</v>
      </c>
      <c r="AW15" s="275">
        <v>489.82057488999999</v>
      </c>
      <c r="AX15" s="275">
        <v>797.30538935000004</v>
      </c>
      <c r="AY15" s="275">
        <v>895.77260048999995</v>
      </c>
      <c r="AZ15" s="275">
        <v>624.57598235</v>
      </c>
      <c r="BA15" s="275">
        <v>608.81037277999997</v>
      </c>
      <c r="BB15" s="275">
        <v>410.59919556</v>
      </c>
      <c r="BC15" s="275">
        <v>85.486960463000003</v>
      </c>
      <c r="BD15" s="275">
        <v>26.321352762</v>
      </c>
      <c r="BE15" s="275">
        <v>3.5122816846</v>
      </c>
      <c r="BF15" s="275">
        <v>6.9114208180999999</v>
      </c>
      <c r="BG15" s="275">
        <v>35.427740788999998</v>
      </c>
      <c r="BH15" s="275">
        <v>256.78129852000001</v>
      </c>
      <c r="BI15" s="338">
        <v>502.93938850000001</v>
      </c>
      <c r="BJ15" s="338">
        <v>787.06540814000005</v>
      </c>
      <c r="BK15" s="338">
        <v>859.34897053999998</v>
      </c>
      <c r="BL15" s="338">
        <v>693.79158318999998</v>
      </c>
      <c r="BM15" s="338">
        <v>564.63601244999995</v>
      </c>
      <c r="BN15" s="338">
        <v>313.22848682</v>
      </c>
      <c r="BO15" s="338">
        <v>137.84727322000001</v>
      </c>
      <c r="BP15" s="338">
        <v>29.235475776000001</v>
      </c>
      <c r="BQ15" s="338">
        <v>6.8596159732000004</v>
      </c>
      <c r="BR15" s="338">
        <v>10.831028058999999</v>
      </c>
      <c r="BS15" s="338">
        <v>56.660197822000001</v>
      </c>
      <c r="BT15" s="338">
        <v>248.77898576000001</v>
      </c>
      <c r="BU15" s="338">
        <v>497.03666907000002</v>
      </c>
      <c r="BV15" s="338">
        <v>780.55906520999997</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79"/>
      <c r="BD16" s="779"/>
      <c r="BE16" s="779"/>
      <c r="BF16" s="779"/>
      <c r="BG16" s="779"/>
      <c r="BH16" s="77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567</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1212.4327954</v>
      </c>
      <c r="AZ17" s="275">
        <v>1047.7140627000001</v>
      </c>
      <c r="BA17" s="275">
        <v>911.60757224999998</v>
      </c>
      <c r="BB17" s="275">
        <v>527.35772530999998</v>
      </c>
      <c r="BC17" s="275">
        <v>237.69867244</v>
      </c>
      <c r="BD17" s="275">
        <v>52.889817368999999</v>
      </c>
      <c r="BE17" s="275">
        <v>6.2224286489000002</v>
      </c>
      <c r="BF17" s="275">
        <v>17.998992849</v>
      </c>
      <c r="BG17" s="275">
        <v>95.145935683999994</v>
      </c>
      <c r="BH17" s="275">
        <v>399.78768148</v>
      </c>
      <c r="BI17" s="338">
        <v>703.52120000000002</v>
      </c>
      <c r="BJ17" s="338">
        <v>1017.515</v>
      </c>
      <c r="BK17" s="338">
        <v>1224.048</v>
      </c>
      <c r="BL17" s="338">
        <v>1032.298</v>
      </c>
      <c r="BM17" s="338">
        <v>909.38120000000004</v>
      </c>
      <c r="BN17" s="338">
        <v>543.12609999999995</v>
      </c>
      <c r="BO17" s="338">
        <v>221.11439999999999</v>
      </c>
      <c r="BP17" s="338">
        <v>56.100119999999997</v>
      </c>
      <c r="BQ17" s="338">
        <v>6.028829</v>
      </c>
      <c r="BR17" s="338">
        <v>14.74727</v>
      </c>
      <c r="BS17" s="338">
        <v>89.708160000000007</v>
      </c>
      <c r="BT17" s="338">
        <v>394.91770000000002</v>
      </c>
      <c r="BU17" s="338">
        <v>699.0838</v>
      </c>
      <c r="BV17" s="338">
        <v>1017.373</v>
      </c>
    </row>
    <row r="18" spans="1:74" ht="11.1" customHeight="1" x14ac:dyDescent="0.2">
      <c r="A18" s="9" t="s">
        <v>147</v>
      </c>
      <c r="B18" s="212" t="s">
        <v>600</v>
      </c>
      <c r="C18" s="275">
        <v>1128.1320572</v>
      </c>
      <c r="D18" s="275">
        <v>976.29106322999996</v>
      </c>
      <c r="E18" s="275">
        <v>801.70035058999997</v>
      </c>
      <c r="F18" s="275">
        <v>446.62898605999999</v>
      </c>
      <c r="G18" s="275">
        <v>189.99161369000001</v>
      </c>
      <c r="H18" s="275">
        <v>23.29873272</v>
      </c>
      <c r="I18" s="275">
        <v>4.0280858845000003</v>
      </c>
      <c r="J18" s="275">
        <v>10.115559771999999</v>
      </c>
      <c r="K18" s="275">
        <v>73.962737923999995</v>
      </c>
      <c r="L18" s="275">
        <v>359.45240453000002</v>
      </c>
      <c r="M18" s="275">
        <v>646.63038600000004</v>
      </c>
      <c r="N18" s="275">
        <v>977.33634190999999</v>
      </c>
      <c r="O18" s="275">
        <v>1122.1340691</v>
      </c>
      <c r="P18" s="275">
        <v>986.66897588999996</v>
      </c>
      <c r="Q18" s="275">
        <v>827.23194058000001</v>
      </c>
      <c r="R18" s="275">
        <v>450.17968820999999</v>
      </c>
      <c r="S18" s="275">
        <v>195.49354506</v>
      </c>
      <c r="T18" s="275">
        <v>20.952498093999999</v>
      </c>
      <c r="U18" s="275">
        <v>3.9321460869</v>
      </c>
      <c r="V18" s="275">
        <v>10.516263212</v>
      </c>
      <c r="W18" s="275">
        <v>75.351909574999993</v>
      </c>
      <c r="X18" s="275">
        <v>350.47254525</v>
      </c>
      <c r="Y18" s="275">
        <v>659.40182440000001</v>
      </c>
      <c r="Z18" s="275">
        <v>966.63890787000003</v>
      </c>
      <c r="AA18" s="275">
        <v>1129.0488345000001</v>
      </c>
      <c r="AB18" s="275">
        <v>1023.3284485</v>
      </c>
      <c r="AC18" s="275">
        <v>831.06335031000003</v>
      </c>
      <c r="AD18" s="275">
        <v>454.64432061999997</v>
      </c>
      <c r="AE18" s="275">
        <v>173.20203046</v>
      </c>
      <c r="AF18" s="275">
        <v>23.340780706</v>
      </c>
      <c r="AG18" s="275">
        <v>4.2935352586000004</v>
      </c>
      <c r="AH18" s="275">
        <v>11.157452504</v>
      </c>
      <c r="AI18" s="275">
        <v>74.356034586999996</v>
      </c>
      <c r="AJ18" s="275">
        <v>355.60154557999999</v>
      </c>
      <c r="AK18" s="275">
        <v>652.24171128</v>
      </c>
      <c r="AL18" s="275">
        <v>919.35183440000003</v>
      </c>
      <c r="AM18" s="275">
        <v>1150.9325114999999</v>
      </c>
      <c r="AN18" s="275">
        <v>1018.5670396</v>
      </c>
      <c r="AO18" s="275">
        <v>813.35797092999996</v>
      </c>
      <c r="AP18" s="275">
        <v>463.95664240999997</v>
      </c>
      <c r="AQ18" s="275">
        <v>174.05961576000001</v>
      </c>
      <c r="AR18" s="275">
        <v>22.864811923000001</v>
      </c>
      <c r="AS18" s="275">
        <v>4.2934509133000001</v>
      </c>
      <c r="AT18" s="275">
        <v>10.40209939</v>
      </c>
      <c r="AU18" s="275">
        <v>66.275773154000007</v>
      </c>
      <c r="AV18" s="275">
        <v>345.0820233</v>
      </c>
      <c r="AW18" s="275">
        <v>658.73480309000001</v>
      </c>
      <c r="AX18" s="275">
        <v>937.08947840999997</v>
      </c>
      <c r="AY18" s="275">
        <v>1148.4276307</v>
      </c>
      <c r="AZ18" s="275">
        <v>979.87974680000002</v>
      </c>
      <c r="BA18" s="275">
        <v>818.94959606999998</v>
      </c>
      <c r="BB18" s="275">
        <v>441.35231118000002</v>
      </c>
      <c r="BC18" s="275">
        <v>180.93520547</v>
      </c>
      <c r="BD18" s="275">
        <v>23.561519068999999</v>
      </c>
      <c r="BE18" s="275">
        <v>3.7602869869000002</v>
      </c>
      <c r="BF18" s="275">
        <v>11.444843362</v>
      </c>
      <c r="BG18" s="275">
        <v>66.023950988999999</v>
      </c>
      <c r="BH18" s="275">
        <v>346.93618696999999</v>
      </c>
      <c r="BI18" s="338">
        <v>656.74649999999997</v>
      </c>
      <c r="BJ18" s="338">
        <v>945.24350000000004</v>
      </c>
      <c r="BK18" s="338">
        <v>1165.4459999999999</v>
      </c>
      <c r="BL18" s="338">
        <v>964.99929999999995</v>
      </c>
      <c r="BM18" s="338">
        <v>825.32460000000003</v>
      </c>
      <c r="BN18" s="338">
        <v>462.7081</v>
      </c>
      <c r="BO18" s="338">
        <v>162.23769999999999</v>
      </c>
      <c r="BP18" s="338">
        <v>25.33925</v>
      </c>
      <c r="BQ18" s="338">
        <v>3.5245899999999999</v>
      </c>
      <c r="BR18" s="338">
        <v>9.3933970000000002</v>
      </c>
      <c r="BS18" s="338">
        <v>62.309800000000003</v>
      </c>
      <c r="BT18" s="338">
        <v>337.71600000000001</v>
      </c>
      <c r="BU18" s="338">
        <v>650.7011</v>
      </c>
      <c r="BV18" s="338">
        <v>945.52110000000005</v>
      </c>
    </row>
    <row r="19" spans="1:74" ht="11.1" customHeight="1" x14ac:dyDescent="0.2">
      <c r="A19" s="9" t="s">
        <v>148</v>
      </c>
      <c r="B19" s="212" t="s">
        <v>568</v>
      </c>
      <c r="C19" s="275">
        <v>1235.2366583</v>
      </c>
      <c r="D19" s="275">
        <v>1070.6618513999999</v>
      </c>
      <c r="E19" s="275">
        <v>811.45174757999996</v>
      </c>
      <c r="F19" s="275">
        <v>453.34223522000002</v>
      </c>
      <c r="G19" s="275">
        <v>204.54880062999999</v>
      </c>
      <c r="H19" s="275">
        <v>32.845979081000003</v>
      </c>
      <c r="I19" s="275">
        <v>8.5283510790000001</v>
      </c>
      <c r="J19" s="275">
        <v>19.538587576000001</v>
      </c>
      <c r="K19" s="275">
        <v>91.752612772999996</v>
      </c>
      <c r="L19" s="275">
        <v>400.83968099999998</v>
      </c>
      <c r="M19" s="275">
        <v>714.96621712000001</v>
      </c>
      <c r="N19" s="275">
        <v>1127.9265596</v>
      </c>
      <c r="O19" s="275">
        <v>1248.7139139999999</v>
      </c>
      <c r="P19" s="275">
        <v>1097.4107346000001</v>
      </c>
      <c r="Q19" s="275">
        <v>846.53239235000001</v>
      </c>
      <c r="R19" s="275">
        <v>458.46373983000001</v>
      </c>
      <c r="S19" s="275">
        <v>206.5420239</v>
      </c>
      <c r="T19" s="275">
        <v>29.831509513</v>
      </c>
      <c r="U19" s="275">
        <v>9.9536200274999995</v>
      </c>
      <c r="V19" s="275">
        <v>16.062162140000002</v>
      </c>
      <c r="W19" s="275">
        <v>97.271743646999994</v>
      </c>
      <c r="X19" s="275">
        <v>404.00932662000002</v>
      </c>
      <c r="Y19" s="275">
        <v>742.59823421999999</v>
      </c>
      <c r="Z19" s="275">
        <v>1115.8628229999999</v>
      </c>
      <c r="AA19" s="275">
        <v>1258.4093617999999</v>
      </c>
      <c r="AB19" s="275">
        <v>1143.2454112999999</v>
      </c>
      <c r="AC19" s="275">
        <v>845.16296089000002</v>
      </c>
      <c r="AD19" s="275">
        <v>462.98264861000001</v>
      </c>
      <c r="AE19" s="275">
        <v>193.29265194000001</v>
      </c>
      <c r="AF19" s="275">
        <v>33.244655921000003</v>
      </c>
      <c r="AG19" s="275">
        <v>10.882512489</v>
      </c>
      <c r="AH19" s="275">
        <v>17.593990714</v>
      </c>
      <c r="AI19" s="275">
        <v>96.771875640000005</v>
      </c>
      <c r="AJ19" s="275">
        <v>404.52155003000001</v>
      </c>
      <c r="AK19" s="275">
        <v>734.02134231000002</v>
      </c>
      <c r="AL19" s="275">
        <v>1067.3741553</v>
      </c>
      <c r="AM19" s="275">
        <v>1291.3297843</v>
      </c>
      <c r="AN19" s="275">
        <v>1136.2091278</v>
      </c>
      <c r="AO19" s="275">
        <v>827.04401365000001</v>
      </c>
      <c r="AP19" s="275">
        <v>476.62880992999999</v>
      </c>
      <c r="AQ19" s="275">
        <v>193.02104159000001</v>
      </c>
      <c r="AR19" s="275">
        <v>31.187630063</v>
      </c>
      <c r="AS19" s="275">
        <v>11.023758809</v>
      </c>
      <c r="AT19" s="275">
        <v>16.817578483999998</v>
      </c>
      <c r="AU19" s="275">
        <v>86.097098122999995</v>
      </c>
      <c r="AV19" s="275">
        <v>382.69774877999998</v>
      </c>
      <c r="AW19" s="275">
        <v>724.67652176000001</v>
      </c>
      <c r="AX19" s="275">
        <v>1090.224369</v>
      </c>
      <c r="AY19" s="275">
        <v>1287.5820865999999</v>
      </c>
      <c r="AZ19" s="275">
        <v>1081.9207223000001</v>
      </c>
      <c r="BA19" s="275">
        <v>839.19823047</v>
      </c>
      <c r="BB19" s="275">
        <v>457.32942313000001</v>
      </c>
      <c r="BC19" s="275">
        <v>203.37608849</v>
      </c>
      <c r="BD19" s="275">
        <v>31.610830873000001</v>
      </c>
      <c r="BE19" s="275">
        <v>10.523891879000001</v>
      </c>
      <c r="BF19" s="275">
        <v>19.394392363000001</v>
      </c>
      <c r="BG19" s="275">
        <v>86.540836116999998</v>
      </c>
      <c r="BH19" s="275">
        <v>388.49926887999999</v>
      </c>
      <c r="BI19" s="338">
        <v>725.38829999999996</v>
      </c>
      <c r="BJ19" s="338">
        <v>1096.538</v>
      </c>
      <c r="BK19" s="338">
        <v>1295.5650000000001</v>
      </c>
      <c r="BL19" s="338">
        <v>1064.2049999999999</v>
      </c>
      <c r="BM19" s="338">
        <v>835.95920000000001</v>
      </c>
      <c r="BN19" s="338">
        <v>483.23439999999999</v>
      </c>
      <c r="BO19" s="338">
        <v>182.821</v>
      </c>
      <c r="BP19" s="338">
        <v>31.133980000000001</v>
      </c>
      <c r="BQ19" s="338">
        <v>10.17329</v>
      </c>
      <c r="BR19" s="338">
        <v>17.841519999999999</v>
      </c>
      <c r="BS19" s="338">
        <v>83.357129999999998</v>
      </c>
      <c r="BT19" s="338">
        <v>389.73860000000002</v>
      </c>
      <c r="BU19" s="338">
        <v>718.73879999999997</v>
      </c>
      <c r="BV19" s="338">
        <v>1084.8240000000001</v>
      </c>
    </row>
    <row r="20" spans="1:74" ht="11.1" customHeight="1" x14ac:dyDescent="0.2">
      <c r="A20" s="9" t="s">
        <v>149</v>
      </c>
      <c r="B20" s="212" t="s">
        <v>569</v>
      </c>
      <c r="C20" s="275">
        <v>1312.2605702000001</v>
      </c>
      <c r="D20" s="275">
        <v>1097.1484616</v>
      </c>
      <c r="E20" s="275">
        <v>800.64056985000002</v>
      </c>
      <c r="F20" s="275">
        <v>442.89451045999999</v>
      </c>
      <c r="G20" s="275">
        <v>200.52622030000001</v>
      </c>
      <c r="H20" s="275">
        <v>42.348207602999999</v>
      </c>
      <c r="I20" s="275">
        <v>12.473445823</v>
      </c>
      <c r="J20" s="275">
        <v>25.713906927</v>
      </c>
      <c r="K20" s="275">
        <v>110.78848065</v>
      </c>
      <c r="L20" s="275">
        <v>417.25329411000001</v>
      </c>
      <c r="M20" s="275">
        <v>750.72441966999997</v>
      </c>
      <c r="N20" s="275">
        <v>1236.9397355999999</v>
      </c>
      <c r="O20" s="275">
        <v>1320.7415229000001</v>
      </c>
      <c r="P20" s="275">
        <v>1121.6252795</v>
      </c>
      <c r="Q20" s="275">
        <v>830.68731163999996</v>
      </c>
      <c r="R20" s="275">
        <v>452.37062159999999</v>
      </c>
      <c r="S20" s="275">
        <v>199.80640195000001</v>
      </c>
      <c r="T20" s="275">
        <v>38.875250356999999</v>
      </c>
      <c r="U20" s="275">
        <v>12.978642839000001</v>
      </c>
      <c r="V20" s="275">
        <v>20.902843489999999</v>
      </c>
      <c r="W20" s="275">
        <v>115.97361084000001</v>
      </c>
      <c r="X20" s="275">
        <v>418.42352665999999</v>
      </c>
      <c r="Y20" s="275">
        <v>782.09270576999995</v>
      </c>
      <c r="Z20" s="275">
        <v>1232.6596109</v>
      </c>
      <c r="AA20" s="275">
        <v>1313.2289059</v>
      </c>
      <c r="AB20" s="275">
        <v>1160.6063852</v>
      </c>
      <c r="AC20" s="275">
        <v>824.37179131000005</v>
      </c>
      <c r="AD20" s="275">
        <v>455.22070445000003</v>
      </c>
      <c r="AE20" s="275">
        <v>197.37551218999999</v>
      </c>
      <c r="AF20" s="275">
        <v>40.486341615999997</v>
      </c>
      <c r="AG20" s="275">
        <v>13.518988424</v>
      </c>
      <c r="AH20" s="275">
        <v>22.059522296000001</v>
      </c>
      <c r="AI20" s="275">
        <v>114.65229309</v>
      </c>
      <c r="AJ20" s="275">
        <v>416.64650254999998</v>
      </c>
      <c r="AK20" s="275">
        <v>774.99054544000001</v>
      </c>
      <c r="AL20" s="275">
        <v>1201.4222844000001</v>
      </c>
      <c r="AM20" s="275">
        <v>1348.679711</v>
      </c>
      <c r="AN20" s="275">
        <v>1145.8335322999999</v>
      </c>
      <c r="AO20" s="275">
        <v>807.97275740999999</v>
      </c>
      <c r="AP20" s="275">
        <v>466.62911402999998</v>
      </c>
      <c r="AQ20" s="275">
        <v>200.46632568999999</v>
      </c>
      <c r="AR20" s="275">
        <v>39.869635178999999</v>
      </c>
      <c r="AS20" s="275">
        <v>14.336571768000001</v>
      </c>
      <c r="AT20" s="275">
        <v>22.209484299</v>
      </c>
      <c r="AU20" s="275">
        <v>105.17628805</v>
      </c>
      <c r="AV20" s="275">
        <v>397.36221054999999</v>
      </c>
      <c r="AW20" s="275">
        <v>757.47248157000001</v>
      </c>
      <c r="AX20" s="275">
        <v>1224.9630428999999</v>
      </c>
      <c r="AY20" s="275">
        <v>1342.0131051999999</v>
      </c>
      <c r="AZ20" s="275">
        <v>1101.5342157</v>
      </c>
      <c r="BA20" s="275">
        <v>820.40480049999996</v>
      </c>
      <c r="BB20" s="275">
        <v>454.63582151999998</v>
      </c>
      <c r="BC20" s="275">
        <v>209.93117943999999</v>
      </c>
      <c r="BD20" s="275">
        <v>40.593870860000003</v>
      </c>
      <c r="BE20" s="275">
        <v>14.505702554999999</v>
      </c>
      <c r="BF20" s="275">
        <v>25.421911272999999</v>
      </c>
      <c r="BG20" s="275">
        <v>103.74220164</v>
      </c>
      <c r="BH20" s="275">
        <v>402.83136518999999</v>
      </c>
      <c r="BI20" s="338">
        <v>759.7681</v>
      </c>
      <c r="BJ20" s="338">
        <v>1216.941</v>
      </c>
      <c r="BK20" s="338">
        <v>1342.3679999999999</v>
      </c>
      <c r="BL20" s="338">
        <v>1098.2070000000001</v>
      </c>
      <c r="BM20" s="338">
        <v>814.43560000000002</v>
      </c>
      <c r="BN20" s="338">
        <v>471.4</v>
      </c>
      <c r="BO20" s="338">
        <v>193.1867</v>
      </c>
      <c r="BP20" s="338">
        <v>37.866849999999999</v>
      </c>
      <c r="BQ20" s="338">
        <v>14.3216</v>
      </c>
      <c r="BR20" s="338">
        <v>24.7179</v>
      </c>
      <c r="BS20" s="338">
        <v>100.2106</v>
      </c>
      <c r="BT20" s="338">
        <v>412.19229999999999</v>
      </c>
      <c r="BU20" s="338">
        <v>758.65940000000001</v>
      </c>
      <c r="BV20" s="338">
        <v>1199.7429999999999</v>
      </c>
    </row>
    <row r="21" spans="1:74" ht="11.1" customHeight="1" x14ac:dyDescent="0.2">
      <c r="A21" s="9" t="s">
        <v>150</v>
      </c>
      <c r="B21" s="212" t="s">
        <v>601</v>
      </c>
      <c r="C21" s="275">
        <v>599.65754675000005</v>
      </c>
      <c r="D21" s="275">
        <v>506.56215630999998</v>
      </c>
      <c r="E21" s="275">
        <v>355.98970300000002</v>
      </c>
      <c r="F21" s="275">
        <v>145.59942418</v>
      </c>
      <c r="G21" s="275">
        <v>45.854448763000001</v>
      </c>
      <c r="H21" s="275">
        <v>1.6927387549999999</v>
      </c>
      <c r="I21" s="275">
        <v>0.25244129173000002</v>
      </c>
      <c r="J21" s="275">
        <v>0.35851467293</v>
      </c>
      <c r="K21" s="275">
        <v>13.238987613999999</v>
      </c>
      <c r="L21" s="275">
        <v>137.80180626000001</v>
      </c>
      <c r="M21" s="275">
        <v>336.74202335000001</v>
      </c>
      <c r="N21" s="275">
        <v>528.80570261000003</v>
      </c>
      <c r="O21" s="275">
        <v>606.47595129000001</v>
      </c>
      <c r="P21" s="275">
        <v>501.76994566000002</v>
      </c>
      <c r="Q21" s="275">
        <v>370.16971290999999</v>
      </c>
      <c r="R21" s="275">
        <v>145.15883296000001</v>
      </c>
      <c r="S21" s="275">
        <v>48.059649311999998</v>
      </c>
      <c r="T21" s="275">
        <v>1.492175459</v>
      </c>
      <c r="U21" s="275">
        <v>0.30128942927000002</v>
      </c>
      <c r="V21" s="275">
        <v>0.39897235458000002</v>
      </c>
      <c r="W21" s="275">
        <v>13.079230917</v>
      </c>
      <c r="X21" s="275">
        <v>137.22003092</v>
      </c>
      <c r="Y21" s="275">
        <v>352.86389111</v>
      </c>
      <c r="Z21" s="275">
        <v>519.86886707999997</v>
      </c>
      <c r="AA21" s="275">
        <v>614.71188380000001</v>
      </c>
      <c r="AB21" s="275">
        <v>521.56217924999999</v>
      </c>
      <c r="AC21" s="275">
        <v>362.23937216000002</v>
      </c>
      <c r="AD21" s="275">
        <v>141.09590743000001</v>
      </c>
      <c r="AE21" s="275">
        <v>41.565661419999998</v>
      </c>
      <c r="AF21" s="275">
        <v>1.4045045491000001</v>
      </c>
      <c r="AG21" s="275">
        <v>0.30385634493000002</v>
      </c>
      <c r="AH21" s="275">
        <v>0.43502286639999999</v>
      </c>
      <c r="AI21" s="275">
        <v>13.410977215000001</v>
      </c>
      <c r="AJ21" s="275">
        <v>139.83445040999999</v>
      </c>
      <c r="AK21" s="275">
        <v>347.21597688000003</v>
      </c>
      <c r="AL21" s="275">
        <v>484.88874349999998</v>
      </c>
      <c r="AM21" s="275">
        <v>633.56161239000005</v>
      </c>
      <c r="AN21" s="275">
        <v>518.05539304000001</v>
      </c>
      <c r="AO21" s="275">
        <v>350.31560888000001</v>
      </c>
      <c r="AP21" s="275">
        <v>145.79183508</v>
      </c>
      <c r="AQ21" s="275">
        <v>40.959149254000003</v>
      </c>
      <c r="AR21" s="275">
        <v>1.2265008618</v>
      </c>
      <c r="AS21" s="275">
        <v>0.30032067565999998</v>
      </c>
      <c r="AT21" s="275">
        <v>0.43183338731999998</v>
      </c>
      <c r="AU21" s="275">
        <v>10.921448051</v>
      </c>
      <c r="AV21" s="275">
        <v>131.27189271</v>
      </c>
      <c r="AW21" s="275">
        <v>344.41604347999998</v>
      </c>
      <c r="AX21" s="275">
        <v>490.00633302</v>
      </c>
      <c r="AY21" s="275">
        <v>629.66488586000003</v>
      </c>
      <c r="AZ21" s="275">
        <v>490.88140045</v>
      </c>
      <c r="BA21" s="275">
        <v>355.46525329000002</v>
      </c>
      <c r="BB21" s="275">
        <v>133.70154438</v>
      </c>
      <c r="BC21" s="275">
        <v>41.532754885999999</v>
      </c>
      <c r="BD21" s="275">
        <v>1.3357933745999999</v>
      </c>
      <c r="BE21" s="275">
        <v>0.24520307877</v>
      </c>
      <c r="BF21" s="275">
        <v>0.48776166847000002</v>
      </c>
      <c r="BG21" s="275">
        <v>11.699189736999999</v>
      </c>
      <c r="BH21" s="275">
        <v>133.46086405</v>
      </c>
      <c r="BI21" s="338">
        <v>341.62720000000002</v>
      </c>
      <c r="BJ21" s="338">
        <v>498.45249999999999</v>
      </c>
      <c r="BK21" s="338">
        <v>638.60680000000002</v>
      </c>
      <c r="BL21" s="338">
        <v>477.71280000000002</v>
      </c>
      <c r="BM21" s="338">
        <v>363.53960000000001</v>
      </c>
      <c r="BN21" s="338">
        <v>139.3014</v>
      </c>
      <c r="BO21" s="338">
        <v>35.950980000000001</v>
      </c>
      <c r="BP21" s="338">
        <v>1.3464510000000001</v>
      </c>
      <c r="BQ21" s="338">
        <v>0.22170129999999999</v>
      </c>
      <c r="BR21" s="338">
        <v>0.40366239999999998</v>
      </c>
      <c r="BS21" s="338">
        <v>10.797689999999999</v>
      </c>
      <c r="BT21" s="338">
        <v>128.79689999999999</v>
      </c>
      <c r="BU21" s="338">
        <v>332.70100000000002</v>
      </c>
      <c r="BV21" s="338">
        <v>504.86919999999998</v>
      </c>
    </row>
    <row r="22" spans="1:74" ht="11.1" customHeight="1" x14ac:dyDescent="0.2">
      <c r="A22" s="9" t="s">
        <v>151</v>
      </c>
      <c r="B22" s="212" t="s">
        <v>571</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810.70163775000003</v>
      </c>
      <c r="AZ22" s="275">
        <v>624.59355204999997</v>
      </c>
      <c r="BA22" s="275">
        <v>432.59426714</v>
      </c>
      <c r="BB22" s="275">
        <v>162.73679455999999</v>
      </c>
      <c r="BC22" s="275">
        <v>53.413009524000003</v>
      </c>
      <c r="BD22" s="275">
        <v>1.1031668348000001</v>
      </c>
      <c r="BE22" s="275">
        <v>0.23522143207000001</v>
      </c>
      <c r="BF22" s="275">
        <v>0.23455153915999999</v>
      </c>
      <c r="BG22" s="275">
        <v>17.130215288999999</v>
      </c>
      <c r="BH22" s="275">
        <v>182.14003962000001</v>
      </c>
      <c r="BI22" s="338">
        <v>449.19040000000001</v>
      </c>
      <c r="BJ22" s="338">
        <v>669.90419999999995</v>
      </c>
      <c r="BK22" s="338">
        <v>820.90210000000002</v>
      </c>
      <c r="BL22" s="338">
        <v>606.53549999999996</v>
      </c>
      <c r="BM22" s="338">
        <v>434.0403</v>
      </c>
      <c r="BN22" s="338">
        <v>173.7628</v>
      </c>
      <c r="BO22" s="338">
        <v>46.865929999999999</v>
      </c>
      <c r="BP22" s="338">
        <v>1.032475</v>
      </c>
      <c r="BQ22" s="338">
        <v>0.2352214</v>
      </c>
      <c r="BR22" s="338">
        <v>0.2345515</v>
      </c>
      <c r="BS22" s="338">
        <v>16.23292</v>
      </c>
      <c r="BT22" s="338">
        <v>180.4846</v>
      </c>
      <c r="BU22" s="338">
        <v>439.12509999999997</v>
      </c>
      <c r="BV22" s="338">
        <v>673.88229999999999</v>
      </c>
    </row>
    <row r="23" spans="1:74" ht="11.1" customHeight="1" x14ac:dyDescent="0.2">
      <c r="A23" s="9" t="s">
        <v>152</v>
      </c>
      <c r="B23" s="212" t="s">
        <v>572</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555.68824228999995</v>
      </c>
      <c r="AZ23" s="275">
        <v>387.4895459</v>
      </c>
      <c r="BA23" s="275">
        <v>237.97418321000001</v>
      </c>
      <c r="BB23" s="275">
        <v>68.545103049000005</v>
      </c>
      <c r="BC23" s="275">
        <v>11.571537080000001</v>
      </c>
      <c r="BD23" s="275">
        <v>3.8680036208E-2</v>
      </c>
      <c r="BE23" s="275">
        <v>7.6980917954E-3</v>
      </c>
      <c r="BF23" s="275">
        <v>0.19247115580999999</v>
      </c>
      <c r="BG23" s="275">
        <v>3.9979566337999999</v>
      </c>
      <c r="BH23" s="275">
        <v>63.594053283000001</v>
      </c>
      <c r="BI23" s="338">
        <v>249.36799999999999</v>
      </c>
      <c r="BJ23" s="338">
        <v>487.91239999999999</v>
      </c>
      <c r="BK23" s="338">
        <v>564.35810000000004</v>
      </c>
      <c r="BL23" s="338">
        <v>386.93349999999998</v>
      </c>
      <c r="BM23" s="338">
        <v>231.9049</v>
      </c>
      <c r="BN23" s="338">
        <v>73.972880000000004</v>
      </c>
      <c r="BO23" s="338">
        <v>10.74469</v>
      </c>
      <c r="BP23" s="338">
        <v>3.05402E-2</v>
      </c>
      <c r="BQ23" s="338">
        <v>7.6980900000000003E-3</v>
      </c>
      <c r="BR23" s="338">
        <v>0.18368499999999999</v>
      </c>
      <c r="BS23" s="338">
        <v>3.3163659999999999</v>
      </c>
      <c r="BT23" s="338">
        <v>66.06926</v>
      </c>
      <c r="BU23" s="338">
        <v>249.58699999999999</v>
      </c>
      <c r="BV23" s="338">
        <v>488.60719999999998</v>
      </c>
    </row>
    <row r="24" spans="1:74" ht="11.1" customHeight="1" x14ac:dyDescent="0.2">
      <c r="A24" s="9" t="s">
        <v>153</v>
      </c>
      <c r="B24" s="212" t="s">
        <v>573</v>
      </c>
      <c r="C24" s="275">
        <v>913.17013429999997</v>
      </c>
      <c r="D24" s="275">
        <v>760.56330108999998</v>
      </c>
      <c r="E24" s="275">
        <v>593.70439494000004</v>
      </c>
      <c r="F24" s="275">
        <v>417.83445424000001</v>
      </c>
      <c r="G24" s="275">
        <v>230.03303715000001</v>
      </c>
      <c r="H24" s="275">
        <v>80.689052254999993</v>
      </c>
      <c r="I24" s="275">
        <v>13.121050766</v>
      </c>
      <c r="J24" s="275">
        <v>25.674884532</v>
      </c>
      <c r="K24" s="275">
        <v>117.15259225</v>
      </c>
      <c r="L24" s="275">
        <v>357.43291331</v>
      </c>
      <c r="M24" s="275">
        <v>603.61413287000005</v>
      </c>
      <c r="N24" s="275">
        <v>926.55848088000005</v>
      </c>
      <c r="O24" s="275">
        <v>904.37354907999998</v>
      </c>
      <c r="P24" s="275">
        <v>749.36121942</v>
      </c>
      <c r="Q24" s="275">
        <v>605.14098320000005</v>
      </c>
      <c r="R24" s="275">
        <v>419.26519100000002</v>
      </c>
      <c r="S24" s="275">
        <v>230.91638356000001</v>
      </c>
      <c r="T24" s="275">
        <v>80.006215924000003</v>
      </c>
      <c r="U24" s="275">
        <v>12.009655849</v>
      </c>
      <c r="V24" s="275">
        <v>24.828341854000001</v>
      </c>
      <c r="W24" s="275">
        <v>113.56193929</v>
      </c>
      <c r="X24" s="275">
        <v>349.09432919</v>
      </c>
      <c r="Y24" s="275">
        <v>599.97428243000002</v>
      </c>
      <c r="Z24" s="275">
        <v>924.42130569999995</v>
      </c>
      <c r="AA24" s="275">
        <v>903.14718711</v>
      </c>
      <c r="AB24" s="275">
        <v>738.88430447999997</v>
      </c>
      <c r="AC24" s="275">
        <v>589.31111281000005</v>
      </c>
      <c r="AD24" s="275">
        <v>415.97898794999998</v>
      </c>
      <c r="AE24" s="275">
        <v>235.29732154999999</v>
      </c>
      <c r="AF24" s="275">
        <v>73.507594287000003</v>
      </c>
      <c r="AG24" s="275">
        <v>13.373008923</v>
      </c>
      <c r="AH24" s="275">
        <v>23.673042834</v>
      </c>
      <c r="AI24" s="275">
        <v>109.78392438</v>
      </c>
      <c r="AJ24" s="275">
        <v>341.58032493000002</v>
      </c>
      <c r="AK24" s="275">
        <v>610.48093408</v>
      </c>
      <c r="AL24" s="275">
        <v>928.49666268999999</v>
      </c>
      <c r="AM24" s="275">
        <v>913.83241204000001</v>
      </c>
      <c r="AN24" s="275">
        <v>727.21433967999997</v>
      </c>
      <c r="AO24" s="275">
        <v>575.02338457999997</v>
      </c>
      <c r="AP24" s="275">
        <v>417.86681463999997</v>
      </c>
      <c r="AQ24" s="275">
        <v>242.99906516999999</v>
      </c>
      <c r="AR24" s="275">
        <v>72.876211788000006</v>
      </c>
      <c r="AS24" s="275">
        <v>14.188106093</v>
      </c>
      <c r="AT24" s="275">
        <v>23.886968004</v>
      </c>
      <c r="AU24" s="275">
        <v>104.06218697</v>
      </c>
      <c r="AV24" s="275">
        <v>329.40434581</v>
      </c>
      <c r="AW24" s="275">
        <v>602.49412906999999</v>
      </c>
      <c r="AX24" s="275">
        <v>930.17717917000004</v>
      </c>
      <c r="AY24" s="275">
        <v>905.43372167999996</v>
      </c>
      <c r="AZ24" s="275">
        <v>718.06245478999995</v>
      </c>
      <c r="BA24" s="275">
        <v>571.14213944999995</v>
      </c>
      <c r="BB24" s="275">
        <v>418.19739817999999</v>
      </c>
      <c r="BC24" s="275">
        <v>246.59317399</v>
      </c>
      <c r="BD24" s="275">
        <v>72.197036886000006</v>
      </c>
      <c r="BE24" s="275">
        <v>14.415504212</v>
      </c>
      <c r="BF24" s="275">
        <v>24.974913025999999</v>
      </c>
      <c r="BG24" s="275">
        <v>104.73592331</v>
      </c>
      <c r="BH24" s="275">
        <v>332.24761329</v>
      </c>
      <c r="BI24" s="338">
        <v>596.2627</v>
      </c>
      <c r="BJ24" s="338">
        <v>912.95899999999995</v>
      </c>
      <c r="BK24" s="338">
        <v>880.93809999999996</v>
      </c>
      <c r="BL24" s="338">
        <v>717.87440000000004</v>
      </c>
      <c r="BM24" s="338">
        <v>566.11649999999997</v>
      </c>
      <c r="BN24" s="338">
        <v>408.94</v>
      </c>
      <c r="BO24" s="338">
        <v>236.82130000000001</v>
      </c>
      <c r="BP24" s="338">
        <v>68.717359999999999</v>
      </c>
      <c r="BQ24" s="338">
        <v>14.104279999999999</v>
      </c>
      <c r="BR24" s="338">
        <v>24.790420000000001</v>
      </c>
      <c r="BS24" s="338">
        <v>99.944040000000001</v>
      </c>
      <c r="BT24" s="338">
        <v>332.78230000000002</v>
      </c>
      <c r="BU24" s="338">
        <v>604.05550000000005</v>
      </c>
      <c r="BV24" s="338">
        <v>908.11770000000001</v>
      </c>
    </row>
    <row r="25" spans="1:74" ht="11.1" customHeight="1" x14ac:dyDescent="0.2">
      <c r="A25" s="9" t="s">
        <v>154</v>
      </c>
      <c r="B25" s="212" t="s">
        <v>574</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609.31430575000002</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603.86985575000006</v>
      </c>
      <c r="AA25" s="275">
        <v>563.75376485000004</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611.63513318000003</v>
      </c>
      <c r="AM25" s="275">
        <v>564.07583474</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615.43422857999997</v>
      </c>
      <c r="AY25" s="275">
        <v>563.56558624000002</v>
      </c>
      <c r="AZ25" s="275">
        <v>472.63801877999998</v>
      </c>
      <c r="BA25" s="275">
        <v>428.36225714</v>
      </c>
      <c r="BB25" s="275">
        <v>325.32005845999998</v>
      </c>
      <c r="BC25" s="275">
        <v>195.72596920000001</v>
      </c>
      <c r="BD25" s="275">
        <v>71.163578166999997</v>
      </c>
      <c r="BE25" s="275">
        <v>17.775091713999998</v>
      </c>
      <c r="BF25" s="275">
        <v>16.268228702999998</v>
      </c>
      <c r="BG25" s="275">
        <v>49.673942336000003</v>
      </c>
      <c r="BH25" s="275">
        <v>186.21856897999999</v>
      </c>
      <c r="BI25" s="338">
        <v>394.68419999999998</v>
      </c>
      <c r="BJ25" s="338">
        <v>599.60299999999995</v>
      </c>
      <c r="BK25" s="338">
        <v>541.82560000000001</v>
      </c>
      <c r="BL25" s="338">
        <v>471.12560000000002</v>
      </c>
      <c r="BM25" s="338">
        <v>430.45949999999999</v>
      </c>
      <c r="BN25" s="338">
        <v>318.69290000000001</v>
      </c>
      <c r="BO25" s="338">
        <v>192.81489999999999</v>
      </c>
      <c r="BP25" s="338">
        <v>69.739570000000001</v>
      </c>
      <c r="BQ25" s="338">
        <v>16.409490000000002</v>
      </c>
      <c r="BR25" s="338">
        <v>15.5724</v>
      </c>
      <c r="BS25" s="338">
        <v>50.414140000000003</v>
      </c>
      <c r="BT25" s="338">
        <v>180.3672</v>
      </c>
      <c r="BU25" s="338">
        <v>402.3716</v>
      </c>
      <c r="BV25" s="338">
        <v>591.21799999999996</v>
      </c>
    </row>
    <row r="26" spans="1:74" ht="11.1" customHeight="1" x14ac:dyDescent="0.2">
      <c r="A26" s="9" t="s">
        <v>155</v>
      </c>
      <c r="B26" s="212" t="s">
        <v>602</v>
      </c>
      <c r="C26" s="275">
        <v>865.84327758999996</v>
      </c>
      <c r="D26" s="275">
        <v>733.90044219000004</v>
      </c>
      <c r="E26" s="275">
        <v>560.85119036000003</v>
      </c>
      <c r="F26" s="275">
        <v>316.21834738000001</v>
      </c>
      <c r="G26" s="275">
        <v>142.92988038999999</v>
      </c>
      <c r="H26" s="275">
        <v>32.761893071000003</v>
      </c>
      <c r="I26" s="275">
        <v>6.8461774704999998</v>
      </c>
      <c r="J26" s="275">
        <v>11.884507578999999</v>
      </c>
      <c r="K26" s="275">
        <v>58.227931118999997</v>
      </c>
      <c r="L26" s="275">
        <v>262.52311889999999</v>
      </c>
      <c r="M26" s="275">
        <v>506.01634038999998</v>
      </c>
      <c r="N26" s="275">
        <v>800.50058388000002</v>
      </c>
      <c r="O26" s="275">
        <v>866.02798519999999</v>
      </c>
      <c r="P26" s="275">
        <v>737.12648428</v>
      </c>
      <c r="Q26" s="275">
        <v>579.39631560999999</v>
      </c>
      <c r="R26" s="275">
        <v>317.50710984</v>
      </c>
      <c r="S26" s="275">
        <v>143.95135715000001</v>
      </c>
      <c r="T26" s="275">
        <v>31.427402138000001</v>
      </c>
      <c r="U26" s="275">
        <v>6.9318463467000004</v>
      </c>
      <c r="V26" s="275">
        <v>11.032360012</v>
      </c>
      <c r="W26" s="275">
        <v>58.680756389000003</v>
      </c>
      <c r="X26" s="275">
        <v>258.62451313999998</v>
      </c>
      <c r="Y26" s="275">
        <v>517.74537654999995</v>
      </c>
      <c r="Z26" s="275">
        <v>790.82734565999999</v>
      </c>
      <c r="AA26" s="275">
        <v>869.57446023</v>
      </c>
      <c r="AB26" s="275">
        <v>756.46718129999999</v>
      </c>
      <c r="AC26" s="275">
        <v>573.08994121000001</v>
      </c>
      <c r="AD26" s="275">
        <v>316.02868720999999</v>
      </c>
      <c r="AE26" s="275">
        <v>136.58510453</v>
      </c>
      <c r="AF26" s="275">
        <v>30.773302256000001</v>
      </c>
      <c r="AG26" s="275">
        <v>7.1505583587999997</v>
      </c>
      <c r="AH26" s="275">
        <v>11.334264014</v>
      </c>
      <c r="AI26" s="275">
        <v>57.547350837000003</v>
      </c>
      <c r="AJ26" s="275">
        <v>257.07078496999998</v>
      </c>
      <c r="AK26" s="275">
        <v>514.96499400000005</v>
      </c>
      <c r="AL26" s="275">
        <v>762.61244388</v>
      </c>
      <c r="AM26" s="275">
        <v>887.82778985000004</v>
      </c>
      <c r="AN26" s="275">
        <v>746.87770083999999</v>
      </c>
      <c r="AO26" s="275">
        <v>557.80466885999999</v>
      </c>
      <c r="AP26" s="275">
        <v>319.43227696000002</v>
      </c>
      <c r="AQ26" s="275">
        <v>137.32195231</v>
      </c>
      <c r="AR26" s="275">
        <v>30.247597068000001</v>
      </c>
      <c r="AS26" s="275">
        <v>7.4168523450999997</v>
      </c>
      <c r="AT26" s="275">
        <v>10.819071563</v>
      </c>
      <c r="AU26" s="275">
        <v>52.709976654000002</v>
      </c>
      <c r="AV26" s="275">
        <v>245.69845498000001</v>
      </c>
      <c r="AW26" s="275">
        <v>509.22014218999999</v>
      </c>
      <c r="AX26" s="275">
        <v>771.71663034999995</v>
      </c>
      <c r="AY26" s="275">
        <v>880.50245202999997</v>
      </c>
      <c r="AZ26" s="275">
        <v>717.65367613000001</v>
      </c>
      <c r="BA26" s="275">
        <v>562.05629912999996</v>
      </c>
      <c r="BB26" s="275">
        <v>306.82724777999999</v>
      </c>
      <c r="BC26" s="275">
        <v>140.92795963</v>
      </c>
      <c r="BD26" s="275">
        <v>29.962349060000001</v>
      </c>
      <c r="BE26" s="275">
        <v>7.2889265916000001</v>
      </c>
      <c r="BF26" s="275">
        <v>11.449421990999999</v>
      </c>
      <c r="BG26" s="275">
        <v>52.158361077000002</v>
      </c>
      <c r="BH26" s="275">
        <v>246.69836878000001</v>
      </c>
      <c r="BI26" s="338">
        <v>505.9821</v>
      </c>
      <c r="BJ26" s="338">
        <v>771.68200000000002</v>
      </c>
      <c r="BK26" s="338">
        <v>881.50909999999999</v>
      </c>
      <c r="BL26" s="338">
        <v>707.1635</v>
      </c>
      <c r="BM26" s="338">
        <v>561.84540000000004</v>
      </c>
      <c r="BN26" s="338">
        <v>315.30099999999999</v>
      </c>
      <c r="BO26" s="338">
        <v>130.6009</v>
      </c>
      <c r="BP26" s="338">
        <v>29.603339999999999</v>
      </c>
      <c r="BQ26" s="338">
        <v>6.9362830000000004</v>
      </c>
      <c r="BR26" s="338">
        <v>10.59892</v>
      </c>
      <c r="BS26" s="338">
        <v>50.134010000000004</v>
      </c>
      <c r="BT26" s="338">
        <v>243.965</v>
      </c>
      <c r="BU26" s="338">
        <v>502.7654</v>
      </c>
      <c r="BV26" s="338">
        <v>767.78309999999999</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567</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3.0855293150000001</v>
      </c>
      <c r="AR28" s="275">
        <v>70.337215025000006</v>
      </c>
      <c r="AS28" s="275">
        <v>170.96406051</v>
      </c>
      <c r="AT28" s="275">
        <v>124.88959414</v>
      </c>
      <c r="AU28" s="275">
        <v>65.331011762000003</v>
      </c>
      <c r="AV28" s="275">
        <v>10.427734226</v>
      </c>
      <c r="AW28" s="275">
        <v>0</v>
      </c>
      <c r="AX28" s="275">
        <v>0</v>
      </c>
      <c r="AY28" s="275">
        <v>0</v>
      </c>
      <c r="AZ28" s="275">
        <v>0</v>
      </c>
      <c r="BA28" s="275">
        <v>0</v>
      </c>
      <c r="BB28" s="275">
        <v>0</v>
      </c>
      <c r="BC28" s="275">
        <v>24.718474056000002</v>
      </c>
      <c r="BD28" s="275">
        <v>54.879050726000003</v>
      </c>
      <c r="BE28" s="275">
        <v>251.56899877999999</v>
      </c>
      <c r="BF28" s="275">
        <v>265.93858678999999</v>
      </c>
      <c r="BG28" s="275">
        <v>70.761605376000006</v>
      </c>
      <c r="BH28" s="275">
        <v>10.954614489000001</v>
      </c>
      <c r="BI28" s="338">
        <v>0</v>
      </c>
      <c r="BJ28" s="338">
        <v>0</v>
      </c>
      <c r="BK28" s="338">
        <v>0</v>
      </c>
      <c r="BL28" s="338">
        <v>0</v>
      </c>
      <c r="BM28" s="338">
        <v>0</v>
      </c>
      <c r="BN28" s="338">
        <v>0</v>
      </c>
      <c r="BO28" s="338">
        <v>7.9938234238000003</v>
      </c>
      <c r="BP28" s="338">
        <v>78.361320868000007</v>
      </c>
      <c r="BQ28" s="338">
        <v>210.83213574000001</v>
      </c>
      <c r="BR28" s="338">
        <v>176.4538417</v>
      </c>
      <c r="BS28" s="338">
        <v>30.760470590000001</v>
      </c>
      <c r="BT28" s="338">
        <v>1.8662606497000001</v>
      </c>
      <c r="BU28" s="338">
        <v>0</v>
      </c>
      <c r="BV28" s="338">
        <v>0</v>
      </c>
    </row>
    <row r="29" spans="1:74" ht="11.1" customHeight="1" x14ac:dyDescent="0.2">
      <c r="A29" s="9" t="s">
        <v>41</v>
      </c>
      <c r="B29" s="212" t="s">
        <v>600</v>
      </c>
      <c r="C29" s="275">
        <v>0</v>
      </c>
      <c r="D29" s="275">
        <v>0</v>
      </c>
      <c r="E29" s="275">
        <v>0</v>
      </c>
      <c r="F29" s="275">
        <v>0</v>
      </c>
      <c r="G29" s="275">
        <v>26.069585942</v>
      </c>
      <c r="H29" s="275">
        <v>130.92578343</v>
      </c>
      <c r="I29" s="275">
        <v>218.58814498999999</v>
      </c>
      <c r="J29" s="275">
        <v>150.15333385</v>
      </c>
      <c r="K29" s="275">
        <v>64.819507215000002</v>
      </c>
      <c r="L29" s="275">
        <v>5.5084394283</v>
      </c>
      <c r="M29" s="275">
        <v>0</v>
      </c>
      <c r="N29" s="275">
        <v>0</v>
      </c>
      <c r="O29" s="275">
        <v>0</v>
      </c>
      <c r="P29" s="275">
        <v>0</v>
      </c>
      <c r="Q29" s="275">
        <v>0</v>
      </c>
      <c r="R29" s="275">
        <v>0</v>
      </c>
      <c r="S29" s="275">
        <v>72.190511064999995</v>
      </c>
      <c r="T29" s="275">
        <v>113.93410543</v>
      </c>
      <c r="U29" s="275">
        <v>249.95239543</v>
      </c>
      <c r="V29" s="275">
        <v>230.01385912000001</v>
      </c>
      <c r="W29" s="275">
        <v>136.11902515</v>
      </c>
      <c r="X29" s="275">
        <v>0.86261806629000004</v>
      </c>
      <c r="Y29" s="275">
        <v>0</v>
      </c>
      <c r="Z29" s="275">
        <v>0.86280501495999995</v>
      </c>
      <c r="AA29" s="275">
        <v>0</v>
      </c>
      <c r="AB29" s="275">
        <v>0</v>
      </c>
      <c r="AC29" s="275">
        <v>0</v>
      </c>
      <c r="AD29" s="275">
        <v>0</v>
      </c>
      <c r="AE29" s="275">
        <v>16.969646020999999</v>
      </c>
      <c r="AF29" s="275">
        <v>129.19984288000001</v>
      </c>
      <c r="AG29" s="275">
        <v>310.12373933999999</v>
      </c>
      <c r="AH29" s="275">
        <v>311.90523181999998</v>
      </c>
      <c r="AI29" s="275">
        <v>114.03559503</v>
      </c>
      <c r="AJ29" s="275">
        <v>5.5700081155000003</v>
      </c>
      <c r="AK29" s="275">
        <v>0</v>
      </c>
      <c r="AL29" s="275">
        <v>0</v>
      </c>
      <c r="AM29" s="275">
        <v>0</v>
      </c>
      <c r="AN29" s="275">
        <v>0</v>
      </c>
      <c r="AO29" s="275">
        <v>0</v>
      </c>
      <c r="AP29" s="275">
        <v>2.1853069679999999</v>
      </c>
      <c r="AQ29" s="275">
        <v>14.019284812</v>
      </c>
      <c r="AR29" s="275">
        <v>121.68593568999999</v>
      </c>
      <c r="AS29" s="275">
        <v>250.58940224</v>
      </c>
      <c r="AT29" s="275">
        <v>162.10361626</v>
      </c>
      <c r="AU29" s="275">
        <v>87.986020378000006</v>
      </c>
      <c r="AV29" s="275">
        <v>21.592212537000002</v>
      </c>
      <c r="AW29" s="275">
        <v>0</v>
      </c>
      <c r="AX29" s="275">
        <v>0</v>
      </c>
      <c r="AY29" s="275">
        <v>0</v>
      </c>
      <c r="AZ29" s="275">
        <v>0</v>
      </c>
      <c r="BA29" s="275">
        <v>0</v>
      </c>
      <c r="BB29" s="275">
        <v>0</v>
      </c>
      <c r="BC29" s="275">
        <v>64.758979882999995</v>
      </c>
      <c r="BD29" s="275">
        <v>111.46098369000001</v>
      </c>
      <c r="BE29" s="275">
        <v>287.70180713000002</v>
      </c>
      <c r="BF29" s="275">
        <v>298.18233842000001</v>
      </c>
      <c r="BG29" s="275">
        <v>131.07013019999999</v>
      </c>
      <c r="BH29" s="275">
        <v>29.682205440000001</v>
      </c>
      <c r="BI29" s="338">
        <v>0</v>
      </c>
      <c r="BJ29" s="338">
        <v>0</v>
      </c>
      <c r="BK29" s="338">
        <v>0</v>
      </c>
      <c r="BL29" s="338">
        <v>0</v>
      </c>
      <c r="BM29" s="338">
        <v>0</v>
      </c>
      <c r="BN29" s="338">
        <v>0</v>
      </c>
      <c r="BO29" s="338">
        <v>26.218043734999998</v>
      </c>
      <c r="BP29" s="338">
        <v>128.4091828</v>
      </c>
      <c r="BQ29" s="338">
        <v>257.61773208</v>
      </c>
      <c r="BR29" s="338">
        <v>218.82885168999999</v>
      </c>
      <c r="BS29" s="338">
        <v>60.705262501999997</v>
      </c>
      <c r="BT29" s="338">
        <v>4.3925596340000004</v>
      </c>
      <c r="BU29" s="338">
        <v>0</v>
      </c>
      <c r="BV29" s="338">
        <v>0</v>
      </c>
    </row>
    <row r="30" spans="1:74" ht="11.1" customHeight="1" x14ac:dyDescent="0.2">
      <c r="A30" s="9" t="s">
        <v>42</v>
      </c>
      <c r="B30" s="212" t="s">
        <v>568</v>
      </c>
      <c r="C30" s="275">
        <v>0</v>
      </c>
      <c r="D30" s="275">
        <v>0</v>
      </c>
      <c r="E30" s="275">
        <v>0</v>
      </c>
      <c r="F30" s="275">
        <v>0.55779238411999998</v>
      </c>
      <c r="G30" s="275">
        <v>53.586419714999998</v>
      </c>
      <c r="H30" s="275">
        <v>176.02272751999999</v>
      </c>
      <c r="I30" s="275">
        <v>133.12879233000001</v>
      </c>
      <c r="J30" s="275">
        <v>197.12927472999999</v>
      </c>
      <c r="K30" s="275">
        <v>46.489626121000001</v>
      </c>
      <c r="L30" s="275">
        <v>2.6659984651999999</v>
      </c>
      <c r="M30" s="275">
        <v>0</v>
      </c>
      <c r="N30" s="275">
        <v>0</v>
      </c>
      <c r="O30" s="275">
        <v>0</v>
      </c>
      <c r="P30" s="275">
        <v>0</v>
      </c>
      <c r="Q30" s="275">
        <v>0</v>
      </c>
      <c r="R30" s="275">
        <v>1.1081341726</v>
      </c>
      <c r="S30" s="275">
        <v>81.828670982999995</v>
      </c>
      <c r="T30" s="275">
        <v>138.83855032</v>
      </c>
      <c r="U30" s="275">
        <v>202.12298688000001</v>
      </c>
      <c r="V30" s="275">
        <v>169.43034574999999</v>
      </c>
      <c r="W30" s="275">
        <v>127.20565221</v>
      </c>
      <c r="X30" s="275">
        <v>7.2166604258999998</v>
      </c>
      <c r="Y30" s="275">
        <v>0</v>
      </c>
      <c r="Z30" s="275">
        <v>1.5510074369</v>
      </c>
      <c r="AA30" s="275">
        <v>0</v>
      </c>
      <c r="AB30" s="275">
        <v>0</v>
      </c>
      <c r="AC30" s="275">
        <v>3.4728489295</v>
      </c>
      <c r="AD30" s="275">
        <v>0.69043986332999996</v>
      </c>
      <c r="AE30" s="275">
        <v>42.425310314999997</v>
      </c>
      <c r="AF30" s="275">
        <v>187.86250466999999</v>
      </c>
      <c r="AG30" s="275">
        <v>276.69263632000002</v>
      </c>
      <c r="AH30" s="275">
        <v>296.77279475</v>
      </c>
      <c r="AI30" s="275">
        <v>130.94018689999999</v>
      </c>
      <c r="AJ30" s="275">
        <v>18.759260645000001</v>
      </c>
      <c r="AK30" s="275">
        <v>0</v>
      </c>
      <c r="AL30" s="275">
        <v>0</v>
      </c>
      <c r="AM30" s="275">
        <v>0</v>
      </c>
      <c r="AN30" s="275">
        <v>0.27335608122999999</v>
      </c>
      <c r="AO30" s="275">
        <v>0.55749705051999998</v>
      </c>
      <c r="AP30" s="275">
        <v>6.5882680943</v>
      </c>
      <c r="AQ30" s="275">
        <v>37.063395786000001</v>
      </c>
      <c r="AR30" s="275">
        <v>166.93848033</v>
      </c>
      <c r="AS30" s="275">
        <v>241.06326745999999</v>
      </c>
      <c r="AT30" s="275">
        <v>146.82500318999999</v>
      </c>
      <c r="AU30" s="275">
        <v>91.763920650000003</v>
      </c>
      <c r="AV30" s="275">
        <v>15.672534298</v>
      </c>
      <c r="AW30" s="275">
        <v>0</v>
      </c>
      <c r="AX30" s="275">
        <v>0</v>
      </c>
      <c r="AY30" s="275">
        <v>0</v>
      </c>
      <c r="AZ30" s="275">
        <v>0</v>
      </c>
      <c r="BA30" s="275">
        <v>0</v>
      </c>
      <c r="BB30" s="275">
        <v>0</v>
      </c>
      <c r="BC30" s="275">
        <v>141.09532811</v>
      </c>
      <c r="BD30" s="275">
        <v>192.78847515999999</v>
      </c>
      <c r="BE30" s="275">
        <v>257.55391036999998</v>
      </c>
      <c r="BF30" s="275">
        <v>257.90945363999998</v>
      </c>
      <c r="BG30" s="275">
        <v>129.82447392</v>
      </c>
      <c r="BH30" s="275">
        <v>36.218292118999997</v>
      </c>
      <c r="BI30" s="338">
        <v>0</v>
      </c>
      <c r="BJ30" s="338">
        <v>0</v>
      </c>
      <c r="BK30" s="338">
        <v>0</v>
      </c>
      <c r="BL30" s="338">
        <v>0</v>
      </c>
      <c r="BM30" s="338">
        <v>0.41450372883999997</v>
      </c>
      <c r="BN30" s="338">
        <v>1.9067580778</v>
      </c>
      <c r="BO30" s="338">
        <v>56.054449564000002</v>
      </c>
      <c r="BP30" s="338">
        <v>157.95478618000001</v>
      </c>
      <c r="BQ30" s="338">
        <v>247.20311581999999</v>
      </c>
      <c r="BR30" s="338">
        <v>208.09407071999999</v>
      </c>
      <c r="BS30" s="338">
        <v>64.768540896000005</v>
      </c>
      <c r="BT30" s="338">
        <v>6.1635388504000002</v>
      </c>
      <c r="BU30" s="338">
        <v>0</v>
      </c>
      <c r="BV30" s="338">
        <v>0</v>
      </c>
    </row>
    <row r="31" spans="1:74" ht="11.1" customHeight="1" x14ac:dyDescent="0.2">
      <c r="A31" s="9" t="s">
        <v>43</v>
      </c>
      <c r="B31" s="212" t="s">
        <v>569</v>
      </c>
      <c r="C31" s="275">
        <v>0</v>
      </c>
      <c r="D31" s="275">
        <v>0</v>
      </c>
      <c r="E31" s="275">
        <v>0</v>
      </c>
      <c r="F31" s="275">
        <v>3.6920122264000002</v>
      </c>
      <c r="G31" s="275">
        <v>65.005277531000004</v>
      </c>
      <c r="H31" s="275">
        <v>193.68793368999999</v>
      </c>
      <c r="I31" s="275">
        <v>199.23268411000001</v>
      </c>
      <c r="J31" s="275">
        <v>261.19568139</v>
      </c>
      <c r="K31" s="275">
        <v>77.985501890999998</v>
      </c>
      <c r="L31" s="275">
        <v>11.722525395</v>
      </c>
      <c r="M31" s="275">
        <v>0</v>
      </c>
      <c r="N31" s="275">
        <v>0</v>
      </c>
      <c r="O31" s="275">
        <v>0</v>
      </c>
      <c r="P31" s="275">
        <v>0</v>
      </c>
      <c r="Q31" s="275">
        <v>2.8829983815000002</v>
      </c>
      <c r="R31" s="275">
        <v>8.4730461003999995</v>
      </c>
      <c r="S31" s="275">
        <v>55.413515848000003</v>
      </c>
      <c r="T31" s="275">
        <v>202.59381192000001</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8.7278132134999993</v>
      </c>
      <c r="AQ31" s="275">
        <v>50.362907505000003</v>
      </c>
      <c r="AR31" s="275">
        <v>205.37209095</v>
      </c>
      <c r="AS31" s="275">
        <v>330.60660331999998</v>
      </c>
      <c r="AT31" s="275">
        <v>165.27566543</v>
      </c>
      <c r="AU31" s="275">
        <v>126.95290012</v>
      </c>
      <c r="AV31" s="275">
        <v>13.740260292</v>
      </c>
      <c r="AW31" s="275">
        <v>0</v>
      </c>
      <c r="AX31" s="275">
        <v>0</v>
      </c>
      <c r="AY31" s="275">
        <v>0</v>
      </c>
      <c r="AZ31" s="275">
        <v>0</v>
      </c>
      <c r="BA31" s="275">
        <v>1.8153541604000001</v>
      </c>
      <c r="BB31" s="275">
        <v>0</v>
      </c>
      <c r="BC31" s="275">
        <v>167.85222324</v>
      </c>
      <c r="BD31" s="275">
        <v>271.74021232000001</v>
      </c>
      <c r="BE31" s="275">
        <v>303.31374844999999</v>
      </c>
      <c r="BF31" s="275">
        <v>257.63186446999998</v>
      </c>
      <c r="BG31" s="275">
        <v>128.32251514999999</v>
      </c>
      <c r="BH31" s="275">
        <v>16.611864908000001</v>
      </c>
      <c r="BI31" s="338">
        <v>0.28650276305</v>
      </c>
      <c r="BJ31" s="338">
        <v>0</v>
      </c>
      <c r="BK31" s="338">
        <v>0</v>
      </c>
      <c r="BL31" s="338">
        <v>0</v>
      </c>
      <c r="BM31" s="338">
        <v>2.9995181404000002</v>
      </c>
      <c r="BN31" s="338">
        <v>6.9491600175999997</v>
      </c>
      <c r="BO31" s="338">
        <v>66.577189300000001</v>
      </c>
      <c r="BP31" s="338">
        <v>190.18643807000001</v>
      </c>
      <c r="BQ31" s="338">
        <v>303.72836726000003</v>
      </c>
      <c r="BR31" s="338">
        <v>258.10072984999999</v>
      </c>
      <c r="BS31" s="338">
        <v>91.746641851000007</v>
      </c>
      <c r="BT31" s="338">
        <v>9.5707062293000007</v>
      </c>
      <c r="BU31" s="338">
        <v>0.28619701194000002</v>
      </c>
      <c r="BV31" s="338">
        <v>0</v>
      </c>
    </row>
    <row r="32" spans="1:74" ht="11.1" customHeight="1" x14ac:dyDescent="0.2">
      <c r="A32" s="9" t="s">
        <v>348</v>
      </c>
      <c r="B32" s="212" t="s">
        <v>601</v>
      </c>
      <c r="C32" s="275">
        <v>20.269491751</v>
      </c>
      <c r="D32" s="275">
        <v>44.695445077999999</v>
      </c>
      <c r="E32" s="275">
        <v>42.565540394999999</v>
      </c>
      <c r="F32" s="275">
        <v>82.672508476000004</v>
      </c>
      <c r="G32" s="275">
        <v>209.63201122999999</v>
      </c>
      <c r="H32" s="275">
        <v>350.86923374999998</v>
      </c>
      <c r="I32" s="275">
        <v>400.23837395999999</v>
      </c>
      <c r="J32" s="275">
        <v>382.12376929999999</v>
      </c>
      <c r="K32" s="275">
        <v>280.33534355</v>
      </c>
      <c r="L32" s="275">
        <v>126.75050160000001</v>
      </c>
      <c r="M32" s="275">
        <v>31.475358309000001</v>
      </c>
      <c r="N32" s="275">
        <v>36.119088763000001</v>
      </c>
      <c r="O32" s="275">
        <v>33.659693179999998</v>
      </c>
      <c r="P32" s="275">
        <v>18.883122025999999</v>
      </c>
      <c r="Q32" s="275">
        <v>84.174620594000004</v>
      </c>
      <c r="R32" s="275">
        <v>130.67782355</v>
      </c>
      <c r="S32" s="275">
        <v>241.98463279000001</v>
      </c>
      <c r="T32" s="275">
        <v>394.26089101000002</v>
      </c>
      <c r="U32" s="275">
        <v>456.43850593000002</v>
      </c>
      <c r="V32" s="275">
        <v>410.61726134999998</v>
      </c>
      <c r="W32" s="275">
        <v>295.74249429999998</v>
      </c>
      <c r="X32" s="275">
        <v>135.20637703</v>
      </c>
      <c r="Y32" s="275">
        <v>103.08771898000001</v>
      </c>
      <c r="Z32" s="275">
        <v>100.11018884000001</v>
      </c>
      <c r="AA32" s="275">
        <v>24.864989066</v>
      </c>
      <c r="AB32" s="275">
        <v>23.518291065</v>
      </c>
      <c r="AC32" s="275">
        <v>89.116182452999993</v>
      </c>
      <c r="AD32" s="275">
        <v>87.168425948000007</v>
      </c>
      <c r="AE32" s="275">
        <v>185.47794436999999</v>
      </c>
      <c r="AF32" s="275">
        <v>379.00909668999998</v>
      </c>
      <c r="AG32" s="275">
        <v>509.27637637999999</v>
      </c>
      <c r="AH32" s="275">
        <v>483.89055774000002</v>
      </c>
      <c r="AI32" s="275">
        <v>352.05405812999999</v>
      </c>
      <c r="AJ32" s="275">
        <v>156.50838123</v>
      </c>
      <c r="AK32" s="275">
        <v>56.071634732</v>
      </c>
      <c r="AL32" s="275">
        <v>65.355671946000001</v>
      </c>
      <c r="AM32" s="275">
        <v>49.904681234000002</v>
      </c>
      <c r="AN32" s="275">
        <v>54.129830577</v>
      </c>
      <c r="AO32" s="275">
        <v>55.506777524</v>
      </c>
      <c r="AP32" s="275">
        <v>123.22481469</v>
      </c>
      <c r="AQ32" s="275">
        <v>211.01049381000001</v>
      </c>
      <c r="AR32" s="275">
        <v>337.51988662999997</v>
      </c>
      <c r="AS32" s="275">
        <v>468.44170645999998</v>
      </c>
      <c r="AT32" s="275">
        <v>406.76624607999997</v>
      </c>
      <c r="AU32" s="275">
        <v>281.14839591999998</v>
      </c>
      <c r="AV32" s="275">
        <v>157.78346274</v>
      </c>
      <c r="AW32" s="275">
        <v>66.110437239999996</v>
      </c>
      <c r="AX32" s="275">
        <v>38.218249372999999</v>
      </c>
      <c r="AY32" s="275">
        <v>20.909004664000001</v>
      </c>
      <c r="AZ32" s="275">
        <v>80.680077460999996</v>
      </c>
      <c r="BA32" s="275">
        <v>34.142551419999997</v>
      </c>
      <c r="BB32" s="275">
        <v>78.790249935000006</v>
      </c>
      <c r="BC32" s="275">
        <v>263.09435736</v>
      </c>
      <c r="BD32" s="275">
        <v>382.27067663000003</v>
      </c>
      <c r="BE32" s="275">
        <v>439.04850733000001</v>
      </c>
      <c r="BF32" s="275">
        <v>436.73500130000002</v>
      </c>
      <c r="BG32" s="275">
        <v>392.09247569000001</v>
      </c>
      <c r="BH32" s="275">
        <v>215.55097157</v>
      </c>
      <c r="BI32" s="338">
        <v>56.023699037</v>
      </c>
      <c r="BJ32" s="338">
        <v>32.146108396999999</v>
      </c>
      <c r="BK32" s="338">
        <v>29.107947034999999</v>
      </c>
      <c r="BL32" s="338">
        <v>31.271691618999998</v>
      </c>
      <c r="BM32" s="338">
        <v>51.405656061999998</v>
      </c>
      <c r="BN32" s="338">
        <v>78.900892372000001</v>
      </c>
      <c r="BO32" s="338">
        <v>209.44303686999999</v>
      </c>
      <c r="BP32" s="338">
        <v>360.89766085999997</v>
      </c>
      <c r="BQ32" s="338">
        <v>451.43766836999998</v>
      </c>
      <c r="BR32" s="338">
        <v>422.45100399</v>
      </c>
      <c r="BS32" s="338">
        <v>272.91387734</v>
      </c>
      <c r="BT32" s="338">
        <v>130.77493666999999</v>
      </c>
      <c r="BU32" s="338">
        <v>56.185605371999998</v>
      </c>
      <c r="BV32" s="338">
        <v>32.239294778999998</v>
      </c>
    </row>
    <row r="33" spans="1:74" ht="11.1" customHeight="1" x14ac:dyDescent="0.2">
      <c r="A33" s="9" t="s">
        <v>44</v>
      </c>
      <c r="B33" s="212" t="s">
        <v>571</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20.220660617</v>
      </c>
      <c r="AN33" s="275">
        <v>17.696405482999999</v>
      </c>
      <c r="AO33" s="275">
        <v>27.671113589000001</v>
      </c>
      <c r="AP33" s="275">
        <v>74.322011556000007</v>
      </c>
      <c r="AQ33" s="275">
        <v>135.31684503</v>
      </c>
      <c r="AR33" s="275">
        <v>271.83800430999997</v>
      </c>
      <c r="AS33" s="275">
        <v>429.59910528</v>
      </c>
      <c r="AT33" s="275">
        <v>340.81497022000002</v>
      </c>
      <c r="AU33" s="275">
        <v>193.87855235999999</v>
      </c>
      <c r="AV33" s="275">
        <v>65.733558510999998</v>
      </c>
      <c r="AW33" s="275">
        <v>6.1994121878000001</v>
      </c>
      <c r="AX33" s="275">
        <v>1.3930563645</v>
      </c>
      <c r="AY33" s="275">
        <v>0.82425456026999999</v>
      </c>
      <c r="AZ33" s="275">
        <v>21.463265283999998</v>
      </c>
      <c r="BA33" s="275">
        <v>14.174652804000001</v>
      </c>
      <c r="BB33" s="275">
        <v>6.646093069</v>
      </c>
      <c r="BC33" s="275">
        <v>266.54771475000001</v>
      </c>
      <c r="BD33" s="275">
        <v>374.99353250000001</v>
      </c>
      <c r="BE33" s="275">
        <v>430.41377303000002</v>
      </c>
      <c r="BF33" s="275">
        <v>392.85794062999997</v>
      </c>
      <c r="BG33" s="275">
        <v>344.39982642000001</v>
      </c>
      <c r="BH33" s="275">
        <v>126.41477705</v>
      </c>
      <c r="BI33" s="338">
        <v>6.1124626355</v>
      </c>
      <c r="BJ33" s="338">
        <v>2.2116876337</v>
      </c>
      <c r="BK33" s="338">
        <v>4.9555093836999999</v>
      </c>
      <c r="BL33" s="338">
        <v>3.2886471261999999</v>
      </c>
      <c r="BM33" s="338">
        <v>17.674639172999999</v>
      </c>
      <c r="BN33" s="338">
        <v>34.792144499000003</v>
      </c>
      <c r="BO33" s="338">
        <v>162.04916029</v>
      </c>
      <c r="BP33" s="338">
        <v>319.84435256</v>
      </c>
      <c r="BQ33" s="338">
        <v>420.09471659000002</v>
      </c>
      <c r="BR33" s="338">
        <v>395.86059168999998</v>
      </c>
      <c r="BS33" s="338">
        <v>212.43052838</v>
      </c>
      <c r="BT33" s="338">
        <v>51.644445939999997</v>
      </c>
      <c r="BU33" s="338">
        <v>6.1029427399999996</v>
      </c>
      <c r="BV33" s="338">
        <v>2.2070732559000001</v>
      </c>
    </row>
    <row r="34" spans="1:74" ht="11.1" customHeight="1" x14ac:dyDescent="0.2">
      <c r="A34" s="9" t="s">
        <v>45</v>
      </c>
      <c r="B34" s="212" t="s">
        <v>572</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66.788079447000001</v>
      </c>
      <c r="AO34" s="275">
        <v>111.61949971999999</v>
      </c>
      <c r="AP34" s="275">
        <v>141.22245401000001</v>
      </c>
      <c r="AQ34" s="275">
        <v>240.28823018</v>
      </c>
      <c r="AR34" s="275">
        <v>444.89647259999998</v>
      </c>
      <c r="AS34" s="275">
        <v>582.27701281999998</v>
      </c>
      <c r="AT34" s="275">
        <v>507.11921931000001</v>
      </c>
      <c r="AU34" s="275">
        <v>367.65772960999999</v>
      </c>
      <c r="AV34" s="275">
        <v>144.93608254</v>
      </c>
      <c r="AW34" s="275">
        <v>66.706192868000002</v>
      </c>
      <c r="AX34" s="275">
        <v>5.4284170803</v>
      </c>
      <c r="AY34" s="275">
        <v>4.4850139459999996</v>
      </c>
      <c r="AZ34" s="275">
        <v>33.413547973</v>
      </c>
      <c r="BA34" s="275">
        <v>87.462219520999994</v>
      </c>
      <c r="BB34" s="275">
        <v>56.919924365999996</v>
      </c>
      <c r="BC34" s="275">
        <v>395.65711441000002</v>
      </c>
      <c r="BD34" s="275">
        <v>549.31456202000004</v>
      </c>
      <c r="BE34" s="275">
        <v>606.73425959999997</v>
      </c>
      <c r="BF34" s="275">
        <v>565.55808996999997</v>
      </c>
      <c r="BG34" s="275">
        <v>393.30858635999999</v>
      </c>
      <c r="BH34" s="275">
        <v>179.65144978999999</v>
      </c>
      <c r="BI34" s="338">
        <v>36.835758271000003</v>
      </c>
      <c r="BJ34" s="338">
        <v>8.7437885419000008</v>
      </c>
      <c r="BK34" s="338">
        <v>13.53731808</v>
      </c>
      <c r="BL34" s="338">
        <v>17.549382428000001</v>
      </c>
      <c r="BM34" s="338">
        <v>53.141962444000001</v>
      </c>
      <c r="BN34" s="338">
        <v>108.92656479</v>
      </c>
      <c r="BO34" s="338">
        <v>284.45815955</v>
      </c>
      <c r="BP34" s="338">
        <v>459.04489874000001</v>
      </c>
      <c r="BQ34" s="338">
        <v>568.35031993999996</v>
      </c>
      <c r="BR34" s="338">
        <v>570.6977789</v>
      </c>
      <c r="BS34" s="338">
        <v>374.59452069999998</v>
      </c>
      <c r="BT34" s="338">
        <v>152.40570729999999</v>
      </c>
      <c r="BU34" s="338">
        <v>43.097552678</v>
      </c>
      <c r="BV34" s="338">
        <v>10.295249282</v>
      </c>
    </row>
    <row r="35" spans="1:74" ht="11.1" customHeight="1" x14ac:dyDescent="0.2">
      <c r="A35" s="9" t="s">
        <v>48</v>
      </c>
      <c r="B35" s="212" t="s">
        <v>573</v>
      </c>
      <c r="C35" s="275">
        <v>3.0955247643999999</v>
      </c>
      <c r="D35" s="275">
        <v>7.2309901122999998</v>
      </c>
      <c r="E35" s="275">
        <v>20.246857858999999</v>
      </c>
      <c r="F35" s="275">
        <v>47.080350850000002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5.2654350832999999</v>
      </c>
      <c r="AO35" s="275">
        <v>30.616941851</v>
      </c>
      <c r="AP35" s="275">
        <v>49.507794457000003</v>
      </c>
      <c r="AQ35" s="275">
        <v>108.9800803</v>
      </c>
      <c r="AR35" s="275">
        <v>307.58434261000002</v>
      </c>
      <c r="AS35" s="275">
        <v>413.63535085000001</v>
      </c>
      <c r="AT35" s="275">
        <v>328.70980966000002</v>
      </c>
      <c r="AU35" s="275">
        <v>178.06532665</v>
      </c>
      <c r="AV35" s="275">
        <v>90.471499754000007</v>
      </c>
      <c r="AW35" s="275">
        <v>29.020959403999999</v>
      </c>
      <c r="AX35" s="275">
        <v>1.1625077307</v>
      </c>
      <c r="AY35" s="275">
        <v>4.5250978875000003</v>
      </c>
      <c r="AZ35" s="275">
        <v>2.6161581442999999</v>
      </c>
      <c r="BA35" s="275">
        <v>14.121988376999999</v>
      </c>
      <c r="BB35" s="275">
        <v>70.816223597000004</v>
      </c>
      <c r="BC35" s="275">
        <v>137.42733702999999</v>
      </c>
      <c r="BD35" s="275">
        <v>298.98492221999999</v>
      </c>
      <c r="BE35" s="275">
        <v>416.10274449000002</v>
      </c>
      <c r="BF35" s="275">
        <v>343.00629507000002</v>
      </c>
      <c r="BG35" s="275">
        <v>238.59511560000001</v>
      </c>
      <c r="BH35" s="275">
        <v>47.509202975000001</v>
      </c>
      <c r="BI35" s="338">
        <v>8.0642888368999994</v>
      </c>
      <c r="BJ35" s="338">
        <v>0.29101576758999997</v>
      </c>
      <c r="BK35" s="338">
        <v>1.041053043</v>
      </c>
      <c r="BL35" s="338">
        <v>3.4515852187</v>
      </c>
      <c r="BM35" s="338">
        <v>12.934842972</v>
      </c>
      <c r="BN35" s="338">
        <v>40.412590621</v>
      </c>
      <c r="BO35" s="338">
        <v>121.25736635</v>
      </c>
      <c r="BP35" s="338">
        <v>261.00309005999998</v>
      </c>
      <c r="BQ35" s="338">
        <v>387.99576199000001</v>
      </c>
      <c r="BR35" s="338">
        <v>342.12102555000001</v>
      </c>
      <c r="BS35" s="338">
        <v>202.79358045000001</v>
      </c>
      <c r="BT35" s="338">
        <v>68.766238814999994</v>
      </c>
      <c r="BU35" s="338">
        <v>8.7857308843999995</v>
      </c>
      <c r="BV35" s="338">
        <v>0.58305716362000004</v>
      </c>
    </row>
    <row r="36" spans="1:74" ht="11.1" customHeight="1" x14ac:dyDescent="0.2">
      <c r="A36" s="9" t="s">
        <v>49</v>
      </c>
      <c r="B36" s="212" t="s">
        <v>574</v>
      </c>
      <c r="C36" s="275">
        <v>14.056384653</v>
      </c>
      <c r="D36" s="275">
        <v>9.6515217855</v>
      </c>
      <c r="E36" s="275">
        <v>15.502602084999999</v>
      </c>
      <c r="F36" s="275">
        <v>25.850793526</v>
      </c>
      <c r="G36" s="275">
        <v>72.134767937000007</v>
      </c>
      <c r="H36" s="275">
        <v>127.32917103</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25.626311633</v>
      </c>
      <c r="AQ36" s="275">
        <v>46.426067732</v>
      </c>
      <c r="AR36" s="275">
        <v>151.36258889000001</v>
      </c>
      <c r="AS36" s="275">
        <v>284.26627208000002</v>
      </c>
      <c r="AT36" s="275">
        <v>281.40614359</v>
      </c>
      <c r="AU36" s="275">
        <v>135.57026493999999</v>
      </c>
      <c r="AV36" s="275">
        <v>70.000385257000005</v>
      </c>
      <c r="AW36" s="275">
        <v>21.354356453000001</v>
      </c>
      <c r="AX36" s="275">
        <v>9.6972447060999993</v>
      </c>
      <c r="AY36" s="275">
        <v>15.000767342</v>
      </c>
      <c r="AZ36" s="275">
        <v>7.5430205736999998</v>
      </c>
      <c r="BA36" s="275">
        <v>8.8395689654999998</v>
      </c>
      <c r="BB36" s="275">
        <v>25.286665886000002</v>
      </c>
      <c r="BC36" s="275">
        <v>39.220614046999998</v>
      </c>
      <c r="BD36" s="275">
        <v>118.95688045</v>
      </c>
      <c r="BE36" s="275">
        <v>320.12091305000001</v>
      </c>
      <c r="BF36" s="275">
        <v>259.56798701000002</v>
      </c>
      <c r="BG36" s="275">
        <v>151.58441998999999</v>
      </c>
      <c r="BH36" s="275">
        <v>28.347388042999999</v>
      </c>
      <c r="BI36" s="338">
        <v>11.618893071</v>
      </c>
      <c r="BJ36" s="338">
        <v>7.9477401091999997</v>
      </c>
      <c r="BK36" s="338">
        <v>8.4348635815000002</v>
      </c>
      <c r="BL36" s="338">
        <v>7.9510037995999996</v>
      </c>
      <c r="BM36" s="338">
        <v>11.593778306999999</v>
      </c>
      <c r="BN36" s="338">
        <v>18.560404817999999</v>
      </c>
      <c r="BO36" s="338">
        <v>46.548797147999998</v>
      </c>
      <c r="BP36" s="338">
        <v>106.52390173000001</v>
      </c>
      <c r="BQ36" s="338">
        <v>229.66864333000001</v>
      </c>
      <c r="BR36" s="338">
        <v>222.70756817</v>
      </c>
      <c r="BS36" s="338">
        <v>136.47350037999999</v>
      </c>
      <c r="BT36" s="338">
        <v>38.533582168999999</v>
      </c>
      <c r="BU36" s="338">
        <v>11.569797133</v>
      </c>
      <c r="BV36" s="338">
        <v>7.9053083515000004</v>
      </c>
    </row>
    <row r="37" spans="1:74" ht="11.1" customHeight="1" x14ac:dyDescent="0.2">
      <c r="A37" s="9" t="s">
        <v>707</v>
      </c>
      <c r="B37" s="212" t="s">
        <v>602</v>
      </c>
      <c r="C37" s="275">
        <v>7.0752922318999998</v>
      </c>
      <c r="D37" s="275">
        <v>11.939348876</v>
      </c>
      <c r="E37" s="275">
        <v>15.25309403</v>
      </c>
      <c r="F37" s="275">
        <v>37.29818744</v>
      </c>
      <c r="G37" s="275">
        <v>113.32213363</v>
      </c>
      <c r="H37" s="275">
        <v>242.61268294999999</v>
      </c>
      <c r="I37" s="275">
        <v>300.86378983999998</v>
      </c>
      <c r="J37" s="275">
        <v>292.00611936000001</v>
      </c>
      <c r="K37" s="275">
        <v>182.66603902</v>
      </c>
      <c r="L37" s="275">
        <v>74.237480841999997</v>
      </c>
      <c r="M37" s="275">
        <v>11.123626027</v>
      </c>
      <c r="N37" s="275">
        <v>10.310241640999999</v>
      </c>
      <c r="O37" s="275">
        <v>9.2002686107000002</v>
      </c>
      <c r="P37" s="275">
        <v>7.2835522338000001</v>
      </c>
      <c r="Q37" s="275">
        <v>29.404568563000002</v>
      </c>
      <c r="R37" s="275">
        <v>53.294944927000003</v>
      </c>
      <c r="S37" s="275">
        <v>125.88025129</v>
      </c>
      <c r="T37" s="275">
        <v>255.02621938999999</v>
      </c>
      <c r="U37" s="275">
        <v>336.16294008</v>
      </c>
      <c r="V37" s="275">
        <v>315.30373944000002</v>
      </c>
      <c r="W37" s="275">
        <v>223.23775128</v>
      </c>
      <c r="X37" s="275">
        <v>77.022171928000006</v>
      </c>
      <c r="Y37" s="275">
        <v>29.781677101</v>
      </c>
      <c r="Z37" s="275">
        <v>26.279411870000001</v>
      </c>
      <c r="AA37" s="275">
        <v>7.4435867618999998</v>
      </c>
      <c r="AB37" s="275">
        <v>11.156961332</v>
      </c>
      <c r="AC37" s="275">
        <v>35.196851010000003</v>
      </c>
      <c r="AD37" s="275">
        <v>42.468016175999999</v>
      </c>
      <c r="AE37" s="275">
        <v>97.526328129999996</v>
      </c>
      <c r="AF37" s="275">
        <v>270.71136479</v>
      </c>
      <c r="AG37" s="275">
        <v>383.77925377000003</v>
      </c>
      <c r="AH37" s="275">
        <v>361.91261569</v>
      </c>
      <c r="AI37" s="275">
        <v>219.17432113000001</v>
      </c>
      <c r="AJ37" s="275">
        <v>86.387942334000002</v>
      </c>
      <c r="AK37" s="275">
        <v>25.519193973</v>
      </c>
      <c r="AL37" s="275">
        <v>16.544830306000001</v>
      </c>
      <c r="AM37" s="275">
        <v>16.504213479000001</v>
      </c>
      <c r="AN37" s="275">
        <v>21.65535788</v>
      </c>
      <c r="AO37" s="275">
        <v>31.765295135999999</v>
      </c>
      <c r="AP37" s="275">
        <v>55.776380091999997</v>
      </c>
      <c r="AQ37" s="275">
        <v>105.51015167</v>
      </c>
      <c r="AR37" s="275">
        <v>241.27152235</v>
      </c>
      <c r="AS37" s="275">
        <v>362.88849209</v>
      </c>
      <c r="AT37" s="275">
        <v>291.73087399999997</v>
      </c>
      <c r="AU37" s="275">
        <v>183.45637019</v>
      </c>
      <c r="AV37" s="275">
        <v>77.584150527000006</v>
      </c>
      <c r="AW37" s="275">
        <v>27.366750167999999</v>
      </c>
      <c r="AX37" s="275">
        <v>10.031783448000001</v>
      </c>
      <c r="AY37" s="275">
        <v>7.5552661349000001</v>
      </c>
      <c r="AZ37" s="275">
        <v>22.865058105999999</v>
      </c>
      <c r="BA37" s="275">
        <v>21.005260670999998</v>
      </c>
      <c r="BB37" s="275">
        <v>32.521128943999997</v>
      </c>
      <c r="BC37" s="275">
        <v>173.88822583000001</v>
      </c>
      <c r="BD37" s="275">
        <v>269.51928674999999</v>
      </c>
      <c r="BE37" s="275">
        <v>375.48538977999999</v>
      </c>
      <c r="BF37" s="275">
        <v>351.46651766000002</v>
      </c>
      <c r="BG37" s="275">
        <v>236.25427533999999</v>
      </c>
      <c r="BH37" s="275">
        <v>91.278981841000004</v>
      </c>
      <c r="BI37" s="338">
        <v>18.616595200999999</v>
      </c>
      <c r="BJ37" s="338">
        <v>8.9544368963000007</v>
      </c>
      <c r="BK37" s="338">
        <v>9.2371213258000004</v>
      </c>
      <c r="BL37" s="338">
        <v>10.172146199</v>
      </c>
      <c r="BM37" s="338">
        <v>20.999517898000001</v>
      </c>
      <c r="BN37" s="338">
        <v>38.071908649000001</v>
      </c>
      <c r="BO37" s="338">
        <v>119.24210331</v>
      </c>
      <c r="BP37" s="338">
        <v>239.32767183000001</v>
      </c>
      <c r="BQ37" s="338">
        <v>348.95897708000001</v>
      </c>
      <c r="BR37" s="338">
        <v>322.49553016999999</v>
      </c>
      <c r="BS37" s="338">
        <v>175.27728589</v>
      </c>
      <c r="BT37" s="338">
        <v>61.719763292000003</v>
      </c>
      <c r="BU37" s="338">
        <v>19.533089172</v>
      </c>
      <c r="BV37" s="338">
        <v>9.2064288449999996</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79"/>
      <c r="BD38" s="779"/>
      <c r="BE38" s="779"/>
      <c r="BF38" s="779"/>
      <c r="BG38" s="779"/>
      <c r="BH38" s="77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567</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257">
        <v>11.516186365999999</v>
      </c>
      <c r="BD39" s="257">
        <v>69.164988070999996</v>
      </c>
      <c r="BE39" s="257">
        <v>222.55949977</v>
      </c>
      <c r="BF39" s="257">
        <v>165.3929636</v>
      </c>
      <c r="BG39" s="257">
        <v>45.036770797999999</v>
      </c>
      <c r="BH39" s="257">
        <v>1.1409713124</v>
      </c>
      <c r="BI39" s="341">
        <v>0</v>
      </c>
      <c r="BJ39" s="341">
        <v>0</v>
      </c>
      <c r="BK39" s="341">
        <v>0</v>
      </c>
      <c r="BL39" s="341">
        <v>0</v>
      </c>
      <c r="BM39" s="341">
        <v>0</v>
      </c>
      <c r="BN39" s="341">
        <v>0</v>
      </c>
      <c r="BO39" s="341">
        <v>13.98803</v>
      </c>
      <c r="BP39" s="341">
        <v>64.753129999999999</v>
      </c>
      <c r="BQ39" s="341">
        <v>224.61070000000001</v>
      </c>
      <c r="BR39" s="341">
        <v>181.71780000000001</v>
      </c>
      <c r="BS39" s="341">
        <v>49.175220000000003</v>
      </c>
      <c r="BT39" s="341">
        <v>2.2364329999999999</v>
      </c>
      <c r="BU39" s="341">
        <v>0</v>
      </c>
      <c r="BV39" s="341">
        <v>0</v>
      </c>
    </row>
    <row r="40" spans="1:74" ht="11.1" customHeight="1" x14ac:dyDescent="0.2">
      <c r="A40" s="9" t="s">
        <v>157</v>
      </c>
      <c r="B40" s="212" t="s">
        <v>600</v>
      </c>
      <c r="C40" s="257">
        <v>0</v>
      </c>
      <c r="D40" s="257">
        <v>0</v>
      </c>
      <c r="E40" s="257">
        <v>0.19775431016</v>
      </c>
      <c r="F40" s="257">
        <v>4.3027573942999997E-2</v>
      </c>
      <c r="G40" s="257">
        <v>31.647912278</v>
      </c>
      <c r="H40" s="257">
        <v>135.01956190000001</v>
      </c>
      <c r="I40" s="257">
        <v>273.94943353999997</v>
      </c>
      <c r="J40" s="257">
        <v>213.67550366</v>
      </c>
      <c r="K40" s="257">
        <v>70.298217562999994</v>
      </c>
      <c r="L40" s="257">
        <v>4.9939932292</v>
      </c>
      <c r="M40" s="257">
        <v>0</v>
      </c>
      <c r="N40" s="257">
        <v>0</v>
      </c>
      <c r="O40" s="257">
        <v>0</v>
      </c>
      <c r="P40" s="257">
        <v>0</v>
      </c>
      <c r="Q40" s="257">
        <v>0.19775431016</v>
      </c>
      <c r="R40" s="257">
        <v>4.3027573942999997E-2</v>
      </c>
      <c r="S40" s="257">
        <v>28.220573036000001</v>
      </c>
      <c r="T40" s="257">
        <v>139.38567272</v>
      </c>
      <c r="U40" s="257">
        <v>276.43983164999997</v>
      </c>
      <c r="V40" s="257">
        <v>211.30737619000001</v>
      </c>
      <c r="W40" s="257">
        <v>69.262341735000007</v>
      </c>
      <c r="X40" s="257">
        <v>5.4803848595</v>
      </c>
      <c r="Y40" s="257">
        <v>0</v>
      </c>
      <c r="Z40" s="257">
        <v>0</v>
      </c>
      <c r="AA40" s="257">
        <v>0</v>
      </c>
      <c r="AB40" s="257">
        <v>0</v>
      </c>
      <c r="AC40" s="257">
        <v>0.19775431016</v>
      </c>
      <c r="AD40" s="257">
        <v>4.3027573942999997E-2</v>
      </c>
      <c r="AE40" s="257">
        <v>35.158509408999997</v>
      </c>
      <c r="AF40" s="257">
        <v>132.44246362999999</v>
      </c>
      <c r="AG40" s="257">
        <v>272.72280368999998</v>
      </c>
      <c r="AH40" s="257">
        <v>205.01833361999999</v>
      </c>
      <c r="AI40" s="257">
        <v>70.729661652999994</v>
      </c>
      <c r="AJ40" s="257">
        <v>5.1711406110000002</v>
      </c>
      <c r="AK40" s="257">
        <v>0</v>
      </c>
      <c r="AL40" s="257">
        <v>8.6280501496000001E-2</v>
      </c>
      <c r="AM40" s="257">
        <v>0</v>
      </c>
      <c r="AN40" s="257">
        <v>0</v>
      </c>
      <c r="AO40" s="257">
        <v>0.19775431016</v>
      </c>
      <c r="AP40" s="257">
        <v>4.3027573942999997E-2</v>
      </c>
      <c r="AQ40" s="257">
        <v>34.822270117000002</v>
      </c>
      <c r="AR40" s="257">
        <v>133.83753651999999</v>
      </c>
      <c r="AS40" s="257">
        <v>273.70288051</v>
      </c>
      <c r="AT40" s="257">
        <v>213.89378936</v>
      </c>
      <c r="AU40" s="257">
        <v>78.793614579999996</v>
      </c>
      <c r="AV40" s="257">
        <v>5.6636402466</v>
      </c>
      <c r="AW40" s="257">
        <v>0</v>
      </c>
      <c r="AX40" s="257">
        <v>8.6280501496000001E-2</v>
      </c>
      <c r="AY40" s="257">
        <v>0</v>
      </c>
      <c r="AZ40" s="257">
        <v>0</v>
      </c>
      <c r="BA40" s="257">
        <v>0.19775431016</v>
      </c>
      <c r="BB40" s="257">
        <v>0.26155827073999999</v>
      </c>
      <c r="BC40" s="257">
        <v>32.868130518999997</v>
      </c>
      <c r="BD40" s="257">
        <v>132.59985219000001</v>
      </c>
      <c r="BE40" s="257">
        <v>278.63201803999999</v>
      </c>
      <c r="BF40" s="257">
        <v>208.60100396000001</v>
      </c>
      <c r="BG40" s="257">
        <v>79.341295119999998</v>
      </c>
      <c r="BH40" s="257">
        <v>5.1270009834000003</v>
      </c>
      <c r="BI40" s="341">
        <v>0</v>
      </c>
      <c r="BJ40" s="341">
        <v>8.6280499999999996E-2</v>
      </c>
      <c r="BK40" s="341">
        <v>0</v>
      </c>
      <c r="BL40" s="341">
        <v>0</v>
      </c>
      <c r="BM40" s="341">
        <v>0.19775429999999999</v>
      </c>
      <c r="BN40" s="341">
        <v>0.26155830000000002</v>
      </c>
      <c r="BO40" s="341">
        <v>38.775799999999997</v>
      </c>
      <c r="BP40" s="341">
        <v>126.1674</v>
      </c>
      <c r="BQ40" s="341">
        <v>280.61919999999998</v>
      </c>
      <c r="BR40" s="341">
        <v>223.9023</v>
      </c>
      <c r="BS40" s="341">
        <v>85.320509999999999</v>
      </c>
      <c r="BT40" s="341">
        <v>8.0307429999999993</v>
      </c>
      <c r="BU40" s="341">
        <v>0</v>
      </c>
      <c r="BV40" s="341">
        <v>8.6280499999999996E-2</v>
      </c>
    </row>
    <row r="41" spans="1:74" ht="11.1" customHeight="1" x14ac:dyDescent="0.2">
      <c r="A41" s="9" t="s">
        <v>158</v>
      </c>
      <c r="B41" s="212" t="s">
        <v>568</v>
      </c>
      <c r="C41" s="257">
        <v>0.1047395297</v>
      </c>
      <c r="D41" s="257">
        <v>0</v>
      </c>
      <c r="E41" s="257">
        <v>2.8184635069000001</v>
      </c>
      <c r="F41" s="257">
        <v>1.9083448295000001</v>
      </c>
      <c r="G41" s="257">
        <v>60.424014608</v>
      </c>
      <c r="H41" s="257">
        <v>167.10044339000001</v>
      </c>
      <c r="I41" s="257">
        <v>262.07642375</v>
      </c>
      <c r="J41" s="257">
        <v>210.94880119000001</v>
      </c>
      <c r="K41" s="257">
        <v>72.576763310999993</v>
      </c>
      <c r="L41" s="257">
        <v>6.3037617082999997</v>
      </c>
      <c r="M41" s="257">
        <v>0</v>
      </c>
      <c r="N41" s="257">
        <v>0</v>
      </c>
      <c r="O41" s="257">
        <v>0.1047395297</v>
      </c>
      <c r="P41" s="257">
        <v>0</v>
      </c>
      <c r="Q41" s="257">
        <v>2.7363577425000001</v>
      </c>
      <c r="R41" s="257">
        <v>1.8820145898</v>
      </c>
      <c r="S41" s="257">
        <v>58.417266392999998</v>
      </c>
      <c r="T41" s="257">
        <v>173.19145047999999</v>
      </c>
      <c r="U41" s="257">
        <v>256.83383427000001</v>
      </c>
      <c r="V41" s="257">
        <v>219.36640288999999</v>
      </c>
      <c r="W41" s="257">
        <v>68.205213157000003</v>
      </c>
      <c r="X41" s="257">
        <v>6.0347402860999999</v>
      </c>
      <c r="Y41" s="257">
        <v>0</v>
      </c>
      <c r="Z41" s="257">
        <v>0</v>
      </c>
      <c r="AA41" s="257">
        <v>0.1047395297</v>
      </c>
      <c r="AB41" s="257">
        <v>0</v>
      </c>
      <c r="AC41" s="257">
        <v>2.7363577425000001</v>
      </c>
      <c r="AD41" s="257">
        <v>1.8309131663</v>
      </c>
      <c r="AE41" s="257">
        <v>64.077457272999993</v>
      </c>
      <c r="AF41" s="257">
        <v>162.75804839</v>
      </c>
      <c r="AG41" s="257">
        <v>248.67285938000001</v>
      </c>
      <c r="AH41" s="257">
        <v>210.45231720999999</v>
      </c>
      <c r="AI41" s="257">
        <v>68.569055019000004</v>
      </c>
      <c r="AJ41" s="257">
        <v>5.9838543020000001</v>
      </c>
      <c r="AK41" s="257">
        <v>0</v>
      </c>
      <c r="AL41" s="257">
        <v>0.15510074368999999</v>
      </c>
      <c r="AM41" s="257">
        <v>0</v>
      </c>
      <c r="AN41" s="257">
        <v>0</v>
      </c>
      <c r="AO41" s="257">
        <v>3.0561986417</v>
      </c>
      <c r="AP41" s="257">
        <v>1.3651650930000001</v>
      </c>
      <c r="AQ41" s="257">
        <v>64.192631775999999</v>
      </c>
      <c r="AR41" s="257">
        <v>168.74467347999999</v>
      </c>
      <c r="AS41" s="257">
        <v>247.03163085</v>
      </c>
      <c r="AT41" s="257">
        <v>217.00484578000001</v>
      </c>
      <c r="AU41" s="257">
        <v>78.446160594000006</v>
      </c>
      <c r="AV41" s="257">
        <v>7.8185449493999997</v>
      </c>
      <c r="AW41" s="257">
        <v>0</v>
      </c>
      <c r="AX41" s="257">
        <v>0.15510074368999999</v>
      </c>
      <c r="AY41" s="257">
        <v>0</v>
      </c>
      <c r="AZ41" s="257">
        <v>2.7335608123E-2</v>
      </c>
      <c r="BA41" s="257">
        <v>2.8143329969000002</v>
      </c>
      <c r="BB41" s="257">
        <v>2.0239919024000002</v>
      </c>
      <c r="BC41" s="257">
        <v>58.744037057</v>
      </c>
      <c r="BD41" s="257">
        <v>167.48945380000001</v>
      </c>
      <c r="BE41" s="257">
        <v>251.58360723000001</v>
      </c>
      <c r="BF41" s="257">
        <v>203.59012808</v>
      </c>
      <c r="BG41" s="257">
        <v>77.327398613</v>
      </c>
      <c r="BH41" s="257">
        <v>6.6293081890999996</v>
      </c>
      <c r="BI41" s="341">
        <v>0</v>
      </c>
      <c r="BJ41" s="341">
        <v>0.15510070000000001</v>
      </c>
      <c r="BK41" s="341">
        <v>0</v>
      </c>
      <c r="BL41" s="341">
        <v>2.7335600000000002E-2</v>
      </c>
      <c r="BM41" s="341">
        <v>2.814333</v>
      </c>
      <c r="BN41" s="341">
        <v>2.010113</v>
      </c>
      <c r="BO41" s="341">
        <v>70.697149999999993</v>
      </c>
      <c r="BP41" s="341">
        <v>169.31899999999999</v>
      </c>
      <c r="BQ41" s="341">
        <v>254.67840000000001</v>
      </c>
      <c r="BR41" s="341">
        <v>211.905</v>
      </c>
      <c r="BS41" s="341">
        <v>81.959990000000005</v>
      </c>
      <c r="BT41" s="341">
        <v>10.03524</v>
      </c>
      <c r="BU41" s="341">
        <v>0</v>
      </c>
      <c r="BV41" s="341">
        <v>0.15510070000000001</v>
      </c>
    </row>
    <row r="42" spans="1:74" ht="11.1" customHeight="1" x14ac:dyDescent="0.2">
      <c r="A42" s="9" t="s">
        <v>159</v>
      </c>
      <c r="B42" s="212" t="s">
        <v>569</v>
      </c>
      <c r="C42" s="257">
        <v>0.20605248340999999</v>
      </c>
      <c r="D42" s="257">
        <v>0</v>
      </c>
      <c r="E42" s="257">
        <v>7.145293294</v>
      </c>
      <c r="F42" s="257">
        <v>7.9234562311000003</v>
      </c>
      <c r="G42" s="257">
        <v>67.333580792000006</v>
      </c>
      <c r="H42" s="257">
        <v>201.88795614</v>
      </c>
      <c r="I42" s="257">
        <v>321.88253519</v>
      </c>
      <c r="J42" s="257">
        <v>258.28254062000002</v>
      </c>
      <c r="K42" s="257">
        <v>97.913386044000006</v>
      </c>
      <c r="L42" s="257">
        <v>8.9802521981000005</v>
      </c>
      <c r="M42" s="257">
        <v>7.2334832414999994E-2</v>
      </c>
      <c r="N42" s="257">
        <v>0</v>
      </c>
      <c r="O42" s="257">
        <v>0.20605248340999999</v>
      </c>
      <c r="P42" s="257">
        <v>0</v>
      </c>
      <c r="Q42" s="257">
        <v>6.4855082509999997</v>
      </c>
      <c r="R42" s="257">
        <v>7.6998244226999999</v>
      </c>
      <c r="S42" s="257">
        <v>66.051070543999998</v>
      </c>
      <c r="T42" s="257">
        <v>208.24269135</v>
      </c>
      <c r="U42" s="257">
        <v>319.34802014000002</v>
      </c>
      <c r="V42" s="257">
        <v>270.22179772999999</v>
      </c>
      <c r="W42" s="257">
        <v>93.525536607999996</v>
      </c>
      <c r="X42" s="257">
        <v>8.9398553622999994</v>
      </c>
      <c r="Y42" s="257">
        <v>7.2334832414999994E-2</v>
      </c>
      <c r="Z42" s="257">
        <v>0</v>
      </c>
      <c r="AA42" s="257">
        <v>0.20605248340999999</v>
      </c>
      <c r="AB42" s="257">
        <v>0</v>
      </c>
      <c r="AC42" s="257">
        <v>6.6767360257000004</v>
      </c>
      <c r="AD42" s="257">
        <v>7.6265528146000001</v>
      </c>
      <c r="AE42" s="257">
        <v>66.767082985000002</v>
      </c>
      <c r="AF42" s="257">
        <v>204.27724662</v>
      </c>
      <c r="AG42" s="257">
        <v>315.33361050000002</v>
      </c>
      <c r="AH42" s="257">
        <v>263.38057644999998</v>
      </c>
      <c r="AI42" s="257">
        <v>95.111593776999996</v>
      </c>
      <c r="AJ42" s="257">
        <v>9.2145503073999997</v>
      </c>
      <c r="AK42" s="257">
        <v>7.2334832414999994E-2</v>
      </c>
      <c r="AL42" s="257">
        <v>0</v>
      </c>
      <c r="AM42" s="257">
        <v>0</v>
      </c>
      <c r="AN42" s="257">
        <v>7.6342197452E-3</v>
      </c>
      <c r="AO42" s="257">
        <v>7.2737874117999999</v>
      </c>
      <c r="AP42" s="257">
        <v>6.3260719312999996</v>
      </c>
      <c r="AQ42" s="257">
        <v>64.660579313</v>
      </c>
      <c r="AR42" s="257">
        <v>209.93018717999999</v>
      </c>
      <c r="AS42" s="257">
        <v>307.99849372</v>
      </c>
      <c r="AT42" s="257">
        <v>260.77372421000001</v>
      </c>
      <c r="AU42" s="257">
        <v>103.71132586</v>
      </c>
      <c r="AV42" s="257">
        <v>11.677252531000001</v>
      </c>
      <c r="AW42" s="257">
        <v>0.27082731807999999</v>
      </c>
      <c r="AX42" s="257">
        <v>0</v>
      </c>
      <c r="AY42" s="257">
        <v>0</v>
      </c>
      <c r="AZ42" s="257">
        <v>0.30453833561999999</v>
      </c>
      <c r="BA42" s="257">
        <v>6.4415941172000002</v>
      </c>
      <c r="BB42" s="257">
        <v>7.1711635192000003</v>
      </c>
      <c r="BC42" s="257">
        <v>58.960301727000001</v>
      </c>
      <c r="BD42" s="257">
        <v>210.41725799</v>
      </c>
      <c r="BE42" s="257">
        <v>310.89232525</v>
      </c>
      <c r="BF42" s="257">
        <v>243.2598686</v>
      </c>
      <c r="BG42" s="257">
        <v>104.59904131</v>
      </c>
      <c r="BH42" s="257">
        <v>11.047161834000001</v>
      </c>
      <c r="BI42" s="341">
        <v>0.27082729999999999</v>
      </c>
      <c r="BJ42" s="341">
        <v>0</v>
      </c>
      <c r="BK42" s="341">
        <v>0</v>
      </c>
      <c r="BL42" s="341">
        <v>0.30453829999999998</v>
      </c>
      <c r="BM42" s="341">
        <v>6.5368810000000002</v>
      </c>
      <c r="BN42" s="341">
        <v>7.1434319999999998</v>
      </c>
      <c r="BO42" s="341">
        <v>71.731049999999996</v>
      </c>
      <c r="BP42" s="341">
        <v>219.39320000000001</v>
      </c>
      <c r="BQ42" s="341">
        <v>312.43079999999998</v>
      </c>
      <c r="BR42" s="341">
        <v>246.90450000000001</v>
      </c>
      <c r="BS42" s="341">
        <v>109.4696</v>
      </c>
      <c r="BT42" s="341">
        <v>12.096819999999999</v>
      </c>
      <c r="BU42" s="341">
        <v>0.29947760000000001</v>
      </c>
      <c r="BV42" s="341">
        <v>0</v>
      </c>
    </row>
    <row r="43" spans="1:74" ht="11.1" customHeight="1" x14ac:dyDescent="0.2">
      <c r="A43" s="9" t="s">
        <v>160</v>
      </c>
      <c r="B43" s="212" t="s">
        <v>601</v>
      </c>
      <c r="C43" s="257">
        <v>31.512348944999999</v>
      </c>
      <c r="D43" s="257">
        <v>28.731473103999999</v>
      </c>
      <c r="E43" s="257">
        <v>49.437097235000003</v>
      </c>
      <c r="F43" s="257">
        <v>78.906909247000002</v>
      </c>
      <c r="G43" s="257">
        <v>199.66384389000001</v>
      </c>
      <c r="H43" s="257">
        <v>359.17571841</v>
      </c>
      <c r="I43" s="257">
        <v>446.08637793000003</v>
      </c>
      <c r="J43" s="257">
        <v>430.84449835999999</v>
      </c>
      <c r="K43" s="257">
        <v>279.82535965</v>
      </c>
      <c r="L43" s="257">
        <v>127.19472098999999</v>
      </c>
      <c r="M43" s="257">
        <v>48.633216550999997</v>
      </c>
      <c r="N43" s="257">
        <v>36.770229411999999</v>
      </c>
      <c r="O43" s="257">
        <v>31.280374114000001</v>
      </c>
      <c r="P43" s="257">
        <v>30.255344203</v>
      </c>
      <c r="Q43" s="257">
        <v>48.183429357999998</v>
      </c>
      <c r="R43" s="257">
        <v>81.590511526</v>
      </c>
      <c r="S43" s="257">
        <v>194.83614699</v>
      </c>
      <c r="T43" s="257">
        <v>359.74877217</v>
      </c>
      <c r="U43" s="257">
        <v>443.90830383000002</v>
      </c>
      <c r="V43" s="257">
        <v>432.57471764000002</v>
      </c>
      <c r="W43" s="257">
        <v>281.17895191999997</v>
      </c>
      <c r="X43" s="257">
        <v>125.90234718000001</v>
      </c>
      <c r="Y43" s="257">
        <v>45.672928941000002</v>
      </c>
      <c r="Z43" s="257">
        <v>38.203908884999997</v>
      </c>
      <c r="AA43" s="257">
        <v>31.202903423999999</v>
      </c>
      <c r="AB43" s="257">
        <v>29.352447087000002</v>
      </c>
      <c r="AC43" s="257">
        <v>52.978819065000003</v>
      </c>
      <c r="AD43" s="257">
        <v>89.953669137999995</v>
      </c>
      <c r="AE43" s="257">
        <v>204.62809587999999</v>
      </c>
      <c r="AF43" s="257">
        <v>366.48007138999998</v>
      </c>
      <c r="AG43" s="257">
        <v>441.89975146</v>
      </c>
      <c r="AH43" s="257">
        <v>427.50504139999998</v>
      </c>
      <c r="AI43" s="257">
        <v>277.74377404000001</v>
      </c>
      <c r="AJ43" s="257">
        <v>125.76931868</v>
      </c>
      <c r="AK43" s="257">
        <v>49.892625240000001</v>
      </c>
      <c r="AL43" s="257">
        <v>46.165845773000001</v>
      </c>
      <c r="AM43" s="257">
        <v>29.647829053999999</v>
      </c>
      <c r="AN43" s="257">
        <v>29.710635411999998</v>
      </c>
      <c r="AO43" s="257">
        <v>57.298443808999998</v>
      </c>
      <c r="AP43" s="257">
        <v>87.788089256999996</v>
      </c>
      <c r="AQ43" s="257">
        <v>206.27873441</v>
      </c>
      <c r="AR43" s="257">
        <v>371.70458566000002</v>
      </c>
      <c r="AS43" s="257">
        <v>447.97485398999999</v>
      </c>
      <c r="AT43" s="257">
        <v>429.56876364999999</v>
      </c>
      <c r="AU43" s="257">
        <v>289.41762342999999</v>
      </c>
      <c r="AV43" s="257">
        <v>130.88793175999999</v>
      </c>
      <c r="AW43" s="257">
        <v>51.772124501999997</v>
      </c>
      <c r="AX43" s="257">
        <v>47.15106565</v>
      </c>
      <c r="AY43" s="257">
        <v>29.895313094999999</v>
      </c>
      <c r="AZ43" s="257">
        <v>32.911739077999997</v>
      </c>
      <c r="BA43" s="257">
        <v>56.419741989999999</v>
      </c>
      <c r="BB43" s="257">
        <v>94.104399967000006</v>
      </c>
      <c r="BC43" s="257">
        <v>209.36671831999999</v>
      </c>
      <c r="BD43" s="257">
        <v>371.56479044999998</v>
      </c>
      <c r="BE43" s="257">
        <v>453.97964837000001</v>
      </c>
      <c r="BF43" s="257">
        <v>419.90011020999998</v>
      </c>
      <c r="BG43" s="257">
        <v>286.77545866000003</v>
      </c>
      <c r="BH43" s="257">
        <v>127.68455917</v>
      </c>
      <c r="BI43" s="341">
        <v>53.623240000000003</v>
      </c>
      <c r="BJ43" s="341">
        <v>45.707999999999998</v>
      </c>
      <c r="BK43" s="341">
        <v>28.935890000000001</v>
      </c>
      <c r="BL43" s="341">
        <v>36.516570000000002</v>
      </c>
      <c r="BM43" s="341">
        <v>54.816220000000001</v>
      </c>
      <c r="BN43" s="341">
        <v>94.99145</v>
      </c>
      <c r="BO43" s="341">
        <v>217.9307</v>
      </c>
      <c r="BP43" s="341">
        <v>370.88499999999999</v>
      </c>
      <c r="BQ43" s="341">
        <v>456.34379999999999</v>
      </c>
      <c r="BR43" s="341">
        <v>425.30369999999999</v>
      </c>
      <c r="BS43" s="341">
        <v>298.29230000000001</v>
      </c>
      <c r="BT43" s="341">
        <v>139.44220000000001</v>
      </c>
      <c r="BU43" s="341">
        <v>56.586350000000003</v>
      </c>
      <c r="BV43" s="341">
        <v>45.250549999999997</v>
      </c>
    </row>
    <row r="44" spans="1:74" ht="11.1" customHeight="1" x14ac:dyDescent="0.2">
      <c r="A44" s="9" t="s">
        <v>161</v>
      </c>
      <c r="B44" s="212" t="s">
        <v>571</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5.5997633848000001</v>
      </c>
      <c r="AZ44" s="257">
        <v>4.0434382979999999</v>
      </c>
      <c r="BA44" s="257">
        <v>24.494625188000001</v>
      </c>
      <c r="BB44" s="257">
        <v>40.376976450999997</v>
      </c>
      <c r="BC44" s="257">
        <v>152.23614631999999</v>
      </c>
      <c r="BD44" s="257">
        <v>346.08235521</v>
      </c>
      <c r="BE44" s="257">
        <v>417.76573758000001</v>
      </c>
      <c r="BF44" s="257">
        <v>383.62508028000002</v>
      </c>
      <c r="BG44" s="257">
        <v>230.00336955</v>
      </c>
      <c r="BH44" s="257">
        <v>52.882098679999999</v>
      </c>
      <c r="BI44" s="341">
        <v>5.3067970000000004</v>
      </c>
      <c r="BJ44" s="341">
        <v>4.6869690000000004</v>
      </c>
      <c r="BK44" s="341">
        <v>5.4391439999999998</v>
      </c>
      <c r="BL44" s="341">
        <v>5.8819229999999996</v>
      </c>
      <c r="BM44" s="341">
        <v>24.52083</v>
      </c>
      <c r="BN44" s="341">
        <v>38.519680000000001</v>
      </c>
      <c r="BO44" s="341">
        <v>166.80539999999999</v>
      </c>
      <c r="BP44" s="341">
        <v>348.8603</v>
      </c>
      <c r="BQ44" s="341">
        <v>420.7885</v>
      </c>
      <c r="BR44" s="341">
        <v>387.9479</v>
      </c>
      <c r="BS44" s="341">
        <v>240.95</v>
      </c>
      <c r="BT44" s="341">
        <v>62.050049999999999</v>
      </c>
      <c r="BU44" s="341">
        <v>5.7594320000000003</v>
      </c>
      <c r="BV44" s="341">
        <v>4.5875620000000001</v>
      </c>
    </row>
    <row r="45" spans="1:74" ht="11.1" customHeight="1" x14ac:dyDescent="0.2">
      <c r="A45" s="9" t="s">
        <v>162</v>
      </c>
      <c r="B45" s="212" t="s">
        <v>572</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22.062696021000001</v>
      </c>
      <c r="BA45" s="257">
        <v>63.664049503999998</v>
      </c>
      <c r="BB45" s="257">
        <v>122.29693622000001</v>
      </c>
      <c r="BC45" s="257">
        <v>269.62860096999998</v>
      </c>
      <c r="BD45" s="257">
        <v>494.81384851000001</v>
      </c>
      <c r="BE45" s="257">
        <v>576.38227242000005</v>
      </c>
      <c r="BF45" s="257">
        <v>573.68339484000001</v>
      </c>
      <c r="BG45" s="257">
        <v>381.70558462999998</v>
      </c>
      <c r="BH45" s="257">
        <v>151.95977262</v>
      </c>
      <c r="BI45" s="341">
        <v>40.886760000000002</v>
      </c>
      <c r="BJ45" s="341">
        <v>10.77736</v>
      </c>
      <c r="BK45" s="341">
        <v>13.43479</v>
      </c>
      <c r="BL45" s="341">
        <v>22.780059999999999</v>
      </c>
      <c r="BM45" s="341">
        <v>67.168819999999997</v>
      </c>
      <c r="BN45" s="341">
        <v>118.0257</v>
      </c>
      <c r="BO45" s="341">
        <v>280.06970000000001</v>
      </c>
      <c r="BP45" s="341">
        <v>498.86040000000003</v>
      </c>
      <c r="BQ45" s="341">
        <v>582.29549999999995</v>
      </c>
      <c r="BR45" s="341">
        <v>578.96690000000001</v>
      </c>
      <c r="BS45" s="341">
        <v>391.14440000000002</v>
      </c>
      <c r="BT45" s="341">
        <v>158.97489999999999</v>
      </c>
      <c r="BU45" s="341">
        <v>41.08596</v>
      </c>
      <c r="BV45" s="341">
        <v>10.80517</v>
      </c>
    </row>
    <row r="46" spans="1:74" ht="11.1" customHeight="1" x14ac:dyDescent="0.2">
      <c r="A46" s="9" t="s">
        <v>163</v>
      </c>
      <c r="B46" s="212" t="s">
        <v>573</v>
      </c>
      <c r="C46" s="257">
        <v>0.69885562589000005</v>
      </c>
      <c r="D46" s="257">
        <v>1.7815535433</v>
      </c>
      <c r="E46" s="257">
        <v>15.633862542999999</v>
      </c>
      <c r="F46" s="257">
        <v>39.238202250999997</v>
      </c>
      <c r="G46" s="257">
        <v>119.67815471</v>
      </c>
      <c r="H46" s="257">
        <v>261.26845878</v>
      </c>
      <c r="I46" s="257">
        <v>392.54388229</v>
      </c>
      <c r="J46" s="257">
        <v>333.72083557000002</v>
      </c>
      <c r="K46" s="257">
        <v>195.65509287</v>
      </c>
      <c r="L46" s="257">
        <v>59.7902627</v>
      </c>
      <c r="M46" s="257">
        <v>10.531780618999999</v>
      </c>
      <c r="N46" s="257">
        <v>0</v>
      </c>
      <c r="O46" s="257">
        <v>1.0084081023</v>
      </c>
      <c r="P46" s="257">
        <v>2.5046525545999998</v>
      </c>
      <c r="Q46" s="257">
        <v>13.717735741</v>
      </c>
      <c r="R46" s="257">
        <v>40.072570370000001</v>
      </c>
      <c r="S46" s="257">
        <v>118.7031861</v>
      </c>
      <c r="T46" s="257">
        <v>264.48230043000001</v>
      </c>
      <c r="U46" s="257">
        <v>397.12989775</v>
      </c>
      <c r="V46" s="257">
        <v>332.77893439000002</v>
      </c>
      <c r="W46" s="257">
        <v>199.10491379000001</v>
      </c>
      <c r="X46" s="257">
        <v>63.809212463000001</v>
      </c>
      <c r="Y46" s="257">
        <v>11.198775927</v>
      </c>
      <c r="Z46" s="257">
        <v>0</v>
      </c>
      <c r="AA46" s="257">
        <v>1.0580653689999999</v>
      </c>
      <c r="AB46" s="257">
        <v>3.3734140583999999</v>
      </c>
      <c r="AC46" s="257">
        <v>16.235834107999999</v>
      </c>
      <c r="AD46" s="257">
        <v>40.999715166000001</v>
      </c>
      <c r="AE46" s="257">
        <v>114.06978377999999</v>
      </c>
      <c r="AF46" s="257">
        <v>273.81155426999999</v>
      </c>
      <c r="AG46" s="257">
        <v>387.79899214</v>
      </c>
      <c r="AH46" s="257">
        <v>338.88785614</v>
      </c>
      <c r="AI46" s="257">
        <v>202.99631352</v>
      </c>
      <c r="AJ46" s="257">
        <v>65.499995337000001</v>
      </c>
      <c r="AK46" s="257">
        <v>10.346719733</v>
      </c>
      <c r="AL46" s="257">
        <v>0</v>
      </c>
      <c r="AM46" s="257">
        <v>0.91409415621000001</v>
      </c>
      <c r="AN46" s="257">
        <v>3.9825860596</v>
      </c>
      <c r="AO46" s="257">
        <v>18.209798069000001</v>
      </c>
      <c r="AP46" s="257">
        <v>41.340535518000003</v>
      </c>
      <c r="AQ46" s="257">
        <v>107.63278582</v>
      </c>
      <c r="AR46" s="257">
        <v>275.05609057999999</v>
      </c>
      <c r="AS46" s="257">
        <v>385.80104772999999</v>
      </c>
      <c r="AT46" s="257">
        <v>338.90779760999999</v>
      </c>
      <c r="AU46" s="257">
        <v>205.51507687</v>
      </c>
      <c r="AV46" s="257">
        <v>70.335585829999999</v>
      </c>
      <c r="AW46" s="257">
        <v>10.496958453</v>
      </c>
      <c r="AX46" s="257">
        <v>0</v>
      </c>
      <c r="AY46" s="257">
        <v>0.91409415621000001</v>
      </c>
      <c r="AZ46" s="257">
        <v>4.1978523270999997</v>
      </c>
      <c r="BA46" s="257">
        <v>18.948036448</v>
      </c>
      <c r="BB46" s="257">
        <v>41.849607968999997</v>
      </c>
      <c r="BC46" s="257">
        <v>105.12362064</v>
      </c>
      <c r="BD46" s="257">
        <v>278.85943988000002</v>
      </c>
      <c r="BE46" s="257">
        <v>384.32131193999999</v>
      </c>
      <c r="BF46" s="257">
        <v>334.60781388999999</v>
      </c>
      <c r="BG46" s="257">
        <v>203.36446995</v>
      </c>
      <c r="BH46" s="257">
        <v>72.663033282000001</v>
      </c>
      <c r="BI46" s="341">
        <v>11.3451</v>
      </c>
      <c r="BJ46" s="341">
        <v>0.1162508</v>
      </c>
      <c r="BK46" s="341">
        <v>1.3666039999999999</v>
      </c>
      <c r="BL46" s="341">
        <v>4.2846380000000002</v>
      </c>
      <c r="BM46" s="341">
        <v>19.080680000000001</v>
      </c>
      <c r="BN46" s="341">
        <v>45.036009999999997</v>
      </c>
      <c r="BO46" s="341">
        <v>110.6914</v>
      </c>
      <c r="BP46" s="341">
        <v>282.2133</v>
      </c>
      <c r="BQ46" s="341">
        <v>388.16140000000001</v>
      </c>
      <c r="BR46" s="341">
        <v>336.24290000000002</v>
      </c>
      <c r="BS46" s="341">
        <v>207.6523</v>
      </c>
      <c r="BT46" s="341">
        <v>70.333820000000003</v>
      </c>
      <c r="BU46" s="341">
        <v>10.7827</v>
      </c>
      <c r="BV46" s="341">
        <v>0.14535229999999999</v>
      </c>
    </row>
    <row r="47" spans="1:74" ht="11.1" customHeight="1" x14ac:dyDescent="0.2">
      <c r="A47" s="9" t="s">
        <v>164</v>
      </c>
      <c r="B47" s="212" t="s">
        <v>574</v>
      </c>
      <c r="C47" s="257">
        <v>7.9007703413000003</v>
      </c>
      <c r="D47" s="257">
        <v>6.6708133081999996</v>
      </c>
      <c r="E47" s="257">
        <v>11.290840631</v>
      </c>
      <c r="F47" s="257">
        <v>16.577150248999999</v>
      </c>
      <c r="G47" s="257">
        <v>46.360700338999997</v>
      </c>
      <c r="H47" s="257">
        <v>102.72333522</v>
      </c>
      <c r="I47" s="257">
        <v>231.66413545</v>
      </c>
      <c r="J47" s="257">
        <v>217.29061449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236.92158873</v>
      </c>
      <c r="V47" s="257">
        <v>219.14474942000001</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232.59029164</v>
      </c>
      <c r="AH47" s="257">
        <v>222.24830896</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224.41870080999999</v>
      </c>
      <c r="AT47" s="257">
        <v>227.14912873</v>
      </c>
      <c r="AU47" s="257">
        <v>156.14122406999999</v>
      </c>
      <c r="AV47" s="257">
        <v>50.962377777</v>
      </c>
      <c r="AW47" s="257">
        <v>14.324898858999999</v>
      </c>
      <c r="AX47" s="257">
        <v>8.4617191805999994</v>
      </c>
      <c r="AY47" s="257">
        <v>8.8006311965999995</v>
      </c>
      <c r="AZ47" s="257">
        <v>8.4229463220999996</v>
      </c>
      <c r="BA47" s="257">
        <v>13.055757624</v>
      </c>
      <c r="BB47" s="257">
        <v>20.095855530000001</v>
      </c>
      <c r="BC47" s="257">
        <v>44.609959758999999</v>
      </c>
      <c r="BD47" s="257">
        <v>120.75184129</v>
      </c>
      <c r="BE47" s="257">
        <v>229.10205526999999</v>
      </c>
      <c r="BF47" s="257">
        <v>231.61559252999999</v>
      </c>
      <c r="BG47" s="257">
        <v>160.28947715000001</v>
      </c>
      <c r="BH47" s="257">
        <v>54.644164046999997</v>
      </c>
      <c r="BI47" s="341">
        <v>14.990449999999999</v>
      </c>
      <c r="BJ47" s="341">
        <v>8.5666840000000004</v>
      </c>
      <c r="BK47" s="341">
        <v>9.6398069999999993</v>
      </c>
      <c r="BL47" s="341">
        <v>8.4700109999999995</v>
      </c>
      <c r="BM47" s="341">
        <v>12.69927</v>
      </c>
      <c r="BN47" s="341">
        <v>20.855029999999999</v>
      </c>
      <c r="BO47" s="341">
        <v>45.122030000000002</v>
      </c>
      <c r="BP47" s="341">
        <v>119.59990000000001</v>
      </c>
      <c r="BQ47" s="341">
        <v>238.57429999999999</v>
      </c>
      <c r="BR47" s="341">
        <v>233.80549999999999</v>
      </c>
      <c r="BS47" s="341">
        <v>159.58150000000001</v>
      </c>
      <c r="BT47" s="341">
        <v>51.43703</v>
      </c>
      <c r="BU47" s="341">
        <v>14.294879999999999</v>
      </c>
      <c r="BV47" s="341">
        <v>8.5368539999999999</v>
      </c>
    </row>
    <row r="48" spans="1:74" ht="11.1" customHeight="1" x14ac:dyDescent="0.2">
      <c r="A48" s="9" t="s">
        <v>165</v>
      </c>
      <c r="B48" s="213" t="s">
        <v>602</v>
      </c>
      <c r="C48" s="255">
        <v>9.8105668112999993</v>
      </c>
      <c r="D48" s="255">
        <v>8.7726745825000005</v>
      </c>
      <c r="E48" s="255">
        <v>22.898055308</v>
      </c>
      <c r="F48" s="255">
        <v>37.037119457999999</v>
      </c>
      <c r="G48" s="255">
        <v>114.60755783</v>
      </c>
      <c r="H48" s="255">
        <v>241.44883404999999</v>
      </c>
      <c r="I48" s="255">
        <v>348.35872234999999</v>
      </c>
      <c r="J48" s="255">
        <v>318.66415627999999</v>
      </c>
      <c r="K48" s="255">
        <v>176.23846467999999</v>
      </c>
      <c r="L48" s="255">
        <v>56.676057061999998</v>
      </c>
      <c r="M48" s="255">
        <v>17.030052292000001</v>
      </c>
      <c r="N48" s="255">
        <v>9.5428272614999994</v>
      </c>
      <c r="O48" s="255">
        <v>9.7689343132000008</v>
      </c>
      <c r="P48" s="255">
        <v>9.2016188006000004</v>
      </c>
      <c r="Q48" s="255">
        <v>21.505605119999998</v>
      </c>
      <c r="R48" s="255">
        <v>37.900944164999999</v>
      </c>
      <c r="S48" s="255">
        <v>112.44826596</v>
      </c>
      <c r="T48" s="255">
        <v>245.47618721000001</v>
      </c>
      <c r="U48" s="255">
        <v>349.01671735999997</v>
      </c>
      <c r="V48" s="255">
        <v>323.08015435999999</v>
      </c>
      <c r="W48" s="255">
        <v>177.40272202</v>
      </c>
      <c r="X48" s="255">
        <v>57.268852873</v>
      </c>
      <c r="Y48" s="255">
        <v>16.240390902000001</v>
      </c>
      <c r="Z48" s="255">
        <v>9.9685865651000007</v>
      </c>
      <c r="AA48" s="255">
        <v>9.5524342933999993</v>
      </c>
      <c r="AB48" s="255">
        <v>9.0110241179999999</v>
      </c>
      <c r="AC48" s="255">
        <v>23.065697654000001</v>
      </c>
      <c r="AD48" s="255">
        <v>40.694160642</v>
      </c>
      <c r="AE48" s="255">
        <v>116.73775559000001</v>
      </c>
      <c r="AF48" s="255">
        <v>246.56068429000001</v>
      </c>
      <c r="AG48" s="255">
        <v>346.16673960000003</v>
      </c>
      <c r="AH48" s="255">
        <v>320.13120426</v>
      </c>
      <c r="AI48" s="255">
        <v>178.79442115000001</v>
      </c>
      <c r="AJ48" s="255">
        <v>59.363345729000002</v>
      </c>
      <c r="AK48" s="255">
        <v>17.081949434999999</v>
      </c>
      <c r="AL48" s="255">
        <v>12.028744640999999</v>
      </c>
      <c r="AM48" s="255">
        <v>8.8478145633</v>
      </c>
      <c r="AN48" s="255">
        <v>9.5020179353999996</v>
      </c>
      <c r="AO48" s="255">
        <v>24.461952362000002</v>
      </c>
      <c r="AP48" s="255">
        <v>39.42095295</v>
      </c>
      <c r="AQ48" s="255">
        <v>115.61688273</v>
      </c>
      <c r="AR48" s="255">
        <v>250.32390325</v>
      </c>
      <c r="AS48" s="255">
        <v>346.39370194000003</v>
      </c>
      <c r="AT48" s="255">
        <v>323.37299400000001</v>
      </c>
      <c r="AU48" s="255">
        <v>187.26826370000001</v>
      </c>
      <c r="AV48" s="255">
        <v>63.309237944000003</v>
      </c>
      <c r="AW48" s="255">
        <v>18.103359625</v>
      </c>
      <c r="AX48" s="255">
        <v>12.356962297999999</v>
      </c>
      <c r="AY48" s="255">
        <v>9.3440854188000007</v>
      </c>
      <c r="AZ48" s="255">
        <v>11.01405579</v>
      </c>
      <c r="BA48" s="255">
        <v>24.474771911000001</v>
      </c>
      <c r="BB48" s="255">
        <v>42.525109604000001</v>
      </c>
      <c r="BC48" s="255">
        <v>114.37334970000001</v>
      </c>
      <c r="BD48" s="255">
        <v>251.28596213</v>
      </c>
      <c r="BE48" s="255">
        <v>351.98300723</v>
      </c>
      <c r="BF48" s="255">
        <v>316.36999918999999</v>
      </c>
      <c r="BG48" s="255">
        <v>186.94607647000001</v>
      </c>
      <c r="BH48" s="255">
        <v>62.979443222</v>
      </c>
      <c r="BI48" s="342">
        <v>19.032150000000001</v>
      </c>
      <c r="BJ48" s="342">
        <v>11.98344</v>
      </c>
      <c r="BK48" s="342">
        <v>9.2767060000000008</v>
      </c>
      <c r="BL48" s="342">
        <v>11.99123</v>
      </c>
      <c r="BM48" s="342">
        <v>24.62058</v>
      </c>
      <c r="BN48" s="342">
        <v>42.55688</v>
      </c>
      <c r="BO48" s="342">
        <v>122.43429999999999</v>
      </c>
      <c r="BP48" s="342">
        <v>252.0823</v>
      </c>
      <c r="BQ48" s="342">
        <v>356.42590000000001</v>
      </c>
      <c r="BR48" s="342">
        <v>323.38200000000001</v>
      </c>
      <c r="BS48" s="342">
        <v>193.50890000000001</v>
      </c>
      <c r="BT48" s="342">
        <v>67.173559999999995</v>
      </c>
      <c r="BU48" s="342">
        <v>19.571819999999999</v>
      </c>
      <c r="BV48" s="342">
        <v>11.91869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60" t="s">
        <v>1013</v>
      </c>
      <c r="C50" s="785"/>
      <c r="D50" s="785"/>
      <c r="E50" s="785"/>
      <c r="F50" s="785"/>
      <c r="G50" s="785"/>
      <c r="H50" s="785"/>
      <c r="I50" s="785"/>
      <c r="J50" s="785"/>
      <c r="K50" s="785"/>
      <c r="L50" s="785"/>
      <c r="M50" s="785"/>
      <c r="N50" s="785"/>
      <c r="O50" s="785"/>
      <c r="P50" s="785"/>
      <c r="Q50" s="785"/>
      <c r="AY50" s="505"/>
      <c r="AZ50" s="505"/>
      <c r="BA50" s="505"/>
      <c r="BB50" s="505"/>
      <c r="BC50" s="780"/>
      <c r="BD50" s="780"/>
      <c r="BE50" s="780"/>
      <c r="BF50" s="780"/>
      <c r="BG50" s="505"/>
      <c r="BH50" s="505"/>
      <c r="BI50" s="505"/>
      <c r="BJ50" s="505"/>
    </row>
    <row r="51" spans="1:74" s="472" customFormat="1" ht="12" customHeight="1" x14ac:dyDescent="0.2">
      <c r="A51" s="469"/>
      <c r="B51" s="806" t="s">
        <v>174</v>
      </c>
      <c r="C51" s="806"/>
      <c r="D51" s="806"/>
      <c r="E51" s="806"/>
      <c r="F51" s="806"/>
      <c r="G51" s="806"/>
      <c r="H51" s="806"/>
      <c r="I51" s="806"/>
      <c r="J51" s="806"/>
      <c r="K51" s="806"/>
      <c r="L51" s="806"/>
      <c r="M51" s="806"/>
      <c r="N51" s="806"/>
      <c r="O51" s="806"/>
      <c r="P51" s="806"/>
      <c r="Q51" s="806"/>
      <c r="AY51" s="506"/>
      <c r="AZ51" s="506"/>
      <c r="BA51" s="506"/>
      <c r="BB51" s="506"/>
      <c r="BC51" s="728"/>
      <c r="BD51" s="728"/>
      <c r="BE51" s="728"/>
      <c r="BF51" s="728"/>
      <c r="BG51" s="506"/>
      <c r="BH51" s="506"/>
      <c r="BI51" s="506"/>
      <c r="BJ51" s="506"/>
    </row>
    <row r="52" spans="1:74" s="472" customFormat="1" ht="12" customHeight="1" x14ac:dyDescent="0.2">
      <c r="A52" s="473"/>
      <c r="B52" s="861" t="s">
        <v>175</v>
      </c>
      <c r="C52" s="807"/>
      <c r="D52" s="807"/>
      <c r="E52" s="807"/>
      <c r="F52" s="807"/>
      <c r="G52" s="807"/>
      <c r="H52" s="807"/>
      <c r="I52" s="807"/>
      <c r="J52" s="807"/>
      <c r="K52" s="807"/>
      <c r="L52" s="807"/>
      <c r="M52" s="807"/>
      <c r="N52" s="807"/>
      <c r="O52" s="807"/>
      <c r="P52" s="807"/>
      <c r="Q52" s="803"/>
      <c r="AY52" s="506"/>
      <c r="AZ52" s="506"/>
      <c r="BA52" s="506"/>
      <c r="BB52" s="506"/>
      <c r="BC52" s="506"/>
      <c r="BD52" s="728"/>
      <c r="BE52" s="728"/>
      <c r="BF52" s="728"/>
      <c r="BG52" s="506"/>
      <c r="BH52" s="506"/>
      <c r="BI52" s="506"/>
      <c r="BJ52" s="506"/>
    </row>
    <row r="53" spans="1:74" s="472" customFormat="1" ht="12" customHeight="1" x14ac:dyDescent="0.2">
      <c r="A53" s="473"/>
      <c r="B53" s="861" t="s">
        <v>170</v>
      </c>
      <c r="C53" s="807"/>
      <c r="D53" s="807"/>
      <c r="E53" s="807"/>
      <c r="F53" s="807"/>
      <c r="G53" s="807"/>
      <c r="H53" s="807"/>
      <c r="I53" s="807"/>
      <c r="J53" s="807"/>
      <c r="K53" s="807"/>
      <c r="L53" s="807"/>
      <c r="M53" s="807"/>
      <c r="N53" s="807"/>
      <c r="O53" s="807"/>
      <c r="P53" s="807"/>
      <c r="Q53" s="803"/>
      <c r="AY53" s="506"/>
      <c r="AZ53" s="506"/>
      <c r="BA53" s="506"/>
      <c r="BB53" s="506"/>
      <c r="BC53" s="506"/>
      <c r="BD53" s="728"/>
      <c r="BE53" s="728"/>
      <c r="BF53" s="728"/>
      <c r="BG53" s="506"/>
      <c r="BH53" s="506"/>
      <c r="BI53" s="506"/>
      <c r="BJ53" s="506"/>
    </row>
    <row r="54" spans="1:74" s="472" customFormat="1" ht="12" customHeight="1" x14ac:dyDescent="0.2">
      <c r="A54" s="473"/>
      <c r="B54" s="861" t="s">
        <v>480</v>
      </c>
      <c r="C54" s="807"/>
      <c r="D54" s="807"/>
      <c r="E54" s="807"/>
      <c r="F54" s="807"/>
      <c r="G54" s="807"/>
      <c r="H54" s="807"/>
      <c r="I54" s="807"/>
      <c r="J54" s="807"/>
      <c r="K54" s="807"/>
      <c r="L54" s="807"/>
      <c r="M54" s="807"/>
      <c r="N54" s="807"/>
      <c r="O54" s="807"/>
      <c r="P54" s="807"/>
      <c r="Q54" s="803"/>
      <c r="AY54" s="506"/>
      <c r="AZ54" s="506"/>
      <c r="BA54" s="506"/>
      <c r="BB54" s="506"/>
      <c r="BC54" s="506"/>
      <c r="BD54" s="728"/>
      <c r="BE54" s="728"/>
      <c r="BF54" s="728"/>
      <c r="BG54" s="506"/>
      <c r="BH54" s="506"/>
      <c r="BI54" s="506"/>
      <c r="BJ54" s="506"/>
    </row>
    <row r="55" spans="1:74" s="474" customFormat="1" ht="12" customHeight="1" x14ac:dyDescent="0.2">
      <c r="A55" s="473"/>
      <c r="B55" s="861" t="s">
        <v>171</v>
      </c>
      <c r="C55" s="807"/>
      <c r="D55" s="807"/>
      <c r="E55" s="807"/>
      <c r="F55" s="807"/>
      <c r="G55" s="807"/>
      <c r="H55" s="807"/>
      <c r="I55" s="807"/>
      <c r="J55" s="807"/>
      <c r="K55" s="807"/>
      <c r="L55" s="807"/>
      <c r="M55" s="807"/>
      <c r="N55" s="807"/>
      <c r="O55" s="807"/>
      <c r="P55" s="807"/>
      <c r="Q55" s="803"/>
      <c r="AY55" s="507"/>
      <c r="AZ55" s="507"/>
      <c r="BA55" s="507"/>
      <c r="BB55" s="507"/>
      <c r="BC55" s="507"/>
      <c r="BD55" s="729"/>
      <c r="BE55" s="729"/>
      <c r="BF55" s="729"/>
      <c r="BG55" s="507"/>
      <c r="BH55" s="507"/>
      <c r="BI55" s="507"/>
      <c r="BJ55" s="507"/>
    </row>
    <row r="56" spans="1:74" s="474" customFormat="1" ht="12" customHeight="1" x14ac:dyDescent="0.2">
      <c r="A56" s="473"/>
      <c r="B56" s="806" t="s">
        <v>172</v>
      </c>
      <c r="C56" s="807"/>
      <c r="D56" s="807"/>
      <c r="E56" s="807"/>
      <c r="F56" s="807"/>
      <c r="G56" s="807"/>
      <c r="H56" s="807"/>
      <c r="I56" s="807"/>
      <c r="J56" s="807"/>
      <c r="K56" s="807"/>
      <c r="L56" s="807"/>
      <c r="M56" s="807"/>
      <c r="N56" s="807"/>
      <c r="O56" s="807"/>
      <c r="P56" s="807"/>
      <c r="Q56" s="803"/>
      <c r="AY56" s="507"/>
      <c r="AZ56" s="507"/>
      <c r="BA56" s="507"/>
      <c r="BB56" s="507"/>
      <c r="BC56" s="507"/>
      <c r="BD56" s="729"/>
      <c r="BE56" s="729"/>
      <c r="BF56" s="729"/>
      <c r="BG56" s="507"/>
      <c r="BH56" s="507"/>
      <c r="BI56" s="507"/>
      <c r="BJ56" s="507"/>
    </row>
    <row r="57" spans="1:74" s="474" customFormat="1" ht="12" customHeight="1" x14ac:dyDescent="0.2">
      <c r="A57" s="436"/>
      <c r="B57" s="815" t="s">
        <v>173</v>
      </c>
      <c r="C57" s="803"/>
      <c r="D57" s="803"/>
      <c r="E57" s="803"/>
      <c r="F57" s="803"/>
      <c r="G57" s="803"/>
      <c r="H57" s="803"/>
      <c r="I57" s="803"/>
      <c r="J57" s="803"/>
      <c r="K57" s="803"/>
      <c r="L57" s="803"/>
      <c r="M57" s="803"/>
      <c r="N57" s="803"/>
      <c r="O57" s="803"/>
      <c r="P57" s="803"/>
      <c r="Q57" s="803"/>
      <c r="AY57" s="507"/>
      <c r="AZ57" s="507"/>
      <c r="BA57" s="507"/>
      <c r="BB57" s="507"/>
      <c r="BC57" s="507"/>
      <c r="BD57" s="729"/>
      <c r="BE57" s="729"/>
      <c r="BF57" s="729"/>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J5" transitionEvaluation="1" transitionEntry="1" codeName="Sheet3">
    <pageSetUpPr fitToPage="1"/>
  </sheetPr>
  <dimension ref="A1:BV144"/>
  <sheetViews>
    <sheetView showGridLines="0" workbookViewId="0">
      <pane xSplit="2" ySplit="4" topLeftCell="AJ5" activePane="bottomRight" state="frozen"/>
      <selection activeCell="BF63" sqref="BF63"/>
      <selection pane="topRight" activeCell="BF63" sqref="BF63"/>
      <selection pane="bottomLeft" activeCell="BF63" sqref="BF63"/>
      <selection pane="bottomRight" activeCell="AR38" sqref="AR3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2" customWidth="1"/>
    <col min="59" max="62" width="6.5703125" style="337" customWidth="1"/>
    <col min="63" max="74" width="6.5703125" style="12" customWidth="1"/>
    <col min="75" max="16384" width="9.5703125" style="12"/>
  </cols>
  <sheetData>
    <row r="1" spans="1:74" s="11" customFormat="1" ht="12.75" x14ac:dyDescent="0.2">
      <c r="A1" s="794" t="s">
        <v>992</v>
      </c>
      <c r="B1" s="798" t="s">
        <v>248</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Y1" s="496"/>
      <c r="AZ1" s="496"/>
      <c r="BA1" s="496"/>
      <c r="BB1" s="496"/>
      <c r="BC1" s="496"/>
      <c r="BD1" s="769"/>
      <c r="BE1" s="769"/>
      <c r="BF1" s="769"/>
      <c r="BG1" s="496"/>
      <c r="BH1" s="496"/>
      <c r="BI1" s="496"/>
      <c r="BJ1" s="496"/>
    </row>
    <row r="2" spans="1:74" s="13" customFormat="1"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9"/>
      <c r="B5" s="20" t="s">
        <v>985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1212</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0"/>
      <c r="BA7" s="430"/>
      <c r="BB7" s="430"/>
      <c r="BC7" s="430"/>
      <c r="BD7" s="21"/>
      <c r="BE7" s="21"/>
      <c r="BF7" s="21"/>
      <c r="BG7" s="21"/>
      <c r="BH7" s="430"/>
      <c r="BI7" s="430"/>
      <c r="BJ7" s="430"/>
      <c r="BK7" s="430"/>
      <c r="BL7" s="430"/>
      <c r="BM7" s="430"/>
      <c r="BN7" s="430"/>
      <c r="BO7" s="430"/>
      <c r="BP7" s="430"/>
      <c r="BQ7" s="430"/>
      <c r="BR7" s="430"/>
      <c r="BS7" s="730"/>
      <c r="BT7" s="430"/>
      <c r="BU7" s="430"/>
      <c r="BV7" s="430"/>
    </row>
    <row r="8" spans="1:74" ht="11.1" customHeight="1" x14ac:dyDescent="0.2">
      <c r="A8" s="19" t="s">
        <v>634</v>
      </c>
      <c r="B8" s="23" t="s">
        <v>97</v>
      </c>
      <c r="C8" s="216">
        <v>8.0505279999999999</v>
      </c>
      <c r="D8" s="216">
        <v>8.1358270000000008</v>
      </c>
      <c r="E8" s="216">
        <v>8.2744090000000003</v>
      </c>
      <c r="F8" s="216">
        <v>8.5727239999999991</v>
      </c>
      <c r="G8" s="216">
        <v>8.6123220000000007</v>
      </c>
      <c r="H8" s="216">
        <v>8.7175130000000003</v>
      </c>
      <c r="I8" s="216">
        <v>8.7823619999999991</v>
      </c>
      <c r="J8" s="216">
        <v>8.8856640000000002</v>
      </c>
      <c r="K8" s="216">
        <v>9.0408390000000001</v>
      </c>
      <c r="L8" s="216">
        <v>9.2205139999999997</v>
      </c>
      <c r="M8" s="216">
        <v>9.3027709999999999</v>
      </c>
      <c r="N8" s="216">
        <v>9.4667949999999994</v>
      </c>
      <c r="O8" s="216">
        <v>9.3849210000000003</v>
      </c>
      <c r="P8" s="216">
        <v>9.5105400000000007</v>
      </c>
      <c r="Q8" s="216">
        <v>9.5775109999999994</v>
      </c>
      <c r="R8" s="216">
        <v>9.6495099999999994</v>
      </c>
      <c r="S8" s="216">
        <v>9.4636139999999997</v>
      </c>
      <c r="T8" s="216">
        <v>9.344201</v>
      </c>
      <c r="U8" s="216">
        <v>9.4298090000000006</v>
      </c>
      <c r="V8" s="216">
        <v>9.4001909999999995</v>
      </c>
      <c r="W8" s="216">
        <v>9.4599089999999997</v>
      </c>
      <c r="X8" s="216">
        <v>9.3880529999999993</v>
      </c>
      <c r="Y8" s="216">
        <v>9.3175129999999999</v>
      </c>
      <c r="Z8" s="216">
        <v>9.2513450000000006</v>
      </c>
      <c r="AA8" s="216">
        <v>9.1969630000000002</v>
      </c>
      <c r="AB8" s="216">
        <v>9.0546579999999999</v>
      </c>
      <c r="AC8" s="216">
        <v>9.0809619999999995</v>
      </c>
      <c r="AD8" s="216">
        <v>8.8657819999999994</v>
      </c>
      <c r="AE8" s="216">
        <v>8.8239859999999997</v>
      </c>
      <c r="AF8" s="216">
        <v>8.6704939999999997</v>
      </c>
      <c r="AG8" s="216">
        <v>8.6349940000000007</v>
      </c>
      <c r="AH8" s="216">
        <v>8.6702200000000005</v>
      </c>
      <c r="AI8" s="216">
        <v>8.5188319999999997</v>
      </c>
      <c r="AJ8" s="216">
        <v>8.7871539999999992</v>
      </c>
      <c r="AK8" s="216">
        <v>8.8882739999999991</v>
      </c>
      <c r="AL8" s="216">
        <v>8.7779240000000005</v>
      </c>
      <c r="AM8" s="216">
        <v>8.8400929999999995</v>
      </c>
      <c r="AN8" s="216">
        <v>9.0834530000000004</v>
      </c>
      <c r="AO8" s="216">
        <v>9.140288</v>
      </c>
      <c r="AP8" s="216">
        <v>9.0847549999999995</v>
      </c>
      <c r="AQ8" s="216">
        <v>9.1678619999999995</v>
      </c>
      <c r="AR8" s="216">
        <v>9.0738129999999995</v>
      </c>
      <c r="AS8" s="216">
        <v>9.2300550000000001</v>
      </c>
      <c r="AT8" s="216">
        <v>9.2435960000000001</v>
      </c>
      <c r="AU8" s="216">
        <v>9.4951950000000007</v>
      </c>
      <c r="AV8" s="216">
        <v>9.7031130000000001</v>
      </c>
      <c r="AW8" s="216">
        <v>10.103263</v>
      </c>
      <c r="AX8" s="216">
        <v>10.040424</v>
      </c>
      <c r="AY8" s="216">
        <v>9.9945590000000006</v>
      </c>
      <c r="AZ8" s="216">
        <v>10.248239</v>
      </c>
      <c r="BA8" s="216">
        <v>10.461342999999999</v>
      </c>
      <c r="BB8" s="216">
        <v>10.475008000000001</v>
      </c>
      <c r="BC8" s="216">
        <v>10.463893000000001</v>
      </c>
      <c r="BD8" s="216">
        <v>10.672361</v>
      </c>
      <c r="BE8" s="216">
        <v>10.929857999999999</v>
      </c>
      <c r="BF8" s="216">
        <v>11.345511</v>
      </c>
      <c r="BG8" s="216">
        <v>11.458310679</v>
      </c>
      <c r="BH8" s="216">
        <v>11.446081722000001</v>
      </c>
      <c r="BI8" s="327">
        <v>11.59273</v>
      </c>
      <c r="BJ8" s="327">
        <v>11.66123</v>
      </c>
      <c r="BK8" s="327">
        <v>11.737069999999999</v>
      </c>
      <c r="BL8" s="327">
        <v>11.81076</v>
      </c>
      <c r="BM8" s="327">
        <v>11.92916</v>
      </c>
      <c r="BN8" s="327">
        <v>12.00614</v>
      </c>
      <c r="BO8" s="327">
        <v>12.06878</v>
      </c>
      <c r="BP8" s="327">
        <v>12.05029</v>
      </c>
      <c r="BQ8" s="327">
        <v>12.03449</v>
      </c>
      <c r="BR8" s="327">
        <v>12.091419999999999</v>
      </c>
      <c r="BS8" s="327">
        <v>12.03335</v>
      </c>
      <c r="BT8" s="327">
        <v>12.19041</v>
      </c>
      <c r="BU8" s="327">
        <v>12.338010000000001</v>
      </c>
      <c r="BV8" s="327">
        <v>12.41344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328"/>
      <c r="BJ10" s="328"/>
      <c r="BK10" s="328"/>
      <c r="BL10" s="328"/>
      <c r="BM10" s="328"/>
      <c r="BN10" s="328"/>
      <c r="BO10" s="328"/>
      <c r="BP10" s="328"/>
      <c r="BQ10" s="328"/>
      <c r="BR10" s="328"/>
      <c r="BS10" s="328"/>
      <c r="BT10" s="328"/>
      <c r="BU10" s="328"/>
      <c r="BV10" s="328"/>
    </row>
    <row r="11" spans="1:74" ht="11.1" customHeight="1" x14ac:dyDescent="0.2">
      <c r="A11" s="19" t="s">
        <v>665</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73.559354838999994</v>
      </c>
      <c r="AB11" s="216">
        <v>74.601172414000004</v>
      </c>
      <c r="AC11" s="216">
        <v>73.758709676999999</v>
      </c>
      <c r="AD11" s="216">
        <v>73.707266666999999</v>
      </c>
      <c r="AE11" s="216">
        <v>72.867677419000003</v>
      </c>
      <c r="AF11" s="216">
        <v>72.169633332999993</v>
      </c>
      <c r="AG11" s="216">
        <v>72.760129031999995</v>
      </c>
      <c r="AH11" s="216">
        <v>72.183161290000001</v>
      </c>
      <c r="AI11" s="216">
        <v>71.704999999999998</v>
      </c>
      <c r="AJ11" s="216">
        <v>71.424032257999997</v>
      </c>
      <c r="AK11" s="216">
        <v>72.02</v>
      </c>
      <c r="AL11" s="216">
        <v>71.208838709999995</v>
      </c>
      <c r="AM11" s="216">
        <v>71.020129032</v>
      </c>
      <c r="AN11" s="216">
        <v>71.624178571000002</v>
      </c>
      <c r="AO11" s="216">
        <v>73.300064516000006</v>
      </c>
      <c r="AP11" s="216">
        <v>73.377966666999995</v>
      </c>
      <c r="AQ11" s="216">
        <v>73.256032258000005</v>
      </c>
      <c r="AR11" s="216">
        <v>73.831466667000001</v>
      </c>
      <c r="AS11" s="216">
        <v>74.736612902999994</v>
      </c>
      <c r="AT11" s="216">
        <v>74.718870968000004</v>
      </c>
      <c r="AU11" s="216">
        <v>75.837599999999995</v>
      </c>
      <c r="AV11" s="216">
        <v>76.898096773999995</v>
      </c>
      <c r="AW11" s="216">
        <v>78.983766666999998</v>
      </c>
      <c r="AX11" s="216">
        <v>79.451354839000004</v>
      </c>
      <c r="AY11" s="216">
        <v>77.920354838999998</v>
      </c>
      <c r="AZ11" s="216">
        <v>79.357892856999996</v>
      </c>
      <c r="BA11" s="216">
        <v>80.174032257999997</v>
      </c>
      <c r="BB11" s="216">
        <v>80.456699999999998</v>
      </c>
      <c r="BC11" s="216">
        <v>81.33483871</v>
      </c>
      <c r="BD11" s="216">
        <v>81.787099999999995</v>
      </c>
      <c r="BE11" s="216">
        <v>83.390709677000004</v>
      </c>
      <c r="BF11" s="216">
        <v>85.168709676999995</v>
      </c>
      <c r="BG11" s="216">
        <v>86.229889999999997</v>
      </c>
      <c r="BH11" s="216">
        <v>86.949029999999993</v>
      </c>
      <c r="BI11" s="327">
        <v>87.588970000000003</v>
      </c>
      <c r="BJ11" s="327">
        <v>88.078180000000003</v>
      </c>
      <c r="BK11" s="327">
        <v>88.479510000000005</v>
      </c>
      <c r="BL11" s="327">
        <v>88.882670000000005</v>
      </c>
      <c r="BM11" s="327">
        <v>89.183859999999996</v>
      </c>
      <c r="BN11" s="327">
        <v>89.360069999999993</v>
      </c>
      <c r="BO11" s="327">
        <v>89.517960000000002</v>
      </c>
      <c r="BP11" s="327">
        <v>89.578789999999998</v>
      </c>
      <c r="BQ11" s="327">
        <v>89.583439999999996</v>
      </c>
      <c r="BR11" s="327">
        <v>89.839389999999995</v>
      </c>
      <c r="BS11" s="327">
        <v>89.921469999999999</v>
      </c>
      <c r="BT11" s="327">
        <v>90.046930000000003</v>
      </c>
      <c r="BU11" s="327">
        <v>90.186719999999994</v>
      </c>
      <c r="BV11" s="327">
        <v>90.287229999999994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327"/>
      <c r="BJ12" s="327"/>
      <c r="BK12" s="327"/>
      <c r="BL12" s="327"/>
      <c r="BM12" s="327"/>
      <c r="BN12" s="327"/>
      <c r="BO12" s="327"/>
      <c r="BP12" s="327"/>
      <c r="BQ12" s="327"/>
      <c r="BR12" s="327"/>
      <c r="BS12" s="327"/>
      <c r="BT12" s="327"/>
      <c r="BU12" s="327"/>
      <c r="BV12" s="327"/>
    </row>
    <row r="13" spans="1:74" ht="11.1" customHeight="1" x14ac:dyDescent="0.2">
      <c r="A13" s="19"/>
      <c r="B13" s="22" t="s">
        <v>983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328"/>
      <c r="BJ13" s="328"/>
      <c r="BK13" s="328"/>
      <c r="BL13" s="328"/>
      <c r="BM13" s="328"/>
      <c r="BN13" s="328"/>
      <c r="BO13" s="328"/>
      <c r="BP13" s="328"/>
      <c r="BQ13" s="328"/>
      <c r="BR13" s="328"/>
      <c r="BS13" s="328"/>
      <c r="BT13" s="328"/>
      <c r="BU13" s="328"/>
      <c r="BV13" s="328"/>
    </row>
    <row r="14" spans="1:74" ht="11.1" customHeight="1" x14ac:dyDescent="0.2">
      <c r="A14" s="19" t="s">
        <v>213</v>
      </c>
      <c r="B14" s="23" t="s">
        <v>1001</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61.936683000000002</v>
      </c>
      <c r="AZ14" s="68">
        <v>60.235142000000003</v>
      </c>
      <c r="BA14" s="68">
        <v>65.467141999999996</v>
      </c>
      <c r="BB14" s="68">
        <v>58.032114</v>
      </c>
      <c r="BC14" s="68">
        <v>61.195974999999997</v>
      </c>
      <c r="BD14" s="68">
        <v>61.557372000000001</v>
      </c>
      <c r="BE14" s="68">
        <v>63.666983999999999</v>
      </c>
      <c r="BF14" s="68">
        <v>69.490904999999998</v>
      </c>
      <c r="BG14" s="68">
        <v>62.639769000000001</v>
      </c>
      <c r="BH14" s="68">
        <v>64.905312946999999</v>
      </c>
      <c r="BI14" s="329">
        <v>62.408119999999997</v>
      </c>
      <c r="BJ14" s="329">
        <v>64.815349999999995</v>
      </c>
      <c r="BK14" s="329">
        <v>68.478110000000001</v>
      </c>
      <c r="BL14" s="329">
        <v>58.920999999999999</v>
      </c>
      <c r="BM14" s="329">
        <v>61.573</v>
      </c>
      <c r="BN14" s="329">
        <v>47.272629999999999</v>
      </c>
      <c r="BO14" s="329">
        <v>55.996690000000001</v>
      </c>
      <c r="BP14" s="329">
        <v>55.246769999999998</v>
      </c>
      <c r="BQ14" s="329">
        <v>69.330950000000001</v>
      </c>
      <c r="BR14" s="329">
        <v>70.465950000000007</v>
      </c>
      <c r="BS14" s="329">
        <v>57.123170000000002</v>
      </c>
      <c r="BT14" s="329">
        <v>61.439610000000002</v>
      </c>
      <c r="BU14" s="329">
        <v>60.917569999999998</v>
      </c>
      <c r="BV14" s="329">
        <v>61.972850000000001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328"/>
      <c r="BJ15" s="328"/>
      <c r="BK15" s="328"/>
      <c r="BL15" s="328"/>
      <c r="BM15" s="328"/>
      <c r="BN15" s="328"/>
      <c r="BO15" s="328"/>
      <c r="BP15" s="328"/>
      <c r="BQ15" s="328"/>
      <c r="BR15" s="328"/>
      <c r="BS15" s="328"/>
      <c r="BT15" s="328"/>
      <c r="BU15" s="328"/>
      <c r="BV15" s="328"/>
    </row>
    <row r="16" spans="1:74" ht="11.1" customHeight="1" x14ac:dyDescent="0.2">
      <c r="A16" s="16"/>
      <c r="B16" s="20" t="s">
        <v>984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328"/>
      <c r="BJ17" s="328"/>
      <c r="BK17" s="328"/>
      <c r="BL17" s="328"/>
      <c r="BM17" s="328"/>
      <c r="BN17" s="328"/>
      <c r="BO17" s="328"/>
      <c r="BP17" s="328"/>
      <c r="BQ17" s="328"/>
      <c r="BR17" s="328"/>
      <c r="BS17" s="328"/>
      <c r="BT17" s="328"/>
      <c r="BU17" s="328"/>
      <c r="BV17" s="328"/>
    </row>
    <row r="18" spans="1:74" ht="11.1" customHeight="1" x14ac:dyDescent="0.2">
      <c r="A18" s="16"/>
      <c r="B18" s="25" t="s">
        <v>666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0"/>
      <c r="BJ18" s="330"/>
      <c r="BK18" s="330"/>
      <c r="BL18" s="330"/>
      <c r="BM18" s="330"/>
      <c r="BN18" s="330"/>
      <c r="BO18" s="330"/>
      <c r="BP18" s="330"/>
      <c r="BQ18" s="330"/>
      <c r="BR18" s="330"/>
      <c r="BS18" s="330"/>
      <c r="BT18" s="330"/>
      <c r="BU18" s="330"/>
      <c r="BV18" s="330"/>
    </row>
    <row r="19" spans="1:74" ht="11.1" customHeight="1" x14ac:dyDescent="0.2">
      <c r="A19" s="26" t="s">
        <v>648</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19.062801</v>
      </c>
      <c r="AB19" s="216">
        <v>19.846603000000002</v>
      </c>
      <c r="AC19" s="216">
        <v>19.728204000000002</v>
      </c>
      <c r="AD19" s="216">
        <v>19.340226000000001</v>
      </c>
      <c r="AE19" s="216">
        <v>19.328156</v>
      </c>
      <c r="AF19" s="216">
        <v>19.846173</v>
      </c>
      <c r="AG19" s="216">
        <v>19.775658</v>
      </c>
      <c r="AH19" s="216">
        <v>20.274782999999999</v>
      </c>
      <c r="AI19" s="216">
        <v>19.756826</v>
      </c>
      <c r="AJ19" s="216">
        <v>19.650106999999998</v>
      </c>
      <c r="AK19" s="216">
        <v>19.658867999999998</v>
      </c>
      <c r="AL19" s="216">
        <v>19.983958999999999</v>
      </c>
      <c r="AM19" s="216">
        <v>19.322835999999999</v>
      </c>
      <c r="AN19" s="216">
        <v>19.190398999999999</v>
      </c>
      <c r="AO19" s="216">
        <v>20.060120999999999</v>
      </c>
      <c r="AP19" s="216">
        <v>19.595317000000001</v>
      </c>
      <c r="AQ19" s="216">
        <v>20.066234999999999</v>
      </c>
      <c r="AR19" s="216">
        <v>20.561236000000001</v>
      </c>
      <c r="AS19" s="216">
        <v>20.118914</v>
      </c>
      <c r="AT19" s="216">
        <v>20.251183999999999</v>
      </c>
      <c r="AU19" s="216">
        <v>19.640605000000001</v>
      </c>
      <c r="AV19" s="216">
        <v>19.989643999999998</v>
      </c>
      <c r="AW19" s="216">
        <v>20.307230000000001</v>
      </c>
      <c r="AX19" s="216">
        <v>20.323447000000002</v>
      </c>
      <c r="AY19" s="216">
        <v>20.461323</v>
      </c>
      <c r="AZ19" s="216">
        <v>19.619446</v>
      </c>
      <c r="BA19" s="216">
        <v>20.573001999999999</v>
      </c>
      <c r="BB19" s="216">
        <v>19.940937000000002</v>
      </c>
      <c r="BC19" s="216">
        <v>20.356517</v>
      </c>
      <c r="BD19" s="216">
        <v>20.705323</v>
      </c>
      <c r="BE19" s="216">
        <v>20.621328999999999</v>
      </c>
      <c r="BF19" s="216">
        <v>21.302289999999999</v>
      </c>
      <c r="BG19" s="216">
        <v>20.284704067</v>
      </c>
      <c r="BH19" s="216">
        <v>20.421227242000001</v>
      </c>
      <c r="BI19" s="327">
        <v>20.491959999999999</v>
      </c>
      <c r="BJ19" s="327">
        <v>20.713899999999999</v>
      </c>
      <c r="BK19" s="327">
        <v>20.262930000000001</v>
      </c>
      <c r="BL19" s="327">
        <v>20.304780000000001</v>
      </c>
      <c r="BM19" s="327">
        <v>20.568269999999998</v>
      </c>
      <c r="BN19" s="327">
        <v>20.270219999999998</v>
      </c>
      <c r="BO19" s="327">
        <v>20.520130000000002</v>
      </c>
      <c r="BP19" s="327">
        <v>20.804480000000002</v>
      </c>
      <c r="BQ19" s="327">
        <v>20.999759999999998</v>
      </c>
      <c r="BR19" s="327">
        <v>21.086279999999999</v>
      </c>
      <c r="BS19" s="327">
        <v>20.735479999999999</v>
      </c>
      <c r="BT19" s="327">
        <v>20.939109999999999</v>
      </c>
      <c r="BU19" s="327">
        <v>20.71378</v>
      </c>
      <c r="BV19" s="327">
        <v>21.0717</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327"/>
      <c r="BJ20" s="327"/>
      <c r="BK20" s="327"/>
      <c r="BL20" s="327"/>
      <c r="BM20" s="327"/>
      <c r="BN20" s="327"/>
      <c r="BO20" s="327"/>
      <c r="BP20" s="327"/>
      <c r="BQ20" s="327"/>
      <c r="BR20" s="327"/>
      <c r="BS20" s="327"/>
      <c r="BT20" s="327"/>
      <c r="BU20" s="327"/>
      <c r="BV20" s="327"/>
    </row>
    <row r="21" spans="1:74" ht="11.1" customHeight="1" x14ac:dyDescent="0.2">
      <c r="A21" s="16"/>
      <c r="B21" s="25" t="s">
        <v>757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331"/>
      <c r="BJ21" s="331"/>
      <c r="BK21" s="331"/>
      <c r="BL21" s="331"/>
      <c r="BM21" s="331"/>
      <c r="BN21" s="331"/>
      <c r="BO21" s="331"/>
      <c r="BP21" s="331"/>
      <c r="BQ21" s="331"/>
      <c r="BR21" s="331"/>
      <c r="BS21" s="331"/>
      <c r="BT21" s="331"/>
      <c r="BU21" s="331"/>
      <c r="BV21" s="331"/>
    </row>
    <row r="22" spans="1:74" ht="11.1" customHeight="1" x14ac:dyDescent="0.2">
      <c r="A22" s="26" t="s">
        <v>680</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99.732019773999994</v>
      </c>
      <c r="AB22" s="216">
        <v>91.457169726999993</v>
      </c>
      <c r="AC22" s="216">
        <v>76.009562127999999</v>
      </c>
      <c r="AD22" s="216">
        <v>69.461554766999996</v>
      </c>
      <c r="AE22" s="216">
        <v>63.412751839000002</v>
      </c>
      <c r="AF22" s="216">
        <v>66.688463866999996</v>
      </c>
      <c r="AG22" s="216">
        <v>70.535909384999997</v>
      </c>
      <c r="AH22" s="216">
        <v>71.237811579999999</v>
      </c>
      <c r="AI22" s="216">
        <v>64.924982063000002</v>
      </c>
      <c r="AJ22" s="216">
        <v>62.103255230000002</v>
      </c>
      <c r="AK22" s="216">
        <v>71.981428532999999</v>
      </c>
      <c r="AL22" s="216">
        <v>92.460310518</v>
      </c>
      <c r="AM22" s="216">
        <v>93.971454484000006</v>
      </c>
      <c r="AN22" s="216">
        <v>83.542541893000006</v>
      </c>
      <c r="AO22" s="216">
        <v>81.372219096999999</v>
      </c>
      <c r="AP22" s="216">
        <v>64.367193932999996</v>
      </c>
      <c r="AQ22" s="216">
        <v>60.993230032</v>
      </c>
      <c r="AR22" s="216">
        <v>63.633924</v>
      </c>
      <c r="AS22" s="216">
        <v>69.040276516000006</v>
      </c>
      <c r="AT22" s="216">
        <v>67.523258451999993</v>
      </c>
      <c r="AU22" s="216">
        <v>63.991618899999999</v>
      </c>
      <c r="AV22" s="216">
        <v>65.473677871000007</v>
      </c>
      <c r="AW22" s="216">
        <v>78.487295099999997</v>
      </c>
      <c r="AX22" s="216">
        <v>99.437875903000005</v>
      </c>
      <c r="AY22" s="216">
        <v>106.69614132</v>
      </c>
      <c r="AZ22" s="216">
        <v>96.398085893000001</v>
      </c>
      <c r="BA22" s="216">
        <v>89.410471903000001</v>
      </c>
      <c r="BB22" s="216">
        <v>77.842040467000004</v>
      </c>
      <c r="BC22" s="216">
        <v>65.987014483999999</v>
      </c>
      <c r="BD22" s="216">
        <v>68.299358832999999</v>
      </c>
      <c r="BE22" s="216">
        <v>75.520662451999996</v>
      </c>
      <c r="BF22" s="216">
        <v>74.600278451999998</v>
      </c>
      <c r="BG22" s="216">
        <v>69.539043500000005</v>
      </c>
      <c r="BH22" s="216">
        <v>70.782407500000005</v>
      </c>
      <c r="BI22" s="327">
        <v>81.226370000000003</v>
      </c>
      <c r="BJ22" s="327">
        <v>97.592479999999995</v>
      </c>
      <c r="BK22" s="327">
        <v>106.40519999999999</v>
      </c>
      <c r="BL22" s="327">
        <v>100.46120000000001</v>
      </c>
      <c r="BM22" s="327">
        <v>88.36891</v>
      </c>
      <c r="BN22" s="327">
        <v>73.804770000000005</v>
      </c>
      <c r="BO22" s="327">
        <v>67.695329999999998</v>
      </c>
      <c r="BP22" s="327">
        <v>70.082989999999995</v>
      </c>
      <c r="BQ22" s="327">
        <v>74.807850000000002</v>
      </c>
      <c r="BR22" s="327">
        <v>75.112229999999997</v>
      </c>
      <c r="BS22" s="327">
        <v>69.876390000000001</v>
      </c>
      <c r="BT22" s="327">
        <v>70.917259999999999</v>
      </c>
      <c r="BU22" s="327">
        <v>84.245679999999993</v>
      </c>
      <c r="BV22" s="327">
        <v>100.0592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327"/>
      <c r="BJ24" s="327"/>
      <c r="BK24" s="327"/>
      <c r="BL24" s="327"/>
      <c r="BM24" s="327"/>
      <c r="BN24" s="327"/>
      <c r="BO24" s="327"/>
      <c r="BP24" s="327"/>
      <c r="BQ24" s="327"/>
      <c r="BR24" s="327"/>
      <c r="BS24" s="327"/>
      <c r="BT24" s="327"/>
      <c r="BU24" s="327"/>
      <c r="BV24" s="327"/>
    </row>
    <row r="25" spans="1:74" ht="11.1" customHeight="1" x14ac:dyDescent="0.2">
      <c r="A25" s="26" t="s">
        <v>231</v>
      </c>
      <c r="B25" s="27" t="s">
        <v>1001</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68.008320996999998</v>
      </c>
      <c r="AN25" s="68">
        <v>52.382653054000002</v>
      </c>
      <c r="AO25" s="68">
        <v>53.321301478999999</v>
      </c>
      <c r="AP25" s="68">
        <v>48.561637617999999</v>
      </c>
      <c r="AQ25" s="68">
        <v>55.201886416000001</v>
      </c>
      <c r="AR25" s="68">
        <v>63.106302249999999</v>
      </c>
      <c r="AS25" s="68">
        <v>74.331451563000002</v>
      </c>
      <c r="AT25" s="68">
        <v>70.346457384000004</v>
      </c>
      <c r="AU25" s="68">
        <v>59.149956279999998</v>
      </c>
      <c r="AV25" s="68">
        <v>54.439589482000002</v>
      </c>
      <c r="AW25" s="68">
        <v>55.355176278999998</v>
      </c>
      <c r="AX25" s="68">
        <v>62.999156607000003</v>
      </c>
      <c r="AY25" s="68">
        <v>68.912900769999993</v>
      </c>
      <c r="AZ25" s="68">
        <v>49.896834054000003</v>
      </c>
      <c r="BA25" s="68">
        <v>48.758311839000001</v>
      </c>
      <c r="BB25" s="68">
        <v>44.776378948999998</v>
      </c>
      <c r="BC25" s="68">
        <v>51.693596382999999</v>
      </c>
      <c r="BD25" s="68">
        <v>60.172459602000004</v>
      </c>
      <c r="BE25" s="68">
        <v>67.853297835999996</v>
      </c>
      <c r="BF25" s="68">
        <v>68.124811613000006</v>
      </c>
      <c r="BG25" s="68">
        <v>59.271540000000002</v>
      </c>
      <c r="BH25" s="68">
        <v>59.388338040000001</v>
      </c>
      <c r="BI25" s="329">
        <v>51.620089999999998</v>
      </c>
      <c r="BJ25" s="329">
        <v>60.421080000000003</v>
      </c>
      <c r="BK25" s="329">
        <v>66.136830000000003</v>
      </c>
      <c r="BL25" s="329">
        <v>52.192019999999999</v>
      </c>
      <c r="BM25" s="329">
        <v>48.468730000000001</v>
      </c>
      <c r="BN25" s="329">
        <v>41.156100000000002</v>
      </c>
      <c r="BO25" s="329">
        <v>46.453409999999998</v>
      </c>
      <c r="BP25" s="329">
        <v>53.400230000000001</v>
      </c>
      <c r="BQ25" s="329">
        <v>63.802340000000001</v>
      </c>
      <c r="BR25" s="329">
        <v>65.766440000000003</v>
      </c>
      <c r="BS25" s="329">
        <v>51.709910000000001</v>
      </c>
      <c r="BT25" s="329">
        <v>47.170009999999998</v>
      </c>
      <c r="BU25" s="329">
        <v>48.411639999999998</v>
      </c>
      <c r="BV25" s="329">
        <v>56.740789999999997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331"/>
      <c r="BJ26" s="331"/>
      <c r="BK26" s="331"/>
      <c r="BL26" s="331"/>
      <c r="BM26" s="331"/>
      <c r="BN26" s="331"/>
      <c r="BO26" s="331"/>
      <c r="BP26" s="331"/>
      <c r="BQ26" s="331"/>
      <c r="BR26" s="331"/>
      <c r="BS26" s="331"/>
      <c r="BT26" s="331"/>
      <c r="BU26" s="331"/>
      <c r="BV26" s="331"/>
    </row>
    <row r="27" spans="1:74" ht="11.1" customHeight="1" x14ac:dyDescent="0.2">
      <c r="A27" s="16"/>
      <c r="B27" s="29" t="s">
        <v>982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327"/>
      <c r="BJ27" s="327"/>
      <c r="BK27" s="327"/>
      <c r="BL27" s="327"/>
      <c r="BM27" s="327"/>
      <c r="BN27" s="327"/>
      <c r="BO27" s="327"/>
      <c r="BP27" s="327"/>
      <c r="BQ27" s="327"/>
      <c r="BR27" s="327"/>
      <c r="BS27" s="327"/>
      <c r="BT27" s="327"/>
      <c r="BU27" s="327"/>
      <c r="BV27" s="327"/>
    </row>
    <row r="28" spans="1:74" ht="11.1" customHeight="1" x14ac:dyDescent="0.2">
      <c r="A28" s="16" t="s">
        <v>755</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10.64725943</v>
      </c>
      <c r="AN28" s="216">
        <v>10.231637679</v>
      </c>
      <c r="AO28" s="216">
        <v>9.7705933953000006</v>
      </c>
      <c r="AP28" s="216">
        <v>9.4599960473000007</v>
      </c>
      <c r="AQ28" s="216">
        <v>9.7792121568999999</v>
      </c>
      <c r="AR28" s="216">
        <v>11.345010427</v>
      </c>
      <c r="AS28" s="216">
        <v>12.263394849000001</v>
      </c>
      <c r="AT28" s="216">
        <v>12.019814811</v>
      </c>
      <c r="AU28" s="216">
        <v>11.0918516</v>
      </c>
      <c r="AV28" s="216">
        <v>10.022661035</v>
      </c>
      <c r="AW28" s="216">
        <v>9.8202615831000006</v>
      </c>
      <c r="AX28" s="216">
        <v>10.468134214000001</v>
      </c>
      <c r="AY28" s="216">
        <v>11.375830019</v>
      </c>
      <c r="AZ28" s="216">
        <v>10.676028941</v>
      </c>
      <c r="BA28" s="216">
        <v>9.7940414119000003</v>
      </c>
      <c r="BB28" s="216">
        <v>9.4981836918999996</v>
      </c>
      <c r="BC28" s="216">
        <v>9.9864542004000008</v>
      </c>
      <c r="BD28" s="216">
        <v>11.498340465</v>
      </c>
      <c r="BE28" s="216">
        <v>12.327987479000001</v>
      </c>
      <c r="BF28" s="216">
        <v>12.547774433000001</v>
      </c>
      <c r="BG28" s="216">
        <v>11.55351127</v>
      </c>
      <c r="BH28" s="216">
        <v>10.056712902999999</v>
      </c>
      <c r="BI28" s="327">
        <v>9.9128530000000001</v>
      </c>
      <c r="BJ28" s="327">
        <v>10.479559999999999</v>
      </c>
      <c r="BK28" s="327">
        <v>11.243969999999999</v>
      </c>
      <c r="BL28" s="327">
        <v>10.77219</v>
      </c>
      <c r="BM28" s="327">
        <v>9.8637840000000008</v>
      </c>
      <c r="BN28" s="327">
        <v>9.3687810000000002</v>
      </c>
      <c r="BO28" s="327">
        <v>9.7308610000000009</v>
      </c>
      <c r="BP28" s="327">
        <v>11.21992</v>
      </c>
      <c r="BQ28" s="327">
        <v>12.16794</v>
      </c>
      <c r="BR28" s="327">
        <v>12.3401</v>
      </c>
      <c r="BS28" s="327">
        <v>11.17314</v>
      </c>
      <c r="BT28" s="327">
        <v>9.7764150000000001</v>
      </c>
      <c r="BU28" s="327">
        <v>9.8697370000000006</v>
      </c>
      <c r="BV28" s="327">
        <v>10.519679999999999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0.84663822522999999</v>
      </c>
      <c r="AB31" s="216">
        <v>0.84599701320999998</v>
      </c>
      <c r="AC31" s="216">
        <v>0.92213210906999998</v>
      </c>
      <c r="AD31" s="216">
        <v>0.87469236284999996</v>
      </c>
      <c r="AE31" s="216">
        <v>0.88823303456000002</v>
      </c>
      <c r="AF31" s="216">
        <v>0.84225303307999999</v>
      </c>
      <c r="AG31" s="216">
        <v>0.86001305247000004</v>
      </c>
      <c r="AH31" s="216">
        <v>0.81078050013000003</v>
      </c>
      <c r="AI31" s="216">
        <v>0.77733508883000002</v>
      </c>
      <c r="AJ31" s="216">
        <v>0.81951074192999995</v>
      </c>
      <c r="AK31" s="216">
        <v>0.82297199846000002</v>
      </c>
      <c r="AL31" s="216">
        <v>0.92251933701</v>
      </c>
      <c r="AM31" s="216">
        <v>0.89381023527000003</v>
      </c>
      <c r="AN31" s="216">
        <v>0.84197109218999999</v>
      </c>
      <c r="AO31" s="216">
        <v>0.99909158134999998</v>
      </c>
      <c r="AP31" s="216">
        <v>0.98193873565000001</v>
      </c>
      <c r="AQ31" s="216">
        <v>1.0226766901</v>
      </c>
      <c r="AR31" s="216">
        <v>0.98023874932999999</v>
      </c>
      <c r="AS31" s="216">
        <v>0.91561928336999998</v>
      </c>
      <c r="AT31" s="216">
        <v>0.85801591600000005</v>
      </c>
      <c r="AU31" s="216">
        <v>0.83178366386000002</v>
      </c>
      <c r="AV31" s="216">
        <v>0.90318142947000002</v>
      </c>
      <c r="AW31" s="216">
        <v>0.89454164960000004</v>
      </c>
      <c r="AX31" s="216">
        <v>0.93016783435999995</v>
      </c>
      <c r="AY31" s="216">
        <v>0.97285010259000004</v>
      </c>
      <c r="AZ31" s="216">
        <v>0.91121208106999996</v>
      </c>
      <c r="BA31" s="216">
        <v>1.0033567135999999</v>
      </c>
      <c r="BB31" s="216">
        <v>1.0021695024999999</v>
      </c>
      <c r="BC31" s="216">
        <v>1.0396521319000001</v>
      </c>
      <c r="BD31" s="216">
        <v>1.0223024844999999</v>
      </c>
      <c r="BE31" s="216">
        <v>0.91635552839000001</v>
      </c>
      <c r="BF31" s="216">
        <v>0.89304930000000005</v>
      </c>
      <c r="BG31" s="216">
        <v>0.84339770000000003</v>
      </c>
      <c r="BH31" s="216">
        <v>0.88609139999999997</v>
      </c>
      <c r="BI31" s="327">
        <v>0.90220069999999997</v>
      </c>
      <c r="BJ31" s="327">
        <v>0.93866930000000004</v>
      </c>
      <c r="BK31" s="327">
        <v>0.91718980000000006</v>
      </c>
      <c r="BL31" s="327">
        <v>0.86483259999999995</v>
      </c>
      <c r="BM31" s="327">
        <v>1.0054110000000001</v>
      </c>
      <c r="BN31" s="327">
        <v>1.004877</v>
      </c>
      <c r="BO31" s="327">
        <v>1.040578</v>
      </c>
      <c r="BP31" s="327">
        <v>1.0323800000000001</v>
      </c>
      <c r="BQ31" s="327">
        <v>0.9877591</v>
      </c>
      <c r="BR31" s="327">
        <v>0.9352433</v>
      </c>
      <c r="BS31" s="327">
        <v>0.89021760000000005</v>
      </c>
      <c r="BT31" s="327">
        <v>0.93489540000000004</v>
      </c>
      <c r="BU31" s="327">
        <v>0.92811279999999996</v>
      </c>
      <c r="BV31" s="327">
        <v>0.9844716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331"/>
      <c r="BJ33" s="331"/>
      <c r="BK33" s="331"/>
      <c r="BL33" s="331"/>
      <c r="BM33" s="331"/>
      <c r="BN33" s="331"/>
      <c r="BO33" s="331"/>
      <c r="BP33" s="331"/>
      <c r="BQ33" s="331"/>
      <c r="BR33" s="331"/>
      <c r="BS33" s="331"/>
      <c r="BT33" s="331"/>
      <c r="BU33" s="331"/>
      <c r="BV33" s="331"/>
    </row>
    <row r="34" spans="1:74" ht="11.1" customHeight="1" x14ac:dyDescent="0.2">
      <c r="A34" s="26" t="s">
        <v>758</v>
      </c>
      <c r="B34" s="30" t="s">
        <v>106</v>
      </c>
      <c r="C34" s="216">
        <v>9.5974762709999997</v>
      </c>
      <c r="D34" s="216">
        <v>8.4350545199999996</v>
      </c>
      <c r="E34" s="216">
        <v>8.5328320929999997</v>
      </c>
      <c r="F34" s="216">
        <v>7.5637542729999998</v>
      </c>
      <c r="G34" s="216">
        <v>7.6549653600000003</v>
      </c>
      <c r="H34" s="216">
        <v>7.7872785530000002</v>
      </c>
      <c r="I34" s="216">
        <v>8.2400252310000006</v>
      </c>
      <c r="J34" s="216">
        <v>8.2220748149999991</v>
      </c>
      <c r="K34" s="216">
        <v>7.662252273</v>
      </c>
      <c r="L34" s="216">
        <v>7.773040011</v>
      </c>
      <c r="M34" s="216">
        <v>8.2082187120000007</v>
      </c>
      <c r="N34" s="216">
        <v>8.8104383740000003</v>
      </c>
      <c r="O34" s="216">
        <v>9.2927482169999998</v>
      </c>
      <c r="P34" s="216">
        <v>8.6125218219999997</v>
      </c>
      <c r="Q34" s="216">
        <v>8.4351644990000008</v>
      </c>
      <c r="R34" s="216">
        <v>7.4710530909999999</v>
      </c>
      <c r="S34" s="216">
        <v>7.6521294209999997</v>
      </c>
      <c r="T34" s="216">
        <v>7.9094423779999996</v>
      </c>
      <c r="U34" s="216">
        <v>8.4380551189999995</v>
      </c>
      <c r="V34" s="216">
        <v>8.3218352919999994</v>
      </c>
      <c r="W34" s="216">
        <v>7.6944336079999998</v>
      </c>
      <c r="X34" s="216">
        <v>7.6253233849999997</v>
      </c>
      <c r="Y34" s="216">
        <v>7.6842623290000001</v>
      </c>
      <c r="Z34" s="216">
        <v>8.3790180319999994</v>
      </c>
      <c r="AA34" s="216">
        <v>9.0599602029999993</v>
      </c>
      <c r="AB34" s="216">
        <v>8.2337584259999996</v>
      </c>
      <c r="AC34" s="216">
        <v>7.9883184700000003</v>
      </c>
      <c r="AD34" s="216">
        <v>7.4538675039999998</v>
      </c>
      <c r="AE34" s="216">
        <v>7.5891277099999996</v>
      </c>
      <c r="AF34" s="216">
        <v>7.9403058770000001</v>
      </c>
      <c r="AG34" s="216">
        <v>8.4795545140000002</v>
      </c>
      <c r="AH34" s="216">
        <v>8.5478409620000004</v>
      </c>
      <c r="AI34" s="216">
        <v>7.7569933579999999</v>
      </c>
      <c r="AJ34" s="216">
        <v>7.6593457410000001</v>
      </c>
      <c r="AK34" s="216">
        <v>7.7242670349999996</v>
      </c>
      <c r="AL34" s="216">
        <v>9.0903110040000001</v>
      </c>
      <c r="AM34" s="216">
        <v>8.9825936530000003</v>
      </c>
      <c r="AN34" s="216">
        <v>7.6236622770000002</v>
      </c>
      <c r="AO34" s="216">
        <v>8.4353287360000007</v>
      </c>
      <c r="AP34" s="216">
        <v>7.4584505139999999</v>
      </c>
      <c r="AQ34" s="216">
        <v>7.8109098729999999</v>
      </c>
      <c r="AR34" s="216">
        <v>7.976015823</v>
      </c>
      <c r="AS34" s="216">
        <v>8.4462560769999993</v>
      </c>
      <c r="AT34" s="216">
        <v>8.3123308890000001</v>
      </c>
      <c r="AU34" s="216">
        <v>7.6407335659999998</v>
      </c>
      <c r="AV34" s="216">
        <v>7.8467839960000001</v>
      </c>
      <c r="AW34" s="216">
        <v>8.1374250949999993</v>
      </c>
      <c r="AX34" s="216">
        <v>9.2384360450000003</v>
      </c>
      <c r="AY34" s="216">
        <v>9.6578348330000008</v>
      </c>
      <c r="AZ34" s="216">
        <v>8.0754286680000007</v>
      </c>
      <c r="BA34" s="216">
        <v>8.6857172560000002</v>
      </c>
      <c r="BB34" s="216">
        <v>7.886840469</v>
      </c>
      <c r="BC34" s="216">
        <v>8.0226471650000004</v>
      </c>
      <c r="BD34" s="216">
        <v>8.1512270230000006</v>
      </c>
      <c r="BE34" s="216">
        <v>8.611039839</v>
      </c>
      <c r="BF34" s="216">
        <v>8.4992380000000001</v>
      </c>
      <c r="BG34" s="216">
        <v>7.763045</v>
      </c>
      <c r="BH34" s="216">
        <v>8.0300670000000007</v>
      </c>
      <c r="BI34" s="327">
        <v>8.0418570000000003</v>
      </c>
      <c r="BJ34" s="327">
        <v>9.0523620000000005</v>
      </c>
      <c r="BK34" s="327">
        <v>9.3823720000000002</v>
      </c>
      <c r="BL34" s="327">
        <v>8.1707680000000007</v>
      </c>
      <c r="BM34" s="327">
        <v>8.5148630000000001</v>
      </c>
      <c r="BN34" s="327">
        <v>7.6417260000000002</v>
      </c>
      <c r="BO34" s="327">
        <v>7.8482209999999997</v>
      </c>
      <c r="BP34" s="327">
        <v>7.9511000000000003</v>
      </c>
      <c r="BQ34" s="327">
        <v>8.4978440000000006</v>
      </c>
      <c r="BR34" s="327">
        <v>8.5150579999999998</v>
      </c>
      <c r="BS34" s="327">
        <v>7.7450400000000004</v>
      </c>
      <c r="BT34" s="327">
        <v>7.8916760000000004</v>
      </c>
      <c r="BU34" s="327">
        <v>8.1165409999999998</v>
      </c>
      <c r="BV34" s="327">
        <v>9.1397180000000002</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328"/>
      <c r="BJ37" s="328"/>
      <c r="BK37" s="328"/>
      <c r="BL37" s="328"/>
      <c r="BM37" s="328"/>
      <c r="BN37" s="328"/>
      <c r="BO37" s="328"/>
      <c r="BP37" s="328"/>
      <c r="BQ37" s="328"/>
      <c r="BR37" s="328"/>
      <c r="BS37" s="328"/>
      <c r="BT37" s="328"/>
      <c r="BU37" s="328"/>
      <c r="BV37" s="328"/>
    </row>
    <row r="38" spans="1:74" ht="11.1" customHeight="1" x14ac:dyDescent="0.2">
      <c r="A38" s="731"/>
      <c r="B38" s="22" t="s">
        <v>1215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328"/>
      <c r="BJ38" s="328"/>
      <c r="BK38" s="328"/>
      <c r="BL38" s="328"/>
      <c r="BM38" s="328"/>
      <c r="BN38" s="328"/>
      <c r="BO38" s="328"/>
      <c r="BP38" s="328"/>
      <c r="BQ38" s="328"/>
      <c r="BR38" s="328"/>
      <c r="BS38" s="328"/>
      <c r="BT38" s="328"/>
      <c r="BU38" s="328"/>
      <c r="BV38" s="328"/>
    </row>
    <row r="39" spans="1:74" ht="11.1" customHeight="1" x14ac:dyDescent="0.2">
      <c r="A39" s="731" t="s">
        <v>655</v>
      </c>
      <c r="B39" s="32" t="s">
        <v>110</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69.977999999999994</v>
      </c>
      <c r="BD39" s="216">
        <v>67.873000000000005</v>
      </c>
      <c r="BE39" s="216">
        <v>70.980999999999995</v>
      </c>
      <c r="BF39" s="216">
        <v>68.055000000000007</v>
      </c>
      <c r="BG39" s="216">
        <v>70.230999999999995</v>
      </c>
      <c r="BH39" s="216">
        <v>70.75</v>
      </c>
      <c r="BI39" s="327">
        <v>65</v>
      </c>
      <c r="BJ39" s="327">
        <v>63</v>
      </c>
      <c r="BK39" s="327">
        <v>62</v>
      </c>
      <c r="BL39" s="327">
        <v>62</v>
      </c>
      <c r="BM39" s="327">
        <v>62</v>
      </c>
      <c r="BN39" s="327">
        <v>62</v>
      </c>
      <c r="BO39" s="327">
        <v>64</v>
      </c>
      <c r="BP39" s="327">
        <v>65</v>
      </c>
      <c r="BQ39" s="327">
        <v>66</v>
      </c>
      <c r="BR39" s="327">
        <v>67</v>
      </c>
      <c r="BS39" s="327">
        <v>67</v>
      </c>
      <c r="BT39" s="327">
        <v>67</v>
      </c>
      <c r="BU39" s="327">
        <v>67</v>
      </c>
      <c r="BV39" s="327">
        <v>67</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328"/>
      <c r="BJ40" s="328"/>
      <c r="BK40" s="328"/>
      <c r="BL40" s="328"/>
      <c r="BM40" s="328"/>
      <c r="BN40" s="328"/>
      <c r="BO40" s="328"/>
      <c r="BP40" s="328"/>
      <c r="BQ40" s="328"/>
      <c r="BR40" s="328"/>
      <c r="BS40" s="328"/>
      <c r="BT40" s="328"/>
      <c r="BU40" s="328"/>
      <c r="BV40" s="328"/>
    </row>
    <row r="41" spans="1:74" ht="11.1" customHeight="1" x14ac:dyDescent="0.2">
      <c r="A41" s="623"/>
      <c r="B41" s="29" t="s">
        <v>1017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332"/>
      <c r="BJ41" s="332"/>
      <c r="BK41" s="332"/>
      <c r="BL41" s="332"/>
      <c r="BM41" s="332"/>
      <c r="BN41" s="332"/>
      <c r="BO41" s="332"/>
      <c r="BP41" s="332"/>
      <c r="BQ41" s="332"/>
      <c r="BR41" s="332"/>
      <c r="BS41" s="332"/>
      <c r="BT41" s="332"/>
      <c r="BU41" s="332"/>
      <c r="BV41" s="332"/>
    </row>
    <row r="42" spans="1:74" ht="11.1" customHeight="1" x14ac:dyDescent="0.2">
      <c r="A42" s="624" t="s">
        <v>142</v>
      </c>
      <c r="B42" s="30" t="s">
        <v>111</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v>
      </c>
      <c r="BD42" s="216">
        <v>2.9670000000000001</v>
      </c>
      <c r="BE42" s="216">
        <v>2.8330000000000002</v>
      </c>
      <c r="BF42" s="216">
        <v>2.9609999999999999</v>
      </c>
      <c r="BG42" s="216">
        <v>2.9950000000000001</v>
      </c>
      <c r="BH42" s="216">
        <v>3.28</v>
      </c>
      <c r="BI42" s="327">
        <v>3.208097</v>
      </c>
      <c r="BJ42" s="327">
        <v>3.2670270000000001</v>
      </c>
      <c r="BK42" s="327">
        <v>3.3063310000000001</v>
      </c>
      <c r="BL42" s="327">
        <v>3.2058200000000001</v>
      </c>
      <c r="BM42" s="327">
        <v>2.9653589999999999</v>
      </c>
      <c r="BN42" s="327">
        <v>2.8851149999999999</v>
      </c>
      <c r="BO42" s="327">
        <v>2.8747349999999998</v>
      </c>
      <c r="BP42" s="327">
        <v>2.8841809999999999</v>
      </c>
      <c r="BQ42" s="327">
        <v>2.9036309999999999</v>
      </c>
      <c r="BR42" s="327">
        <v>2.903105</v>
      </c>
      <c r="BS42" s="327">
        <v>2.8928240000000001</v>
      </c>
      <c r="BT42" s="327">
        <v>2.922072</v>
      </c>
      <c r="BU42" s="327">
        <v>2.9515750000000001</v>
      </c>
      <c r="BV42" s="327">
        <v>3.0412189999999999</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331"/>
      <c r="BJ43" s="331"/>
      <c r="BK43" s="331"/>
      <c r="BL43" s="331"/>
      <c r="BM43" s="331"/>
      <c r="BN43" s="331"/>
      <c r="BO43" s="331"/>
      <c r="BP43" s="331"/>
      <c r="BQ43" s="331"/>
      <c r="BR43" s="331"/>
      <c r="BS43" s="331"/>
      <c r="BT43" s="331"/>
      <c r="BU43" s="331"/>
      <c r="BV43" s="331"/>
    </row>
    <row r="44" spans="1:74" ht="11.1" customHeight="1" x14ac:dyDescent="0.2">
      <c r="A44" s="33"/>
      <c r="B44" s="29" t="s">
        <v>986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331"/>
      <c r="BJ44" s="331"/>
      <c r="BK44" s="331"/>
      <c r="BL44" s="331"/>
      <c r="BM44" s="331"/>
      <c r="BN44" s="331"/>
      <c r="BO44" s="331"/>
      <c r="BP44" s="331"/>
      <c r="BQ44" s="331"/>
      <c r="BR44" s="331"/>
      <c r="BS44" s="331"/>
      <c r="BT44" s="331"/>
      <c r="BU44" s="331"/>
      <c r="BV44" s="331"/>
    </row>
    <row r="45" spans="1:74" ht="11.1" customHeight="1" x14ac:dyDescent="0.2">
      <c r="A45" s="26" t="s">
        <v>660</v>
      </c>
      <c r="B45" s="30" t="s">
        <v>111</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2.0876660289000002</v>
      </c>
      <c r="AN45" s="216">
        <v>2.057581136</v>
      </c>
      <c r="AO45" s="216">
        <v>2.0676659216000002</v>
      </c>
      <c r="AP45" s="216">
        <v>2.0753303576</v>
      </c>
      <c r="AQ45" s="216">
        <v>2.0885129579999999</v>
      </c>
      <c r="AR45" s="216">
        <v>2.0728664185999999</v>
      </c>
      <c r="AS45" s="216">
        <v>2.0577239552000002</v>
      </c>
      <c r="AT45" s="216">
        <v>2.0482526883999999</v>
      </c>
      <c r="AU45" s="216">
        <v>2.0185520681</v>
      </c>
      <c r="AV45" s="216">
        <v>2.0312369346999999</v>
      </c>
      <c r="AW45" s="216">
        <v>2.0385420139999999</v>
      </c>
      <c r="AX45" s="216">
        <v>2.0412769897</v>
      </c>
      <c r="AY45" s="216">
        <v>2.0678855502000002</v>
      </c>
      <c r="AZ45" s="216">
        <v>2.0697357354000001</v>
      </c>
      <c r="BA45" s="216">
        <v>2.0433949917000001</v>
      </c>
      <c r="BB45" s="216">
        <v>2.0694120039000001</v>
      </c>
      <c r="BC45" s="216">
        <v>2.0475886077999998</v>
      </c>
      <c r="BD45" s="216">
        <v>2.0459894171999999</v>
      </c>
      <c r="BE45" s="216">
        <v>2.0560957987999999</v>
      </c>
      <c r="BF45" s="216">
        <v>2.0599137972000001</v>
      </c>
      <c r="BG45" s="216">
        <v>2.1273219999999999</v>
      </c>
      <c r="BH45" s="216">
        <v>2.1594329999999999</v>
      </c>
      <c r="BI45" s="327">
        <v>2.1164200000000002</v>
      </c>
      <c r="BJ45" s="327">
        <v>2.1014569999999999</v>
      </c>
      <c r="BK45" s="327">
        <v>2.1025239999999998</v>
      </c>
      <c r="BL45" s="327">
        <v>2.1020400000000001</v>
      </c>
      <c r="BM45" s="327">
        <v>2.1035080000000002</v>
      </c>
      <c r="BN45" s="327">
        <v>2.0928100000000001</v>
      </c>
      <c r="BO45" s="327">
        <v>2.104355</v>
      </c>
      <c r="BP45" s="327">
        <v>2.0889679999999999</v>
      </c>
      <c r="BQ45" s="327">
        <v>2.1037409999999999</v>
      </c>
      <c r="BR45" s="327">
        <v>2.1036619999999999</v>
      </c>
      <c r="BS45" s="327">
        <v>2.084854</v>
      </c>
      <c r="BT45" s="327">
        <v>2.0893820000000001</v>
      </c>
      <c r="BU45" s="327">
        <v>2.0854699999999999</v>
      </c>
      <c r="BV45" s="327">
        <v>2.0918139999999998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328"/>
      <c r="BJ46" s="328"/>
      <c r="BK46" s="328"/>
      <c r="BL46" s="328"/>
      <c r="BM46" s="328"/>
      <c r="BN46" s="328"/>
      <c r="BO46" s="328"/>
      <c r="BP46" s="328"/>
      <c r="BQ46" s="328"/>
      <c r="BR46" s="328"/>
      <c r="BS46" s="328"/>
      <c r="BT46" s="328"/>
      <c r="BU46" s="328"/>
      <c r="BV46" s="328"/>
    </row>
    <row r="47" spans="1:74" ht="11.1" customHeight="1" x14ac:dyDescent="0.2">
      <c r="A47" s="19"/>
      <c r="B47" s="20" t="s">
        <v>987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328"/>
      <c r="BJ48" s="328"/>
      <c r="BK48" s="328"/>
      <c r="BL48" s="328"/>
      <c r="BM48" s="328"/>
      <c r="BN48" s="328"/>
      <c r="BO48" s="328"/>
      <c r="BP48" s="328"/>
      <c r="BQ48" s="328"/>
      <c r="BR48" s="328"/>
      <c r="BS48" s="328"/>
      <c r="BT48" s="328"/>
      <c r="BU48" s="328"/>
      <c r="BV48" s="328"/>
    </row>
    <row r="49" spans="1:74" ht="11.1" customHeight="1" x14ac:dyDescent="0.2">
      <c r="A49" s="35"/>
      <c r="B49" s="36" t="s">
        <v>693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328"/>
      <c r="BJ49" s="328"/>
      <c r="BK49" s="328"/>
      <c r="BL49" s="328"/>
      <c r="BM49" s="328"/>
      <c r="BN49" s="328"/>
      <c r="BO49" s="328"/>
      <c r="BP49" s="328"/>
      <c r="BQ49" s="328"/>
      <c r="BR49" s="328"/>
      <c r="BS49" s="328"/>
      <c r="BT49" s="328"/>
      <c r="BU49" s="328"/>
      <c r="BV49" s="328"/>
    </row>
    <row r="50" spans="1:74" ht="11.1" customHeight="1" x14ac:dyDescent="0.2">
      <c r="A50" s="37" t="s">
        <v>694</v>
      </c>
      <c r="B50" s="38" t="s">
        <v>1364</v>
      </c>
      <c r="C50" s="240">
        <v>16598.588778000001</v>
      </c>
      <c r="D50" s="240">
        <v>16612.423111</v>
      </c>
      <c r="E50" s="240">
        <v>16654.076110999998</v>
      </c>
      <c r="F50" s="240">
        <v>16761.373259</v>
      </c>
      <c r="G50" s="240">
        <v>16830.294481000001</v>
      </c>
      <c r="H50" s="240">
        <v>16898.665259000001</v>
      </c>
      <c r="I50" s="240">
        <v>16983.986926000001</v>
      </c>
      <c r="J50" s="240">
        <v>17038.130815</v>
      </c>
      <c r="K50" s="240">
        <v>17078.598258999999</v>
      </c>
      <c r="L50" s="240">
        <v>17078.202000000001</v>
      </c>
      <c r="M50" s="240">
        <v>17111.706999999999</v>
      </c>
      <c r="N50" s="240">
        <v>17151.925999999999</v>
      </c>
      <c r="O50" s="240">
        <v>17207.590852000001</v>
      </c>
      <c r="P50" s="240">
        <v>17254.688963000001</v>
      </c>
      <c r="Q50" s="240">
        <v>17301.952184999998</v>
      </c>
      <c r="R50" s="240">
        <v>17364.491333000002</v>
      </c>
      <c r="S50" s="240">
        <v>17400.751667</v>
      </c>
      <c r="T50" s="240">
        <v>17425.844000000001</v>
      </c>
      <c r="U50" s="240">
        <v>17428.485074</v>
      </c>
      <c r="V50" s="240">
        <v>17439.703851999999</v>
      </c>
      <c r="W50" s="240">
        <v>17448.217074</v>
      </c>
      <c r="X50" s="240">
        <v>17443.050519</v>
      </c>
      <c r="Y50" s="240">
        <v>17454.383296</v>
      </c>
      <c r="Z50" s="240">
        <v>17471.241184999999</v>
      </c>
      <c r="AA50" s="240">
        <v>17496.255741000001</v>
      </c>
      <c r="AB50" s="240">
        <v>17522.190184999999</v>
      </c>
      <c r="AC50" s="240">
        <v>17551.676073999999</v>
      </c>
      <c r="AD50" s="240">
        <v>17591.655037</v>
      </c>
      <c r="AE50" s="240">
        <v>17623.037593000001</v>
      </c>
      <c r="AF50" s="240">
        <v>17652.765370000001</v>
      </c>
      <c r="AG50" s="240">
        <v>17679.630369999999</v>
      </c>
      <c r="AH50" s="240">
        <v>17706.954592999999</v>
      </c>
      <c r="AI50" s="240">
        <v>17733.530037</v>
      </c>
      <c r="AJ50" s="240">
        <v>17758.157147999998</v>
      </c>
      <c r="AK50" s="240">
        <v>17784.134704</v>
      </c>
      <c r="AL50" s="240">
        <v>17810.263147999998</v>
      </c>
      <c r="AM50" s="240">
        <v>17828.848999999998</v>
      </c>
      <c r="AN50" s="240">
        <v>17861.049332999999</v>
      </c>
      <c r="AO50" s="240">
        <v>17899.170666999999</v>
      </c>
      <c r="AP50" s="240">
        <v>17952.060851999999</v>
      </c>
      <c r="AQ50" s="240">
        <v>17995.388296000001</v>
      </c>
      <c r="AR50" s="240">
        <v>18038.000852000001</v>
      </c>
      <c r="AS50" s="240">
        <v>18082.319852000001</v>
      </c>
      <c r="AT50" s="240">
        <v>18121.68663</v>
      </c>
      <c r="AU50" s="240">
        <v>18158.522518999998</v>
      </c>
      <c r="AV50" s="240">
        <v>18189.854480999998</v>
      </c>
      <c r="AW50" s="240">
        <v>18223.858370000002</v>
      </c>
      <c r="AX50" s="240">
        <v>18257.561148000001</v>
      </c>
      <c r="AY50" s="240">
        <v>18277.612000000001</v>
      </c>
      <c r="AZ50" s="240">
        <v>18320.725666999999</v>
      </c>
      <c r="BA50" s="240">
        <v>18373.551332999999</v>
      </c>
      <c r="BB50" s="240">
        <v>18436.089</v>
      </c>
      <c r="BC50" s="240">
        <v>18508.338667</v>
      </c>
      <c r="BD50" s="240">
        <v>18590.300332999999</v>
      </c>
      <c r="BE50" s="240">
        <v>18619.336296000001</v>
      </c>
      <c r="BF50" s="240">
        <v>18667.786074</v>
      </c>
      <c r="BG50" s="240">
        <v>18712.977630000001</v>
      </c>
      <c r="BH50" s="240">
        <v>18751.494073999998</v>
      </c>
      <c r="BI50" s="333">
        <v>18792.73</v>
      </c>
      <c r="BJ50" s="333">
        <v>18833.27</v>
      </c>
      <c r="BK50" s="333">
        <v>18871.03</v>
      </c>
      <c r="BL50" s="333">
        <v>18911.75</v>
      </c>
      <c r="BM50" s="333">
        <v>18953.349999999999</v>
      </c>
      <c r="BN50" s="333">
        <v>18998.68</v>
      </c>
      <c r="BO50" s="333">
        <v>19039.88</v>
      </c>
      <c r="BP50" s="333">
        <v>19079.810000000001</v>
      </c>
      <c r="BQ50" s="333">
        <v>19118.52</v>
      </c>
      <c r="BR50" s="333">
        <v>19155.88</v>
      </c>
      <c r="BS50" s="333">
        <v>19191.919999999998</v>
      </c>
      <c r="BT50" s="333">
        <v>19225.62</v>
      </c>
      <c r="BU50" s="333">
        <v>19259.830000000002</v>
      </c>
      <c r="BV50" s="333">
        <v>19293.53</v>
      </c>
    </row>
    <row r="51" spans="1:74" ht="11.1" customHeight="1" x14ac:dyDescent="0.2">
      <c r="A51" s="37" t="s">
        <v>28</v>
      </c>
      <c r="B51" s="39" t="s">
        <v>12</v>
      </c>
      <c r="C51" s="68">
        <v>1.4997197286999999</v>
      </c>
      <c r="D51" s="68">
        <v>1.372267793</v>
      </c>
      <c r="E51" s="68">
        <v>1.4996381217999999</v>
      </c>
      <c r="F51" s="68">
        <v>2.3257965324000001</v>
      </c>
      <c r="G51" s="68">
        <v>2.6289452678999998</v>
      </c>
      <c r="H51" s="68">
        <v>2.8526711354000001</v>
      </c>
      <c r="I51" s="68">
        <v>3.0060603060000002</v>
      </c>
      <c r="J51" s="68">
        <v>3.064284443</v>
      </c>
      <c r="K51" s="68">
        <v>3.0373021246</v>
      </c>
      <c r="L51" s="68">
        <v>2.5999665373999998</v>
      </c>
      <c r="M51" s="68">
        <v>2.6491555824000002</v>
      </c>
      <c r="N51" s="68">
        <v>2.8574726265999999</v>
      </c>
      <c r="O51" s="68">
        <v>3.6689991072999999</v>
      </c>
      <c r="P51" s="68">
        <v>3.8661780257</v>
      </c>
      <c r="Q51" s="68">
        <v>3.8901952276</v>
      </c>
      <c r="R51" s="68">
        <v>3.5982616982</v>
      </c>
      <c r="S51" s="68">
        <v>3.3894664518000002</v>
      </c>
      <c r="T51" s="68">
        <v>3.1196472185999999</v>
      </c>
      <c r="U51" s="68">
        <v>2.6171602114999999</v>
      </c>
      <c r="V51" s="68">
        <v>2.3569078170000002</v>
      </c>
      <c r="W51" s="68">
        <v>2.1642221991000001</v>
      </c>
      <c r="X51" s="68">
        <v>2.1363403391000002</v>
      </c>
      <c r="Y51" s="68">
        <v>2.0025839403000001</v>
      </c>
      <c r="Z51" s="68">
        <v>1.8616870501</v>
      </c>
      <c r="AA51" s="68">
        <v>1.6775438895999999</v>
      </c>
      <c r="AB51" s="68">
        <v>1.5503103116000001</v>
      </c>
      <c r="AC51" s="68">
        <v>1.4433278177</v>
      </c>
      <c r="AD51" s="68">
        <v>1.3082082240999999</v>
      </c>
      <c r="AE51" s="68">
        <v>1.2774501364999999</v>
      </c>
      <c r="AF51" s="68">
        <v>1.3022116481999999</v>
      </c>
      <c r="AG51" s="68">
        <v>1.4410047415</v>
      </c>
      <c r="AH51" s="68">
        <v>1.5324270584999999</v>
      </c>
      <c r="AI51" s="68">
        <v>1.6351983802000001</v>
      </c>
      <c r="AJ51" s="68">
        <v>1.806488087</v>
      </c>
      <c r="AK51" s="68">
        <v>1.8892183229999999</v>
      </c>
      <c r="AL51" s="68">
        <v>1.9404572311999999</v>
      </c>
      <c r="AM51" s="68">
        <v>1.9009396306999999</v>
      </c>
      <c r="AN51" s="68">
        <v>1.9338858018</v>
      </c>
      <c r="AO51" s="68">
        <v>1.9798370886000001</v>
      </c>
      <c r="AP51" s="68">
        <v>2.0487317086000001</v>
      </c>
      <c r="AQ51" s="68">
        <v>2.1128633571000002</v>
      </c>
      <c r="AR51" s="68">
        <v>2.1822953706999999</v>
      </c>
      <c r="AS51" s="68">
        <v>2.2777030574000001</v>
      </c>
      <c r="AT51" s="68">
        <v>2.3421985688000002</v>
      </c>
      <c r="AU51" s="68">
        <v>2.3965475604000002</v>
      </c>
      <c r="AV51" s="68">
        <v>2.4309804768999999</v>
      </c>
      <c r="AW51" s="68">
        <v>2.4725614936999998</v>
      </c>
      <c r="AX51" s="68">
        <v>2.5114620502</v>
      </c>
      <c r="AY51" s="68">
        <v>2.5170609723999999</v>
      </c>
      <c r="AZ51" s="68">
        <v>2.5736244536999999</v>
      </c>
      <c r="BA51" s="68">
        <v>2.6502941141999998</v>
      </c>
      <c r="BB51" s="68">
        <v>2.6962260887</v>
      </c>
      <c r="BC51" s="68">
        <v>2.8504545826999999</v>
      </c>
      <c r="BD51" s="68">
        <v>3.0618663677</v>
      </c>
      <c r="BE51" s="68">
        <v>2.9698426355</v>
      </c>
      <c r="BF51" s="68">
        <v>3.0135133424</v>
      </c>
      <c r="BG51" s="68">
        <v>3.0534153345999999</v>
      </c>
      <c r="BH51" s="68">
        <v>3.0876530275</v>
      </c>
      <c r="BI51" s="329">
        <v>3.1215860000000002</v>
      </c>
      <c r="BJ51" s="329">
        <v>3.1532849999999999</v>
      </c>
      <c r="BK51" s="329">
        <v>3.2466710000000001</v>
      </c>
      <c r="BL51" s="329">
        <v>3.2259769999999999</v>
      </c>
      <c r="BM51" s="329">
        <v>3.1555939999999998</v>
      </c>
      <c r="BN51" s="329">
        <v>3.0515829999999999</v>
      </c>
      <c r="BO51" s="329">
        <v>2.8719220000000001</v>
      </c>
      <c r="BP51" s="329">
        <v>2.6331709999999999</v>
      </c>
      <c r="BQ51" s="329">
        <v>2.6810079999999998</v>
      </c>
      <c r="BR51" s="329">
        <v>2.614608</v>
      </c>
      <c r="BS51" s="329">
        <v>2.5594250000000001</v>
      </c>
      <c r="BT51" s="329">
        <v>2.5284659999999999</v>
      </c>
      <c r="BU51" s="329">
        <v>2.4855510000000001</v>
      </c>
      <c r="BV51" s="329">
        <v>2.4438230000000001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328"/>
      <c r="BJ52" s="328"/>
      <c r="BK52" s="328"/>
      <c r="BL52" s="328"/>
      <c r="BM52" s="328"/>
      <c r="BN52" s="328"/>
      <c r="BO52" s="328"/>
      <c r="BP52" s="328"/>
      <c r="BQ52" s="328"/>
      <c r="BR52" s="328"/>
      <c r="BS52" s="328"/>
      <c r="BT52" s="328"/>
      <c r="BU52" s="328"/>
      <c r="BV52" s="328"/>
    </row>
    <row r="53" spans="1:74" ht="11.1" customHeight="1" x14ac:dyDescent="0.2">
      <c r="A53" s="35"/>
      <c r="B53" s="36" t="s">
        <v>695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37" t="s">
        <v>696</v>
      </c>
      <c r="B54" s="38" t="s">
        <v>1340</v>
      </c>
      <c r="C54" s="68">
        <v>102.76774073999999</v>
      </c>
      <c r="D54" s="68">
        <v>102.92185185</v>
      </c>
      <c r="E54" s="68">
        <v>103.10340741</v>
      </c>
      <c r="F54" s="68">
        <v>103.36499999999999</v>
      </c>
      <c r="G54" s="68">
        <v>103.562</v>
      </c>
      <c r="H54" s="68">
        <v>103.747</v>
      </c>
      <c r="I54" s="68">
        <v>103.96503704</v>
      </c>
      <c r="J54" s="68">
        <v>104.09225926000001</v>
      </c>
      <c r="K54" s="68">
        <v>104.1737037</v>
      </c>
      <c r="L54" s="68">
        <v>104.17262963</v>
      </c>
      <c r="M54" s="68">
        <v>104.19007406999999</v>
      </c>
      <c r="N54" s="68">
        <v>104.1892963</v>
      </c>
      <c r="O54" s="68">
        <v>104.04600000000001</v>
      </c>
      <c r="P54" s="68">
        <v>104.102</v>
      </c>
      <c r="Q54" s="68">
        <v>104.233</v>
      </c>
      <c r="R54" s="68">
        <v>104.58388889</v>
      </c>
      <c r="S54" s="68">
        <v>104.75622222</v>
      </c>
      <c r="T54" s="68">
        <v>104.89488889</v>
      </c>
      <c r="U54" s="68">
        <v>104.99618519000001</v>
      </c>
      <c r="V54" s="68">
        <v>105.0702963</v>
      </c>
      <c r="W54" s="68">
        <v>105.11351852</v>
      </c>
      <c r="X54" s="68">
        <v>105.09814815</v>
      </c>
      <c r="Y54" s="68">
        <v>105.10037036999999</v>
      </c>
      <c r="Z54" s="68">
        <v>105.09248148</v>
      </c>
      <c r="AA54" s="68">
        <v>104.95003704</v>
      </c>
      <c r="AB54" s="68">
        <v>105.01525925999999</v>
      </c>
      <c r="AC54" s="68">
        <v>105.1637037</v>
      </c>
      <c r="AD54" s="68">
        <v>105.55418519</v>
      </c>
      <c r="AE54" s="68">
        <v>105.74996296</v>
      </c>
      <c r="AF54" s="68">
        <v>105.90985185</v>
      </c>
      <c r="AG54" s="68">
        <v>105.95325926</v>
      </c>
      <c r="AH54" s="68">
        <v>106.10181480999999</v>
      </c>
      <c r="AI54" s="68">
        <v>106.27492592999999</v>
      </c>
      <c r="AJ54" s="68">
        <v>106.51466667</v>
      </c>
      <c r="AK54" s="68">
        <v>106.70533333</v>
      </c>
      <c r="AL54" s="68">
        <v>106.889</v>
      </c>
      <c r="AM54" s="68">
        <v>107.08744444</v>
      </c>
      <c r="AN54" s="68">
        <v>107.24077778</v>
      </c>
      <c r="AO54" s="68">
        <v>107.37077778</v>
      </c>
      <c r="AP54" s="68">
        <v>107.40766667</v>
      </c>
      <c r="AQ54" s="68">
        <v>107.54333333</v>
      </c>
      <c r="AR54" s="68">
        <v>107.708</v>
      </c>
      <c r="AS54" s="68">
        <v>107.9267037</v>
      </c>
      <c r="AT54" s="68">
        <v>108.13059259000001</v>
      </c>
      <c r="AU54" s="68">
        <v>108.3447037</v>
      </c>
      <c r="AV54" s="68">
        <v>108.60222222</v>
      </c>
      <c r="AW54" s="68">
        <v>108.81188889000001</v>
      </c>
      <c r="AX54" s="68">
        <v>109.00688889</v>
      </c>
      <c r="AY54" s="68">
        <v>109.12574074</v>
      </c>
      <c r="AZ54" s="68">
        <v>109.33751852</v>
      </c>
      <c r="BA54" s="68">
        <v>109.58074074</v>
      </c>
      <c r="BB54" s="68">
        <v>109.85540741</v>
      </c>
      <c r="BC54" s="68">
        <v>110.16151852</v>
      </c>
      <c r="BD54" s="68">
        <v>110.49907407000001</v>
      </c>
      <c r="BE54" s="68">
        <v>110.44427407000001</v>
      </c>
      <c r="BF54" s="68">
        <v>110.62631852</v>
      </c>
      <c r="BG54" s="68">
        <v>110.83590741</v>
      </c>
      <c r="BH54" s="68">
        <v>111.09944074000001</v>
      </c>
      <c r="BI54" s="329">
        <v>111.3443</v>
      </c>
      <c r="BJ54" s="329">
        <v>111.59690000000001</v>
      </c>
      <c r="BK54" s="329">
        <v>111.8908</v>
      </c>
      <c r="BL54" s="329">
        <v>112.13379999999999</v>
      </c>
      <c r="BM54" s="329">
        <v>112.35939999999999</v>
      </c>
      <c r="BN54" s="329">
        <v>112.53360000000001</v>
      </c>
      <c r="BO54" s="329">
        <v>112.75020000000001</v>
      </c>
      <c r="BP54" s="329">
        <v>112.97490000000001</v>
      </c>
      <c r="BQ54" s="329">
        <v>113.22920000000001</v>
      </c>
      <c r="BR54" s="329">
        <v>113.45440000000001</v>
      </c>
      <c r="BS54" s="329">
        <v>113.6718</v>
      </c>
      <c r="BT54" s="329">
        <v>113.8643</v>
      </c>
      <c r="BU54" s="329">
        <v>114.0792</v>
      </c>
      <c r="BV54" s="329">
        <v>114.2993</v>
      </c>
    </row>
    <row r="55" spans="1:74" ht="11.1" customHeight="1" x14ac:dyDescent="0.2">
      <c r="A55" s="37" t="s">
        <v>29</v>
      </c>
      <c r="B55" s="39" t="s">
        <v>12</v>
      </c>
      <c r="C55" s="68">
        <v>1.7459849497</v>
      </c>
      <c r="D55" s="68">
        <v>1.7756320667000001</v>
      </c>
      <c r="E55" s="68">
        <v>1.8420371978000001</v>
      </c>
      <c r="F55" s="68">
        <v>2.0466704035999999</v>
      </c>
      <c r="G55" s="68">
        <v>2.1101077238000001</v>
      </c>
      <c r="H55" s="68">
        <v>2.1340759757000001</v>
      </c>
      <c r="I55" s="68">
        <v>2.1282045405000001</v>
      </c>
      <c r="J55" s="68">
        <v>2.0666891102</v>
      </c>
      <c r="K55" s="68">
        <v>1.9592618249</v>
      </c>
      <c r="L55" s="68">
        <v>1.7411296760999999</v>
      </c>
      <c r="M55" s="68">
        <v>1.5914769725</v>
      </c>
      <c r="N55" s="68">
        <v>1.4449840446</v>
      </c>
      <c r="O55" s="68">
        <v>1.2438331815000001</v>
      </c>
      <c r="P55" s="68">
        <v>1.1466448834</v>
      </c>
      <c r="Q55" s="68">
        <v>1.0955919119999999</v>
      </c>
      <c r="R55" s="68">
        <v>1.1792085220999999</v>
      </c>
      <c r="S55" s="68">
        <v>1.1531471217</v>
      </c>
      <c r="T55" s="68">
        <v>1.1064309221999999</v>
      </c>
      <c r="U55" s="68">
        <v>0.99182203704000005</v>
      </c>
      <c r="V55" s="68">
        <v>0.93958671278000006</v>
      </c>
      <c r="W55" s="68">
        <v>0.90216127621999997</v>
      </c>
      <c r="X55" s="68">
        <v>0.88844691912999996</v>
      </c>
      <c r="Y55" s="68">
        <v>0.87368811702000004</v>
      </c>
      <c r="Z55" s="68">
        <v>0.86686945520000003</v>
      </c>
      <c r="AA55" s="68">
        <v>0.86888206854000005</v>
      </c>
      <c r="AB55" s="68">
        <v>0.87727350027999995</v>
      </c>
      <c r="AC55" s="68">
        <v>0.89290695240999995</v>
      </c>
      <c r="AD55" s="68">
        <v>0.92776842266000004</v>
      </c>
      <c r="AE55" s="68">
        <v>0.94862216263999999</v>
      </c>
      <c r="AF55" s="68">
        <v>0.96760001723</v>
      </c>
      <c r="AG55" s="68">
        <v>0.91153223555999996</v>
      </c>
      <c r="AH55" s="68">
        <v>0.98174132449999996</v>
      </c>
      <c r="AI55" s="68">
        <v>1.1049077452</v>
      </c>
      <c r="AJ55" s="68">
        <v>1.3478054023999999</v>
      </c>
      <c r="AK55" s="68">
        <v>1.5270764102000001</v>
      </c>
      <c r="AL55" s="68">
        <v>1.7094643624000001</v>
      </c>
      <c r="AM55" s="68">
        <v>2.0365951912</v>
      </c>
      <c r="AN55" s="68">
        <v>2.1192334658999998</v>
      </c>
      <c r="AO55" s="68">
        <v>2.0987032562999999</v>
      </c>
      <c r="AP55" s="68">
        <v>1.7559526211000001</v>
      </c>
      <c r="AQ55" s="68">
        <v>1.6958591002000001</v>
      </c>
      <c r="AR55" s="68">
        <v>1.6978100872999999</v>
      </c>
      <c r="AS55" s="68">
        <v>1.8625613391</v>
      </c>
      <c r="AT55" s="68">
        <v>1.9121046905000001</v>
      </c>
      <c r="AU55" s="68">
        <v>1.9475692499999999</v>
      </c>
      <c r="AV55" s="68">
        <v>1.9598761569000001</v>
      </c>
      <c r="AW55" s="68">
        <v>1.974180193</v>
      </c>
      <c r="AX55" s="68">
        <v>1.9813908716999999</v>
      </c>
      <c r="AY55" s="68">
        <v>1.9033942839</v>
      </c>
      <c r="AZ55" s="68">
        <v>1.9551711431000001</v>
      </c>
      <c r="BA55" s="68">
        <v>2.0582536596000001</v>
      </c>
      <c r="BB55" s="68">
        <v>2.2789255335999998</v>
      </c>
      <c r="BC55" s="68">
        <v>2.4345397376000002</v>
      </c>
      <c r="BD55" s="68">
        <v>2.5913340458</v>
      </c>
      <c r="BE55" s="68">
        <v>2.3326667858999999</v>
      </c>
      <c r="BF55" s="68">
        <v>2.3080664463999998</v>
      </c>
      <c r="BG55" s="68">
        <v>2.2993313180000001</v>
      </c>
      <c r="BH55" s="68">
        <v>2.2994175140999999</v>
      </c>
      <c r="BI55" s="329">
        <v>2.3273459999999999</v>
      </c>
      <c r="BJ55" s="329">
        <v>2.3760439999999998</v>
      </c>
      <c r="BK55" s="329">
        <v>2.5338050000000001</v>
      </c>
      <c r="BL55" s="329">
        <v>2.5574629999999998</v>
      </c>
      <c r="BM55" s="329">
        <v>2.5357560000000001</v>
      </c>
      <c r="BN55" s="329">
        <v>2.4379590000000002</v>
      </c>
      <c r="BO55" s="329">
        <v>2.3498589999999999</v>
      </c>
      <c r="BP55" s="329">
        <v>2.2405889999999999</v>
      </c>
      <c r="BQ55" s="329">
        <v>2.5215429999999999</v>
      </c>
      <c r="BR55" s="329">
        <v>2.5564140000000002</v>
      </c>
      <c r="BS55" s="329">
        <v>2.5586769999999999</v>
      </c>
      <c r="BT55" s="329">
        <v>2.488591</v>
      </c>
      <c r="BU55" s="329">
        <v>2.4562050000000002</v>
      </c>
      <c r="BV55" s="329">
        <v>2.421522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334"/>
      <c r="BJ56" s="334"/>
      <c r="BK56" s="334"/>
      <c r="BL56" s="334"/>
      <c r="BM56" s="334"/>
      <c r="BN56" s="334"/>
      <c r="BO56" s="334"/>
      <c r="BP56" s="334"/>
      <c r="BQ56" s="334"/>
      <c r="BR56" s="334"/>
      <c r="BS56" s="334"/>
      <c r="BT56" s="334"/>
      <c r="BU56" s="334"/>
      <c r="BV56" s="334"/>
    </row>
    <row r="57" spans="1:74" ht="11.1" customHeight="1" x14ac:dyDescent="0.2">
      <c r="A57" s="35"/>
      <c r="B57" s="36" t="s">
        <v>697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332"/>
      <c r="BJ57" s="332"/>
      <c r="BK57" s="332"/>
      <c r="BL57" s="332"/>
      <c r="BM57" s="332"/>
      <c r="BN57" s="332"/>
      <c r="BO57" s="332"/>
      <c r="BP57" s="332"/>
      <c r="BQ57" s="332"/>
      <c r="BR57" s="332"/>
      <c r="BS57" s="332"/>
      <c r="BT57" s="332"/>
      <c r="BU57" s="332"/>
      <c r="BV57" s="332"/>
    </row>
    <row r="58" spans="1:74" ht="11.1" customHeight="1" x14ac:dyDescent="0.2">
      <c r="A58" s="37" t="s">
        <v>698</v>
      </c>
      <c r="B58" s="38" t="s">
        <v>1364</v>
      </c>
      <c r="C58" s="240">
        <v>12532</v>
      </c>
      <c r="D58" s="240">
        <v>12618</v>
      </c>
      <c r="E58" s="240">
        <v>12693.3</v>
      </c>
      <c r="F58" s="240">
        <v>12725.5</v>
      </c>
      <c r="G58" s="240">
        <v>12760.6</v>
      </c>
      <c r="H58" s="240">
        <v>12811.7</v>
      </c>
      <c r="I58" s="240">
        <v>12854.8</v>
      </c>
      <c r="J58" s="240">
        <v>12915.5</v>
      </c>
      <c r="K58" s="240">
        <v>12950.4</v>
      </c>
      <c r="L58" s="240">
        <v>13001.2</v>
      </c>
      <c r="M58" s="240">
        <v>13055.5</v>
      </c>
      <c r="N58" s="240">
        <v>13138.9</v>
      </c>
      <c r="O58" s="240">
        <v>13205.4</v>
      </c>
      <c r="P58" s="240">
        <v>13251.2</v>
      </c>
      <c r="Q58" s="240">
        <v>13223.3</v>
      </c>
      <c r="R58" s="240">
        <v>13286.9</v>
      </c>
      <c r="S58" s="240">
        <v>13331.7</v>
      </c>
      <c r="T58" s="240">
        <v>13364.8</v>
      </c>
      <c r="U58" s="240">
        <v>13404.2</v>
      </c>
      <c r="V58" s="240">
        <v>13446.6</v>
      </c>
      <c r="W58" s="240">
        <v>13470.3</v>
      </c>
      <c r="X58" s="240">
        <v>13475.7</v>
      </c>
      <c r="Y58" s="240">
        <v>13447.7</v>
      </c>
      <c r="Z58" s="240">
        <v>13490.7</v>
      </c>
      <c r="AA58" s="240">
        <v>13546.5</v>
      </c>
      <c r="AB58" s="240">
        <v>13561.7</v>
      </c>
      <c r="AC58" s="240">
        <v>13578.5</v>
      </c>
      <c r="AD58" s="240">
        <v>13551.9</v>
      </c>
      <c r="AE58" s="240">
        <v>13538.2</v>
      </c>
      <c r="AF58" s="240">
        <v>13534.4</v>
      </c>
      <c r="AG58" s="240">
        <v>13571.6</v>
      </c>
      <c r="AH58" s="240">
        <v>13583.4</v>
      </c>
      <c r="AI58" s="240">
        <v>13623.7</v>
      </c>
      <c r="AJ58" s="240">
        <v>13654.5</v>
      </c>
      <c r="AK58" s="240">
        <v>13688.5</v>
      </c>
      <c r="AL58" s="240">
        <v>13713.1</v>
      </c>
      <c r="AM58" s="240">
        <v>13772.9</v>
      </c>
      <c r="AN58" s="240">
        <v>13832.9</v>
      </c>
      <c r="AO58" s="240">
        <v>13900.3</v>
      </c>
      <c r="AP58" s="240">
        <v>13875.3</v>
      </c>
      <c r="AQ58" s="240">
        <v>13932.5</v>
      </c>
      <c r="AR58" s="240">
        <v>13921.6</v>
      </c>
      <c r="AS58" s="240">
        <v>13961.7</v>
      </c>
      <c r="AT58" s="240">
        <v>13987.9</v>
      </c>
      <c r="AU58" s="240">
        <v>14009.2</v>
      </c>
      <c r="AV58" s="240">
        <v>14046.8</v>
      </c>
      <c r="AW58" s="240">
        <v>14060.8</v>
      </c>
      <c r="AX58" s="240">
        <v>14090.2</v>
      </c>
      <c r="AY58" s="240">
        <v>14185.7</v>
      </c>
      <c r="AZ58" s="240">
        <v>14212.5</v>
      </c>
      <c r="BA58" s="240">
        <v>14261.3</v>
      </c>
      <c r="BB58" s="240">
        <v>14275.3</v>
      </c>
      <c r="BC58" s="240">
        <v>14300.8</v>
      </c>
      <c r="BD58" s="240">
        <v>14343.8</v>
      </c>
      <c r="BE58" s="240">
        <v>14366.6</v>
      </c>
      <c r="BF58" s="240">
        <v>14398.4</v>
      </c>
      <c r="BG58" s="240">
        <v>14408.026963</v>
      </c>
      <c r="BH58" s="240">
        <v>14407.560963</v>
      </c>
      <c r="BI58" s="333">
        <v>14429.34</v>
      </c>
      <c r="BJ58" s="333">
        <v>14458.27</v>
      </c>
      <c r="BK58" s="333">
        <v>14503.91</v>
      </c>
      <c r="BL58" s="333">
        <v>14539.99</v>
      </c>
      <c r="BM58" s="333">
        <v>14576.07</v>
      </c>
      <c r="BN58" s="333">
        <v>14613.14</v>
      </c>
      <c r="BO58" s="333">
        <v>14648.45</v>
      </c>
      <c r="BP58" s="333">
        <v>14683.01</v>
      </c>
      <c r="BQ58" s="333">
        <v>14715.2</v>
      </c>
      <c r="BR58" s="333">
        <v>14749.44</v>
      </c>
      <c r="BS58" s="333">
        <v>14784.11</v>
      </c>
      <c r="BT58" s="333">
        <v>14819.53</v>
      </c>
      <c r="BU58" s="333">
        <v>14854.84</v>
      </c>
      <c r="BV58" s="333">
        <v>14890.36</v>
      </c>
    </row>
    <row r="59" spans="1:74" ht="11.1" customHeight="1" x14ac:dyDescent="0.2">
      <c r="A59" s="37" t="s">
        <v>30</v>
      </c>
      <c r="B59" s="39" t="s">
        <v>12</v>
      </c>
      <c r="C59" s="68">
        <v>2.1619330225</v>
      </c>
      <c r="D59" s="68">
        <v>3.3821649789000001</v>
      </c>
      <c r="E59" s="68">
        <v>3.8400183247999999</v>
      </c>
      <c r="F59" s="68">
        <v>3.6962491545999998</v>
      </c>
      <c r="G59" s="68">
        <v>3.3899953006999999</v>
      </c>
      <c r="H59" s="68">
        <v>3.6964791581999998</v>
      </c>
      <c r="I59" s="68">
        <v>4.1591378682000002</v>
      </c>
      <c r="J59" s="68">
        <v>4.4208364661999999</v>
      </c>
      <c r="K59" s="68">
        <v>4.2814465282</v>
      </c>
      <c r="L59" s="68">
        <v>4.9668981107999999</v>
      </c>
      <c r="M59" s="68">
        <v>5.0719097326</v>
      </c>
      <c r="N59" s="68">
        <v>5.4122574072000003</v>
      </c>
      <c r="O59" s="68">
        <v>5.3734439833999996</v>
      </c>
      <c r="P59" s="68">
        <v>5.0182279284</v>
      </c>
      <c r="Q59" s="68">
        <v>4.175431133</v>
      </c>
      <c r="R59" s="68">
        <v>4.4116144749000004</v>
      </c>
      <c r="S59" s="68">
        <v>4.4754948826999996</v>
      </c>
      <c r="T59" s="68">
        <v>4.3171476072999999</v>
      </c>
      <c r="U59" s="68">
        <v>4.2738899088000002</v>
      </c>
      <c r="V59" s="68">
        <v>4.1121133521999997</v>
      </c>
      <c r="W59" s="68">
        <v>4.0145478132000001</v>
      </c>
      <c r="X59" s="68">
        <v>3.6496631079999999</v>
      </c>
      <c r="Y59" s="68">
        <v>3.0040978898000001</v>
      </c>
      <c r="Z59" s="68">
        <v>2.6775453044000002</v>
      </c>
      <c r="AA59" s="68">
        <v>2.5830342132999999</v>
      </c>
      <c r="AB59" s="68">
        <v>2.3431840135000002</v>
      </c>
      <c r="AC59" s="68">
        <v>2.6861675980999999</v>
      </c>
      <c r="AD59" s="68">
        <v>1.994445657</v>
      </c>
      <c r="AE59" s="68">
        <v>1.5489397451</v>
      </c>
      <c r="AF59" s="68">
        <v>1.2690051479</v>
      </c>
      <c r="AG59" s="68">
        <v>1.2488622969000001</v>
      </c>
      <c r="AH59" s="68">
        <v>1.0173575476000001</v>
      </c>
      <c r="AI59" s="68">
        <v>1.1388016598999999</v>
      </c>
      <c r="AJ59" s="68">
        <v>1.3268327434</v>
      </c>
      <c r="AK59" s="68">
        <v>1.7906407787</v>
      </c>
      <c r="AL59" s="68">
        <v>1.6485430703999999</v>
      </c>
      <c r="AM59" s="68">
        <v>1.6712804045</v>
      </c>
      <c r="AN59" s="68">
        <v>1.9997492939999999</v>
      </c>
      <c r="AO59" s="68">
        <v>2.3699230401000002</v>
      </c>
      <c r="AP59" s="68">
        <v>2.3863812454</v>
      </c>
      <c r="AQ59" s="68">
        <v>2.912499446</v>
      </c>
      <c r="AR59" s="68">
        <v>2.8608582574999999</v>
      </c>
      <c r="AS59" s="68">
        <v>2.8743847445999999</v>
      </c>
      <c r="AT59" s="68">
        <v>2.977899495</v>
      </c>
      <c r="AU59" s="68">
        <v>2.8296277810000001</v>
      </c>
      <c r="AV59" s="68">
        <v>2.8730455160999999</v>
      </c>
      <c r="AW59" s="68">
        <v>2.7198012931000002</v>
      </c>
      <c r="AX59" s="68">
        <v>2.7499252539999999</v>
      </c>
      <c r="AY59" s="68">
        <v>2.9971901341999998</v>
      </c>
      <c r="AZ59" s="68">
        <v>2.7441823478999998</v>
      </c>
      <c r="BA59" s="68">
        <v>2.5970662504000002</v>
      </c>
      <c r="BB59" s="68">
        <v>2.8828205516000001</v>
      </c>
      <c r="BC59" s="68">
        <v>2.6434595371</v>
      </c>
      <c r="BD59" s="68">
        <v>3.0326973911000001</v>
      </c>
      <c r="BE59" s="68">
        <v>2.9000766381999998</v>
      </c>
      <c r="BF59" s="68">
        <v>2.9346792585000001</v>
      </c>
      <c r="BG59" s="68">
        <v>2.8468932055999998</v>
      </c>
      <c r="BH59" s="68">
        <v>2.5682786326000002</v>
      </c>
      <c r="BI59" s="329">
        <v>2.621013</v>
      </c>
      <c r="BJ59" s="329">
        <v>2.6122239999999999</v>
      </c>
      <c r="BK59" s="329">
        <v>2.2431760000000001</v>
      </c>
      <c r="BL59" s="329">
        <v>2.3042639999999999</v>
      </c>
      <c r="BM59" s="329">
        <v>2.2071640000000001</v>
      </c>
      <c r="BN59" s="329">
        <v>2.366628</v>
      </c>
      <c r="BO59" s="329">
        <v>2.4310130000000001</v>
      </c>
      <c r="BP59" s="329">
        <v>2.36483</v>
      </c>
      <c r="BQ59" s="329">
        <v>2.4264809999999999</v>
      </c>
      <c r="BR59" s="329">
        <v>2.4380139999999999</v>
      </c>
      <c r="BS59" s="329">
        <v>2.6102059999999998</v>
      </c>
      <c r="BT59" s="329">
        <v>2.859407</v>
      </c>
      <c r="BU59" s="329">
        <v>2.9489130000000001</v>
      </c>
      <c r="BV59" s="329">
        <v>2.988537</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328"/>
      <c r="BJ60" s="328"/>
      <c r="BK60" s="328"/>
      <c r="BL60" s="328"/>
      <c r="BM60" s="328"/>
      <c r="BN60" s="328"/>
      <c r="BO60" s="328"/>
      <c r="BP60" s="328"/>
      <c r="BQ60" s="328"/>
      <c r="BR60" s="328"/>
      <c r="BS60" s="328"/>
      <c r="BT60" s="328"/>
      <c r="BU60" s="328"/>
      <c r="BV60" s="328"/>
    </row>
    <row r="61" spans="1:74" ht="11.1" customHeight="1" x14ac:dyDescent="0.2">
      <c r="A61" s="35"/>
      <c r="B61" s="36" t="s">
        <v>988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328"/>
      <c r="BJ61" s="328"/>
      <c r="BK61" s="328"/>
      <c r="BL61" s="328"/>
      <c r="BM61" s="328"/>
      <c r="BN61" s="328"/>
      <c r="BO61" s="328"/>
      <c r="BP61" s="328"/>
      <c r="BQ61" s="328"/>
      <c r="BR61" s="328"/>
      <c r="BS61" s="328"/>
      <c r="BT61" s="328"/>
      <c r="BU61" s="328"/>
      <c r="BV61" s="328"/>
    </row>
    <row r="62" spans="1:74" ht="11.1" customHeight="1" x14ac:dyDescent="0.2">
      <c r="A62" s="37" t="s">
        <v>699</v>
      </c>
      <c r="B62" s="40" t="s">
        <v>1340</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103.164</v>
      </c>
      <c r="AZ62" s="68">
        <v>104.66240000000001</v>
      </c>
      <c r="BA62" s="68">
        <v>104.53189999999999</v>
      </c>
      <c r="BB62" s="68">
        <v>105.1409</v>
      </c>
      <c r="BC62" s="68">
        <v>104.22410000000001</v>
      </c>
      <c r="BD62" s="68">
        <v>105.01949999999999</v>
      </c>
      <c r="BE62" s="68">
        <v>105.4152</v>
      </c>
      <c r="BF62" s="68">
        <v>105.70829999999999</v>
      </c>
      <c r="BG62" s="68">
        <v>106.03668765</v>
      </c>
      <c r="BH62" s="68">
        <v>106.12428147999999</v>
      </c>
      <c r="BI62" s="329">
        <v>106.3229</v>
      </c>
      <c r="BJ62" s="329">
        <v>106.5401</v>
      </c>
      <c r="BK62" s="329">
        <v>106.7795</v>
      </c>
      <c r="BL62" s="329">
        <v>107.0316</v>
      </c>
      <c r="BM62" s="329">
        <v>107.29989999999999</v>
      </c>
      <c r="BN62" s="329">
        <v>107.62220000000001</v>
      </c>
      <c r="BO62" s="329">
        <v>107.8944</v>
      </c>
      <c r="BP62" s="329">
        <v>108.15430000000001</v>
      </c>
      <c r="BQ62" s="329">
        <v>108.42440000000001</v>
      </c>
      <c r="BR62" s="329">
        <v>108.6431</v>
      </c>
      <c r="BS62" s="329">
        <v>108.833</v>
      </c>
      <c r="BT62" s="329">
        <v>108.9385</v>
      </c>
      <c r="BU62" s="329">
        <v>109.11199999999999</v>
      </c>
      <c r="BV62" s="329">
        <v>109.29810000000001</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1.1060867110999999</v>
      </c>
      <c r="AZ63" s="68">
        <v>2.4450787162999998</v>
      </c>
      <c r="BA63" s="68">
        <v>2.7474844377999998</v>
      </c>
      <c r="BB63" s="68">
        <v>2.1500487233999999</v>
      </c>
      <c r="BC63" s="68">
        <v>1.6717328193000001</v>
      </c>
      <c r="BD63" s="68">
        <v>2.2964702581999998</v>
      </c>
      <c r="BE63" s="68">
        <v>2.9230219466</v>
      </c>
      <c r="BF63" s="68">
        <v>3.4329812778000002</v>
      </c>
      <c r="BG63" s="68">
        <v>3.9316558958000001</v>
      </c>
      <c r="BH63" s="68">
        <v>2.6562455384999999</v>
      </c>
      <c r="BI63" s="329">
        <v>2.5236510000000001</v>
      </c>
      <c r="BJ63" s="329">
        <v>2.725835</v>
      </c>
      <c r="BK63" s="329">
        <v>3.504607</v>
      </c>
      <c r="BL63" s="329">
        <v>2.2636729999999998</v>
      </c>
      <c r="BM63" s="329">
        <v>2.6479879999999998</v>
      </c>
      <c r="BN63" s="329">
        <v>2.3599549999999998</v>
      </c>
      <c r="BO63" s="329">
        <v>3.521525</v>
      </c>
      <c r="BP63" s="329">
        <v>2.9850120000000002</v>
      </c>
      <c r="BQ63" s="329">
        <v>2.8545780000000001</v>
      </c>
      <c r="BR63" s="329">
        <v>2.7763650000000002</v>
      </c>
      <c r="BS63" s="329">
        <v>2.637111</v>
      </c>
      <c r="BT63" s="329">
        <v>2.6518139999999999</v>
      </c>
      <c r="BU63" s="329">
        <v>2.6232639999999998</v>
      </c>
      <c r="BV63" s="329">
        <v>2.5886499999999999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328"/>
      <c r="BJ64" s="328"/>
      <c r="BK64" s="328"/>
      <c r="BL64" s="328"/>
      <c r="BM64" s="328"/>
      <c r="BN64" s="328"/>
      <c r="BO64" s="328"/>
      <c r="BP64" s="328"/>
      <c r="BQ64" s="328"/>
      <c r="BR64" s="328"/>
      <c r="BS64" s="328"/>
      <c r="BT64" s="328"/>
      <c r="BU64" s="328"/>
      <c r="BV64" s="328"/>
    </row>
    <row r="65" spans="1:74" ht="11.1" customHeight="1" x14ac:dyDescent="0.2">
      <c r="A65" s="19"/>
      <c r="B65" s="20" t="s">
        <v>989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328"/>
      <c r="BJ66" s="328"/>
      <c r="BK66" s="328"/>
      <c r="BL66" s="328"/>
      <c r="BM66" s="328"/>
      <c r="BN66" s="328"/>
      <c r="BO66" s="328"/>
      <c r="BP66" s="328"/>
      <c r="BQ66" s="328"/>
      <c r="BR66" s="328"/>
      <c r="BS66" s="328"/>
      <c r="BT66" s="328"/>
      <c r="BU66" s="328"/>
      <c r="BV66" s="328"/>
    </row>
    <row r="67" spans="1:74" ht="11.1" customHeight="1" x14ac:dyDescent="0.2">
      <c r="A67" s="37" t="s">
        <v>700</v>
      </c>
      <c r="B67" s="41" t="s">
        <v>990</v>
      </c>
      <c r="C67" s="240">
        <v>969.85882961000004</v>
      </c>
      <c r="D67" s="240">
        <v>798.71340305000001</v>
      </c>
      <c r="E67" s="240">
        <v>683.04738576</v>
      </c>
      <c r="F67" s="240">
        <v>324.72267797000001</v>
      </c>
      <c r="G67" s="240">
        <v>126.86140159</v>
      </c>
      <c r="H67" s="240">
        <v>27.932951764999999</v>
      </c>
      <c r="I67" s="240">
        <v>9.8035314441000008</v>
      </c>
      <c r="J67" s="240">
        <v>12.990314673</v>
      </c>
      <c r="K67" s="240">
        <v>57.497198244000003</v>
      </c>
      <c r="L67" s="240">
        <v>220.58812544</v>
      </c>
      <c r="M67" s="240">
        <v>614.15841920000003</v>
      </c>
      <c r="N67" s="240">
        <v>705.67852858000003</v>
      </c>
      <c r="O67" s="240">
        <v>890.24237994999999</v>
      </c>
      <c r="P67" s="240">
        <v>867.06262717000004</v>
      </c>
      <c r="Q67" s="240">
        <v>583.84377286999995</v>
      </c>
      <c r="R67" s="240">
        <v>299.86310283</v>
      </c>
      <c r="S67" s="240">
        <v>118.73716285</v>
      </c>
      <c r="T67" s="240">
        <v>24.274779755000001</v>
      </c>
      <c r="U67" s="240">
        <v>6.4316002165999997</v>
      </c>
      <c r="V67" s="240">
        <v>10.980928253</v>
      </c>
      <c r="W67" s="240">
        <v>31.886903152999999</v>
      </c>
      <c r="X67" s="240">
        <v>227.19669819000001</v>
      </c>
      <c r="Y67" s="240">
        <v>445.21403148000002</v>
      </c>
      <c r="Z67" s="240">
        <v>581.27966792999996</v>
      </c>
      <c r="AA67" s="240">
        <v>870.76340917000005</v>
      </c>
      <c r="AB67" s="240">
        <v>627.98764239000002</v>
      </c>
      <c r="AC67" s="240">
        <v>449.81198519999998</v>
      </c>
      <c r="AD67" s="240">
        <v>309.51711039000003</v>
      </c>
      <c r="AE67" s="240">
        <v>150.49304004000001</v>
      </c>
      <c r="AF67" s="240">
        <v>20.790452071000001</v>
      </c>
      <c r="AG67" s="240">
        <v>5.6518742907000004</v>
      </c>
      <c r="AH67" s="240">
        <v>6.3904489758</v>
      </c>
      <c r="AI67" s="240">
        <v>38.827468734999997</v>
      </c>
      <c r="AJ67" s="240">
        <v>197.62480904</v>
      </c>
      <c r="AK67" s="240">
        <v>418.19930539000001</v>
      </c>
      <c r="AL67" s="240">
        <v>783.00140610000005</v>
      </c>
      <c r="AM67" s="240">
        <v>766.82467790999999</v>
      </c>
      <c r="AN67" s="240">
        <v>547.70913922</v>
      </c>
      <c r="AO67" s="240">
        <v>542.83853899999997</v>
      </c>
      <c r="AP67" s="240">
        <v>247.85981871999999</v>
      </c>
      <c r="AQ67" s="240">
        <v>154.17847721999999</v>
      </c>
      <c r="AR67" s="240">
        <v>24.727597074999998</v>
      </c>
      <c r="AS67" s="240">
        <v>5.2398328864000003</v>
      </c>
      <c r="AT67" s="240">
        <v>15.273235065</v>
      </c>
      <c r="AU67" s="240">
        <v>44.690779601999999</v>
      </c>
      <c r="AV67" s="240">
        <v>192.56484164</v>
      </c>
      <c r="AW67" s="240">
        <v>489.82057488999999</v>
      </c>
      <c r="AX67" s="240">
        <v>797.30538935000004</v>
      </c>
      <c r="AY67" s="240">
        <v>895.77260048999995</v>
      </c>
      <c r="AZ67" s="240">
        <v>624.57598235</v>
      </c>
      <c r="BA67" s="240">
        <v>608.81037277999997</v>
      </c>
      <c r="BB67" s="240">
        <v>410.59919556</v>
      </c>
      <c r="BC67" s="240">
        <v>85.486960463000003</v>
      </c>
      <c r="BD67" s="240">
        <v>26.321352762</v>
      </c>
      <c r="BE67" s="240">
        <v>3.5122816846</v>
      </c>
      <c r="BF67" s="240">
        <v>6.9114208180999999</v>
      </c>
      <c r="BG67" s="240">
        <v>35.427740788999998</v>
      </c>
      <c r="BH67" s="240">
        <v>256.78129852000001</v>
      </c>
      <c r="BI67" s="333">
        <v>502.93938850000001</v>
      </c>
      <c r="BJ67" s="333">
        <v>787.06540814000005</v>
      </c>
      <c r="BK67" s="333">
        <v>859.34897053999998</v>
      </c>
      <c r="BL67" s="333">
        <v>693.79158318999998</v>
      </c>
      <c r="BM67" s="333">
        <v>564.63601244999995</v>
      </c>
      <c r="BN67" s="333">
        <v>313.22848682</v>
      </c>
      <c r="BO67" s="333">
        <v>137.84727322000001</v>
      </c>
      <c r="BP67" s="333">
        <v>29.235475776000001</v>
      </c>
      <c r="BQ67" s="333">
        <v>6.8596159732000004</v>
      </c>
      <c r="BR67" s="333">
        <v>10.831028058999999</v>
      </c>
      <c r="BS67" s="333">
        <v>56.660197822000001</v>
      </c>
      <c r="BT67" s="333">
        <v>248.77898576000001</v>
      </c>
      <c r="BU67" s="333">
        <v>497.03666907000002</v>
      </c>
      <c r="BV67" s="333">
        <v>780.55906520999997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328"/>
      <c r="BJ68" s="328"/>
      <c r="BK68" s="328"/>
      <c r="BL68" s="328"/>
      <c r="BM68" s="328"/>
      <c r="BN68" s="328"/>
      <c r="BO68" s="328"/>
      <c r="BP68" s="328"/>
      <c r="BQ68" s="328"/>
      <c r="BR68" s="328"/>
      <c r="BS68" s="328"/>
      <c r="BT68" s="328"/>
      <c r="BU68" s="328"/>
      <c r="BV68" s="328"/>
    </row>
    <row r="69" spans="1:74" ht="11.1" customHeight="1" x14ac:dyDescent="0.2">
      <c r="A69" s="37" t="s">
        <v>707</v>
      </c>
      <c r="B69" s="42" t="s">
        <v>5</v>
      </c>
      <c r="C69" s="270">
        <v>7.0752922318999998</v>
      </c>
      <c r="D69" s="270">
        <v>11.939348876</v>
      </c>
      <c r="E69" s="270">
        <v>15.25309403</v>
      </c>
      <c r="F69" s="270">
        <v>37.29818744</v>
      </c>
      <c r="G69" s="270">
        <v>113.32213363</v>
      </c>
      <c r="H69" s="270">
        <v>242.61268294999999</v>
      </c>
      <c r="I69" s="270">
        <v>300.86378983999998</v>
      </c>
      <c r="J69" s="270">
        <v>292.00611936000001</v>
      </c>
      <c r="K69" s="270">
        <v>182.66603902</v>
      </c>
      <c r="L69" s="270">
        <v>74.237480841999997</v>
      </c>
      <c r="M69" s="270">
        <v>11.123626027</v>
      </c>
      <c r="N69" s="270">
        <v>10.310241640999999</v>
      </c>
      <c r="O69" s="270">
        <v>9.2002686107000002</v>
      </c>
      <c r="P69" s="270">
        <v>7.2835522338000001</v>
      </c>
      <c r="Q69" s="270">
        <v>29.404568563000002</v>
      </c>
      <c r="R69" s="270">
        <v>53.294944927000003</v>
      </c>
      <c r="S69" s="270">
        <v>125.88025129</v>
      </c>
      <c r="T69" s="270">
        <v>255.02621938999999</v>
      </c>
      <c r="U69" s="270">
        <v>336.16294008</v>
      </c>
      <c r="V69" s="270">
        <v>315.30373944000002</v>
      </c>
      <c r="W69" s="270">
        <v>223.23775128</v>
      </c>
      <c r="X69" s="270">
        <v>77.022171928000006</v>
      </c>
      <c r="Y69" s="270">
        <v>29.781677101</v>
      </c>
      <c r="Z69" s="270">
        <v>26.279411870000001</v>
      </c>
      <c r="AA69" s="270">
        <v>7.4435867618999998</v>
      </c>
      <c r="AB69" s="270">
        <v>11.156961332</v>
      </c>
      <c r="AC69" s="270">
        <v>35.196851010000003</v>
      </c>
      <c r="AD69" s="270">
        <v>42.468016175999999</v>
      </c>
      <c r="AE69" s="270">
        <v>97.526328129999996</v>
      </c>
      <c r="AF69" s="270">
        <v>270.71136479</v>
      </c>
      <c r="AG69" s="270">
        <v>383.77925377000003</v>
      </c>
      <c r="AH69" s="270">
        <v>361.91261569</v>
      </c>
      <c r="AI69" s="270">
        <v>219.17432113000001</v>
      </c>
      <c r="AJ69" s="270">
        <v>86.387942334000002</v>
      </c>
      <c r="AK69" s="270">
        <v>25.519193973</v>
      </c>
      <c r="AL69" s="270">
        <v>16.544830306000001</v>
      </c>
      <c r="AM69" s="270">
        <v>16.504213479000001</v>
      </c>
      <c r="AN69" s="270">
        <v>21.65535788</v>
      </c>
      <c r="AO69" s="270">
        <v>31.765295135999999</v>
      </c>
      <c r="AP69" s="270">
        <v>55.776380091999997</v>
      </c>
      <c r="AQ69" s="270">
        <v>105.51015167</v>
      </c>
      <c r="AR69" s="270">
        <v>241.27152235</v>
      </c>
      <c r="AS69" s="270">
        <v>362.88849209</v>
      </c>
      <c r="AT69" s="270">
        <v>291.73087399999997</v>
      </c>
      <c r="AU69" s="270">
        <v>183.45637019</v>
      </c>
      <c r="AV69" s="270">
        <v>77.584150527000006</v>
      </c>
      <c r="AW69" s="270">
        <v>27.366750167999999</v>
      </c>
      <c r="AX69" s="270">
        <v>10.031783448000001</v>
      </c>
      <c r="AY69" s="270">
        <v>7.5552661349000001</v>
      </c>
      <c r="AZ69" s="270">
        <v>22.865058105999999</v>
      </c>
      <c r="BA69" s="270">
        <v>21.005260670999998</v>
      </c>
      <c r="BB69" s="270">
        <v>32.521128943999997</v>
      </c>
      <c r="BC69" s="270">
        <v>173.88822583000001</v>
      </c>
      <c r="BD69" s="270">
        <v>269.51928674999999</v>
      </c>
      <c r="BE69" s="270">
        <v>375.48538977999999</v>
      </c>
      <c r="BF69" s="270">
        <v>351.46651766000002</v>
      </c>
      <c r="BG69" s="270">
        <v>236.25427533999999</v>
      </c>
      <c r="BH69" s="270">
        <v>91.278981841000004</v>
      </c>
      <c r="BI69" s="335">
        <v>18.616595200999999</v>
      </c>
      <c r="BJ69" s="335">
        <v>8.9544368963000007</v>
      </c>
      <c r="BK69" s="335">
        <v>9.2371213258000004</v>
      </c>
      <c r="BL69" s="335">
        <v>10.172146199</v>
      </c>
      <c r="BM69" s="335">
        <v>20.999517898000001</v>
      </c>
      <c r="BN69" s="335">
        <v>38.071908649000001</v>
      </c>
      <c r="BO69" s="335">
        <v>119.24210331</v>
      </c>
      <c r="BP69" s="335">
        <v>239.32767183000001</v>
      </c>
      <c r="BQ69" s="335">
        <v>348.95897708000001</v>
      </c>
      <c r="BR69" s="335">
        <v>322.49553016999999</v>
      </c>
      <c r="BS69" s="335">
        <v>175.27728589</v>
      </c>
      <c r="BT69" s="335">
        <v>61.719763292000003</v>
      </c>
      <c r="BU69" s="335">
        <v>19.533089172</v>
      </c>
      <c r="BV69" s="335">
        <v>9.2064288449999996</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4" t="s">
        <v>1013</v>
      </c>
      <c r="C71" s="785"/>
      <c r="D71" s="785"/>
      <c r="E71" s="785"/>
      <c r="F71" s="785"/>
      <c r="G71" s="785"/>
      <c r="H71" s="785"/>
      <c r="I71" s="785"/>
      <c r="J71" s="785"/>
      <c r="K71" s="785"/>
      <c r="L71" s="785"/>
      <c r="M71" s="785"/>
      <c r="N71" s="785"/>
      <c r="O71" s="785"/>
      <c r="P71" s="785"/>
      <c r="Q71" s="785"/>
      <c r="AY71" s="497"/>
      <c r="AZ71" s="497"/>
      <c r="BA71" s="497"/>
      <c r="BB71" s="497"/>
      <c r="BC71" s="497"/>
      <c r="BD71" s="770"/>
      <c r="BE71" s="770"/>
      <c r="BF71" s="770"/>
      <c r="BG71" s="497"/>
      <c r="BH71" s="497"/>
      <c r="BI71" s="497"/>
      <c r="BJ71" s="497"/>
    </row>
    <row r="72" spans="1:74" s="276" customFormat="1" ht="12" customHeight="1" x14ac:dyDescent="0.2">
      <c r="A72" s="16"/>
      <c r="B72" s="793" t="s">
        <v>137</v>
      </c>
      <c r="C72" s="785"/>
      <c r="D72" s="785"/>
      <c r="E72" s="785"/>
      <c r="F72" s="785"/>
      <c r="G72" s="785"/>
      <c r="H72" s="785"/>
      <c r="I72" s="785"/>
      <c r="J72" s="785"/>
      <c r="K72" s="785"/>
      <c r="L72" s="785"/>
      <c r="M72" s="785"/>
      <c r="N72" s="785"/>
      <c r="O72" s="785"/>
      <c r="P72" s="785"/>
      <c r="Q72" s="785"/>
      <c r="AY72" s="497"/>
      <c r="AZ72" s="497"/>
      <c r="BA72" s="497"/>
      <c r="BB72" s="497"/>
      <c r="BC72" s="497"/>
      <c r="BD72" s="770"/>
      <c r="BE72" s="770"/>
      <c r="BF72" s="770"/>
      <c r="BG72" s="497"/>
      <c r="BH72" s="497"/>
      <c r="BI72" s="497"/>
      <c r="BJ72" s="497"/>
    </row>
    <row r="73" spans="1:74" s="432" customFormat="1" ht="12" customHeight="1" x14ac:dyDescent="0.2">
      <c r="A73" s="431"/>
      <c r="B73" s="786" t="s">
        <v>1014</v>
      </c>
      <c r="C73" s="787"/>
      <c r="D73" s="787"/>
      <c r="E73" s="787"/>
      <c r="F73" s="787"/>
      <c r="G73" s="787"/>
      <c r="H73" s="787"/>
      <c r="I73" s="787"/>
      <c r="J73" s="787"/>
      <c r="K73" s="787"/>
      <c r="L73" s="787"/>
      <c r="M73" s="787"/>
      <c r="N73" s="787"/>
      <c r="O73" s="787"/>
      <c r="P73" s="787"/>
      <c r="Q73" s="788"/>
      <c r="AY73" s="498"/>
      <c r="AZ73" s="498"/>
      <c r="BA73" s="498"/>
      <c r="BB73" s="498"/>
      <c r="BC73" s="498"/>
      <c r="BD73" s="613"/>
      <c r="BE73" s="613"/>
      <c r="BF73" s="613"/>
      <c r="BG73" s="498"/>
      <c r="BH73" s="498"/>
      <c r="BI73" s="498"/>
      <c r="BJ73" s="498"/>
    </row>
    <row r="74" spans="1:74" s="432" customFormat="1" ht="12" customHeight="1" x14ac:dyDescent="0.2">
      <c r="A74" s="431"/>
      <c r="B74" s="786" t="s">
        <v>1015</v>
      </c>
      <c r="C74" s="792"/>
      <c r="D74" s="792"/>
      <c r="E74" s="792"/>
      <c r="F74" s="792"/>
      <c r="G74" s="792"/>
      <c r="H74" s="792"/>
      <c r="I74" s="792"/>
      <c r="J74" s="792"/>
      <c r="K74" s="792"/>
      <c r="L74" s="792"/>
      <c r="M74" s="792"/>
      <c r="N74" s="792"/>
      <c r="O74" s="792"/>
      <c r="P74" s="792"/>
      <c r="Q74" s="788"/>
      <c r="AY74" s="498"/>
      <c r="AZ74" s="498"/>
      <c r="BA74" s="498"/>
      <c r="BB74" s="498"/>
      <c r="BC74" s="498"/>
      <c r="BD74" s="613"/>
      <c r="BE74" s="613"/>
      <c r="BF74" s="613"/>
      <c r="BG74" s="498"/>
      <c r="BH74" s="498"/>
      <c r="BI74" s="498"/>
      <c r="BJ74" s="498"/>
    </row>
    <row r="75" spans="1:74" s="432" customFormat="1" ht="12" customHeight="1" x14ac:dyDescent="0.2">
      <c r="A75" s="431"/>
      <c r="B75" s="786" t="s">
        <v>1016</v>
      </c>
      <c r="C75" s="792"/>
      <c r="D75" s="792"/>
      <c r="E75" s="792"/>
      <c r="F75" s="792"/>
      <c r="G75" s="792"/>
      <c r="H75" s="792"/>
      <c r="I75" s="792"/>
      <c r="J75" s="792"/>
      <c r="K75" s="792"/>
      <c r="L75" s="792"/>
      <c r="M75" s="792"/>
      <c r="N75" s="792"/>
      <c r="O75" s="792"/>
      <c r="P75" s="792"/>
      <c r="Q75" s="788"/>
      <c r="AY75" s="498"/>
      <c r="AZ75" s="498"/>
      <c r="BA75" s="498"/>
      <c r="BB75" s="498"/>
      <c r="BC75" s="498"/>
      <c r="BD75" s="613"/>
      <c r="BE75" s="613"/>
      <c r="BF75" s="613"/>
      <c r="BG75" s="498"/>
      <c r="BH75" s="498"/>
      <c r="BI75" s="498"/>
      <c r="BJ75" s="498"/>
    </row>
    <row r="76" spans="1:74" s="432" customFormat="1" ht="12" customHeight="1" x14ac:dyDescent="0.2">
      <c r="A76" s="431"/>
      <c r="B76" s="786" t="s">
        <v>1027</v>
      </c>
      <c r="C76" s="788"/>
      <c r="D76" s="788"/>
      <c r="E76" s="788"/>
      <c r="F76" s="788"/>
      <c r="G76" s="788"/>
      <c r="H76" s="788"/>
      <c r="I76" s="788"/>
      <c r="J76" s="788"/>
      <c r="K76" s="788"/>
      <c r="L76" s="788"/>
      <c r="M76" s="788"/>
      <c r="N76" s="788"/>
      <c r="O76" s="788"/>
      <c r="P76" s="788"/>
      <c r="Q76" s="788"/>
      <c r="AY76" s="498"/>
      <c r="AZ76" s="498"/>
      <c r="BA76" s="498"/>
      <c r="BB76" s="498"/>
      <c r="BC76" s="498"/>
      <c r="BD76" s="613"/>
      <c r="BE76" s="613"/>
      <c r="BF76" s="613"/>
      <c r="BG76" s="498"/>
      <c r="BH76" s="498"/>
      <c r="BI76" s="498"/>
      <c r="BJ76" s="498"/>
    </row>
    <row r="77" spans="1:74" s="432" customFormat="1" ht="12" customHeight="1" x14ac:dyDescent="0.2">
      <c r="A77" s="431"/>
      <c r="B77" s="786" t="s">
        <v>1030</v>
      </c>
      <c r="C77" s="792"/>
      <c r="D77" s="792"/>
      <c r="E77" s="792"/>
      <c r="F77" s="792"/>
      <c r="G77" s="792"/>
      <c r="H77" s="792"/>
      <c r="I77" s="792"/>
      <c r="J77" s="792"/>
      <c r="K77" s="792"/>
      <c r="L77" s="792"/>
      <c r="M77" s="792"/>
      <c r="N77" s="792"/>
      <c r="O77" s="792"/>
      <c r="P77" s="792"/>
      <c r="Q77" s="788"/>
      <c r="AY77" s="498"/>
      <c r="AZ77" s="498"/>
      <c r="BA77" s="498"/>
      <c r="BB77" s="498"/>
      <c r="BC77" s="498"/>
      <c r="BD77" s="613"/>
      <c r="BE77" s="613"/>
      <c r="BF77" s="613"/>
      <c r="BG77" s="498"/>
      <c r="BH77" s="498"/>
      <c r="BI77" s="498"/>
      <c r="BJ77" s="498"/>
    </row>
    <row r="78" spans="1:74" s="432" customFormat="1" ht="12" customHeight="1" x14ac:dyDescent="0.2">
      <c r="A78" s="431"/>
      <c r="B78" s="786" t="s">
        <v>1031</v>
      </c>
      <c r="C78" s="788"/>
      <c r="D78" s="788"/>
      <c r="E78" s="788"/>
      <c r="F78" s="788"/>
      <c r="G78" s="788"/>
      <c r="H78" s="788"/>
      <c r="I78" s="788"/>
      <c r="J78" s="788"/>
      <c r="K78" s="788"/>
      <c r="L78" s="788"/>
      <c r="M78" s="788"/>
      <c r="N78" s="788"/>
      <c r="O78" s="788"/>
      <c r="P78" s="788"/>
      <c r="Q78" s="788"/>
      <c r="AY78" s="498"/>
      <c r="AZ78" s="498"/>
      <c r="BA78" s="498"/>
      <c r="BB78" s="498"/>
      <c r="BC78" s="498"/>
      <c r="BD78" s="613"/>
      <c r="BE78" s="613"/>
      <c r="BF78" s="613"/>
      <c r="BG78" s="498"/>
      <c r="BH78" s="498"/>
      <c r="BI78" s="498"/>
      <c r="BJ78" s="498"/>
    </row>
    <row r="79" spans="1:74" s="432" customFormat="1" ht="12" customHeight="1" x14ac:dyDescent="0.2">
      <c r="A79" s="431"/>
      <c r="B79" s="786" t="s">
        <v>1037</v>
      </c>
      <c r="C79" s="792"/>
      <c r="D79" s="792"/>
      <c r="E79" s="792"/>
      <c r="F79" s="792"/>
      <c r="G79" s="792"/>
      <c r="H79" s="792"/>
      <c r="I79" s="792"/>
      <c r="J79" s="792"/>
      <c r="K79" s="792"/>
      <c r="L79" s="792"/>
      <c r="M79" s="792"/>
      <c r="N79" s="792"/>
      <c r="O79" s="792"/>
      <c r="P79" s="792"/>
      <c r="Q79" s="788"/>
      <c r="AY79" s="498"/>
      <c r="AZ79" s="498"/>
      <c r="BA79" s="498"/>
      <c r="BB79" s="498"/>
      <c r="BC79" s="498"/>
      <c r="BD79" s="613"/>
      <c r="BE79" s="613"/>
      <c r="BF79" s="613"/>
      <c r="BG79" s="498"/>
      <c r="BH79" s="498"/>
      <c r="BI79" s="498"/>
      <c r="BJ79" s="498"/>
    </row>
    <row r="80" spans="1:74" s="432" customFormat="1" ht="12" customHeight="1" x14ac:dyDescent="0.2">
      <c r="A80" s="431"/>
      <c r="B80" s="806" t="s">
        <v>1038</v>
      </c>
      <c r="C80" s="807"/>
      <c r="D80" s="807"/>
      <c r="E80" s="807"/>
      <c r="F80" s="807"/>
      <c r="G80" s="807"/>
      <c r="H80" s="807"/>
      <c r="I80" s="807"/>
      <c r="J80" s="807"/>
      <c r="K80" s="807"/>
      <c r="L80" s="807"/>
      <c r="M80" s="807"/>
      <c r="N80" s="807"/>
      <c r="O80" s="807"/>
      <c r="P80" s="807"/>
      <c r="Q80" s="803"/>
      <c r="AY80" s="498"/>
      <c r="AZ80" s="498"/>
      <c r="BA80" s="498"/>
      <c r="BB80" s="498"/>
      <c r="BC80" s="498"/>
      <c r="BD80" s="613"/>
      <c r="BE80" s="613"/>
      <c r="BF80" s="613"/>
      <c r="BG80" s="498"/>
      <c r="BH80" s="498"/>
      <c r="BI80" s="498"/>
      <c r="BJ80" s="498"/>
    </row>
    <row r="81" spans="1:74" s="432" customFormat="1" ht="12" customHeight="1" x14ac:dyDescent="0.2">
      <c r="A81" s="431"/>
      <c r="B81" s="806" t="s">
        <v>1039</v>
      </c>
      <c r="C81" s="807"/>
      <c r="D81" s="807"/>
      <c r="E81" s="807"/>
      <c r="F81" s="807"/>
      <c r="G81" s="807"/>
      <c r="H81" s="807"/>
      <c r="I81" s="807"/>
      <c r="J81" s="807"/>
      <c r="K81" s="807"/>
      <c r="L81" s="807"/>
      <c r="M81" s="807"/>
      <c r="N81" s="807"/>
      <c r="O81" s="807"/>
      <c r="P81" s="807"/>
      <c r="Q81" s="803"/>
      <c r="AY81" s="498"/>
      <c r="AZ81" s="498"/>
      <c r="BA81" s="498"/>
      <c r="BB81" s="498"/>
      <c r="BC81" s="498"/>
      <c r="BD81" s="613"/>
      <c r="BE81" s="613"/>
      <c r="BF81" s="613"/>
      <c r="BG81" s="498"/>
      <c r="BH81" s="498"/>
      <c r="BI81" s="498"/>
      <c r="BJ81" s="498"/>
    </row>
    <row r="82" spans="1:74" s="432" customFormat="1" ht="12" customHeight="1" x14ac:dyDescent="0.2">
      <c r="A82" s="431"/>
      <c r="B82" s="808" t="s">
        <v>1040</v>
      </c>
      <c r="C82" s="803"/>
      <c r="D82" s="803"/>
      <c r="E82" s="803"/>
      <c r="F82" s="803"/>
      <c r="G82" s="803"/>
      <c r="H82" s="803"/>
      <c r="I82" s="803"/>
      <c r="J82" s="803"/>
      <c r="K82" s="803"/>
      <c r="L82" s="803"/>
      <c r="M82" s="803"/>
      <c r="N82" s="803"/>
      <c r="O82" s="803"/>
      <c r="P82" s="803"/>
      <c r="Q82" s="803"/>
      <c r="AY82" s="498"/>
      <c r="AZ82" s="498"/>
      <c r="BA82" s="498"/>
      <c r="BB82" s="498"/>
      <c r="BC82" s="498"/>
      <c r="BD82" s="613"/>
      <c r="BE82" s="613"/>
      <c r="BF82" s="613"/>
      <c r="BG82" s="498"/>
      <c r="BH82" s="498"/>
      <c r="BI82" s="498"/>
      <c r="BJ82" s="498"/>
    </row>
    <row r="83" spans="1:74" s="432" customFormat="1" ht="12" customHeight="1" x14ac:dyDescent="0.2">
      <c r="A83" s="431"/>
      <c r="B83" s="808" t="s">
        <v>1041</v>
      </c>
      <c r="C83" s="803"/>
      <c r="D83" s="803"/>
      <c r="E83" s="803"/>
      <c r="F83" s="803"/>
      <c r="G83" s="803"/>
      <c r="H83" s="803"/>
      <c r="I83" s="803"/>
      <c r="J83" s="803"/>
      <c r="K83" s="803"/>
      <c r="L83" s="803"/>
      <c r="M83" s="803"/>
      <c r="N83" s="803"/>
      <c r="O83" s="803"/>
      <c r="P83" s="803"/>
      <c r="Q83" s="803"/>
      <c r="AY83" s="498"/>
      <c r="AZ83" s="498"/>
      <c r="BA83" s="498"/>
      <c r="BB83" s="498"/>
      <c r="BC83" s="498"/>
      <c r="BD83" s="613"/>
      <c r="BE83" s="613"/>
      <c r="BF83" s="613"/>
      <c r="BG83" s="498"/>
      <c r="BH83" s="498"/>
      <c r="BI83" s="498"/>
      <c r="BJ83" s="498"/>
    </row>
    <row r="84" spans="1:74" s="432" customFormat="1" ht="12" customHeight="1" x14ac:dyDescent="0.2">
      <c r="A84" s="431"/>
      <c r="B84" s="801" t="s">
        <v>1042</v>
      </c>
      <c r="C84" s="802"/>
      <c r="D84" s="802"/>
      <c r="E84" s="802"/>
      <c r="F84" s="802"/>
      <c r="G84" s="802"/>
      <c r="H84" s="802"/>
      <c r="I84" s="802"/>
      <c r="J84" s="802"/>
      <c r="K84" s="802"/>
      <c r="L84" s="802"/>
      <c r="M84" s="802"/>
      <c r="N84" s="802"/>
      <c r="O84" s="802"/>
      <c r="P84" s="802"/>
      <c r="Q84" s="803"/>
      <c r="AY84" s="498"/>
      <c r="AZ84" s="498"/>
      <c r="BA84" s="498"/>
      <c r="BB84" s="498"/>
      <c r="BC84" s="498"/>
      <c r="BD84" s="613"/>
      <c r="BE84" s="613"/>
      <c r="BF84" s="613"/>
      <c r="BG84" s="498"/>
      <c r="BH84" s="498"/>
      <c r="BI84" s="498"/>
      <c r="BJ84" s="498"/>
    </row>
    <row r="85" spans="1:74" s="433" customFormat="1" ht="12" customHeight="1" x14ac:dyDescent="0.2">
      <c r="A85" s="431"/>
      <c r="B85" s="804" t="s">
        <v>1350</v>
      </c>
      <c r="C85" s="803"/>
      <c r="D85" s="803"/>
      <c r="E85" s="803"/>
      <c r="F85" s="803"/>
      <c r="G85" s="803"/>
      <c r="H85" s="803"/>
      <c r="I85" s="803"/>
      <c r="J85" s="803"/>
      <c r="K85" s="803"/>
      <c r="L85" s="803"/>
      <c r="M85" s="803"/>
      <c r="N85" s="803"/>
      <c r="O85" s="803"/>
      <c r="P85" s="803"/>
      <c r="Q85" s="803"/>
      <c r="AY85" s="499"/>
      <c r="AZ85" s="499"/>
      <c r="BA85" s="499"/>
      <c r="BB85" s="499"/>
      <c r="BC85" s="499"/>
      <c r="BD85" s="771"/>
      <c r="BE85" s="771"/>
      <c r="BF85" s="771"/>
      <c r="BG85" s="499"/>
      <c r="BH85" s="499"/>
      <c r="BI85" s="499"/>
      <c r="BJ85" s="499"/>
    </row>
    <row r="86" spans="1:74" s="433" customFormat="1" ht="12" customHeight="1" x14ac:dyDescent="0.2">
      <c r="A86" s="431"/>
      <c r="B86" s="805" t="s">
        <v>1043</v>
      </c>
      <c r="C86" s="803"/>
      <c r="D86" s="803"/>
      <c r="E86" s="803"/>
      <c r="F86" s="803"/>
      <c r="G86" s="803"/>
      <c r="H86" s="803"/>
      <c r="I86" s="803"/>
      <c r="J86" s="803"/>
      <c r="K86" s="803"/>
      <c r="L86" s="803"/>
      <c r="M86" s="803"/>
      <c r="N86" s="803"/>
      <c r="O86" s="803"/>
      <c r="P86" s="803"/>
      <c r="Q86" s="803"/>
      <c r="AY86" s="499"/>
      <c r="AZ86" s="499"/>
      <c r="BA86" s="499"/>
      <c r="BB86" s="499"/>
      <c r="BC86" s="499"/>
      <c r="BD86" s="771"/>
      <c r="BE86" s="771"/>
      <c r="BF86" s="771"/>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H6" sqref="BH6:BH3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4" t="s">
        <v>992</v>
      </c>
      <c r="B1" s="811" t="s">
        <v>1204</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262"/>
    </row>
    <row r="2" spans="1:74" ht="12.75" x14ac:dyDescent="0.2">
      <c r="A2" s="795"/>
      <c r="B2" s="541" t="str">
        <f>"U.S. Energy Information Administration  |  Short-Term Energy Outlook  - "&amp;Dates!D1</f>
        <v>U.S. Energy Information Administration  |  Short-Term Energy Outlook  - November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655</v>
      </c>
      <c r="B6" s="151" t="s">
        <v>603</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69.977999999999994</v>
      </c>
      <c r="BD6" s="216">
        <v>67.873000000000005</v>
      </c>
      <c r="BE6" s="216">
        <v>70.980999999999995</v>
      </c>
      <c r="BF6" s="216">
        <v>68.055000000000007</v>
      </c>
      <c r="BG6" s="216">
        <v>70.230999999999995</v>
      </c>
      <c r="BH6" s="216">
        <v>70.75</v>
      </c>
      <c r="BI6" s="327">
        <v>65</v>
      </c>
      <c r="BJ6" s="327">
        <v>63</v>
      </c>
      <c r="BK6" s="327">
        <v>62</v>
      </c>
      <c r="BL6" s="327">
        <v>62</v>
      </c>
      <c r="BM6" s="327">
        <v>62</v>
      </c>
      <c r="BN6" s="327">
        <v>62</v>
      </c>
      <c r="BO6" s="327">
        <v>64</v>
      </c>
      <c r="BP6" s="327">
        <v>65</v>
      </c>
      <c r="BQ6" s="327">
        <v>66</v>
      </c>
      <c r="BR6" s="327">
        <v>67</v>
      </c>
      <c r="BS6" s="327">
        <v>67</v>
      </c>
      <c r="BT6" s="327">
        <v>67</v>
      </c>
      <c r="BU6" s="327">
        <v>67</v>
      </c>
      <c r="BV6" s="327">
        <v>67</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76.974999999999994</v>
      </c>
      <c r="BD7" s="216">
        <v>74.405000000000001</v>
      </c>
      <c r="BE7" s="216">
        <v>74.254000000000005</v>
      </c>
      <c r="BF7" s="216">
        <v>72.528000000000006</v>
      </c>
      <c r="BG7" s="216">
        <v>78.891000000000005</v>
      </c>
      <c r="BH7" s="216">
        <v>81.03</v>
      </c>
      <c r="BI7" s="327">
        <v>74</v>
      </c>
      <c r="BJ7" s="327">
        <v>72</v>
      </c>
      <c r="BK7" s="327">
        <v>71</v>
      </c>
      <c r="BL7" s="327">
        <v>71</v>
      </c>
      <c r="BM7" s="327">
        <v>71</v>
      </c>
      <c r="BN7" s="327">
        <v>71</v>
      </c>
      <c r="BO7" s="327">
        <v>73</v>
      </c>
      <c r="BP7" s="327">
        <v>74</v>
      </c>
      <c r="BQ7" s="327">
        <v>74</v>
      </c>
      <c r="BR7" s="327">
        <v>73</v>
      </c>
      <c r="BS7" s="327">
        <v>72</v>
      </c>
      <c r="BT7" s="327">
        <v>71</v>
      </c>
      <c r="BU7" s="327">
        <v>71</v>
      </c>
      <c r="BV7" s="327">
        <v>71</v>
      </c>
    </row>
    <row r="8" spans="1:74" ht="11.1" customHeight="1" x14ac:dyDescent="0.2">
      <c r="A8" s="52" t="s">
        <v>654</v>
      </c>
      <c r="B8" s="649" t="s">
        <v>1207</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56.75</v>
      </c>
      <c r="BB8" s="216">
        <v>61.25</v>
      </c>
      <c r="BC8" s="216">
        <v>66.08</v>
      </c>
      <c r="BD8" s="216">
        <v>66.849999999999994</v>
      </c>
      <c r="BE8" s="216">
        <v>66.77</v>
      </c>
      <c r="BF8" s="216">
        <v>64.555000000000007</v>
      </c>
      <c r="BG8" s="216">
        <v>66.730999999999995</v>
      </c>
      <c r="BH8" s="216">
        <v>67.25</v>
      </c>
      <c r="BI8" s="327">
        <v>61.5</v>
      </c>
      <c r="BJ8" s="327">
        <v>59.5</v>
      </c>
      <c r="BK8" s="327">
        <v>58.5</v>
      </c>
      <c r="BL8" s="327">
        <v>58.5</v>
      </c>
      <c r="BM8" s="327">
        <v>58.5</v>
      </c>
      <c r="BN8" s="327">
        <v>58.5</v>
      </c>
      <c r="BO8" s="327">
        <v>60.5</v>
      </c>
      <c r="BP8" s="327">
        <v>61.5</v>
      </c>
      <c r="BQ8" s="327">
        <v>62.5</v>
      </c>
      <c r="BR8" s="327">
        <v>63.5</v>
      </c>
      <c r="BS8" s="327">
        <v>63.5</v>
      </c>
      <c r="BT8" s="327">
        <v>63.5</v>
      </c>
      <c r="BU8" s="327">
        <v>63.5</v>
      </c>
      <c r="BV8" s="327">
        <v>63.5</v>
      </c>
    </row>
    <row r="9" spans="1:74" ht="11.1" customHeight="1" x14ac:dyDescent="0.2">
      <c r="A9" s="52" t="s">
        <v>978</v>
      </c>
      <c r="B9" s="649" t="s">
        <v>1206</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60.8</v>
      </c>
      <c r="BB9" s="216">
        <v>64.42</v>
      </c>
      <c r="BC9" s="216">
        <v>69</v>
      </c>
      <c r="BD9" s="216">
        <v>68.31</v>
      </c>
      <c r="BE9" s="216">
        <v>70.28</v>
      </c>
      <c r="BF9" s="216">
        <v>67.055000000000007</v>
      </c>
      <c r="BG9" s="216">
        <v>69.230999999999995</v>
      </c>
      <c r="BH9" s="216">
        <v>69.75</v>
      </c>
      <c r="BI9" s="327">
        <v>64</v>
      </c>
      <c r="BJ9" s="327">
        <v>62</v>
      </c>
      <c r="BK9" s="327">
        <v>61</v>
      </c>
      <c r="BL9" s="327">
        <v>61</v>
      </c>
      <c r="BM9" s="327">
        <v>61</v>
      </c>
      <c r="BN9" s="327">
        <v>61</v>
      </c>
      <c r="BO9" s="327">
        <v>63</v>
      </c>
      <c r="BP9" s="327">
        <v>64</v>
      </c>
      <c r="BQ9" s="327">
        <v>65</v>
      </c>
      <c r="BR9" s="327">
        <v>66</v>
      </c>
      <c r="BS9" s="327">
        <v>66</v>
      </c>
      <c r="BT9" s="327">
        <v>66</v>
      </c>
      <c r="BU9" s="327">
        <v>66</v>
      </c>
      <c r="BV9" s="327">
        <v>66</v>
      </c>
    </row>
    <row r="10" spans="1:74" ht="11.1" customHeight="1" x14ac:dyDescent="0.2">
      <c r="A10" s="49"/>
      <c r="B10" s="50" t="s">
        <v>1208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412"/>
      <c r="BJ10" s="412"/>
      <c r="BK10" s="412"/>
      <c r="BL10" s="412"/>
      <c r="BM10" s="412"/>
      <c r="BN10" s="412"/>
      <c r="BO10" s="412"/>
      <c r="BP10" s="412"/>
      <c r="BQ10" s="412"/>
      <c r="BR10" s="412"/>
      <c r="BS10" s="412"/>
      <c r="BT10" s="412"/>
      <c r="BU10" s="412"/>
      <c r="BV10" s="412"/>
    </row>
    <row r="11" spans="1:74" ht="11.1" customHeight="1" x14ac:dyDescent="0.2">
      <c r="A11" s="49"/>
      <c r="B11" s="50" t="s">
        <v>682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412"/>
      <c r="BJ11" s="412"/>
      <c r="BK11" s="412"/>
      <c r="BL11" s="412"/>
      <c r="BM11" s="412"/>
      <c r="BN11" s="412"/>
      <c r="BO11" s="412"/>
      <c r="BP11" s="412"/>
      <c r="BQ11" s="412"/>
      <c r="BR11" s="412"/>
      <c r="BS11" s="412"/>
      <c r="BT11" s="412"/>
      <c r="BU11" s="412"/>
      <c r="BV11" s="412"/>
    </row>
    <row r="12" spans="1:74" ht="11.1" customHeight="1" x14ac:dyDescent="0.2">
      <c r="A12" s="52" t="s">
        <v>963</v>
      </c>
      <c r="B12" s="151" t="s">
        <v>683</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220.5</v>
      </c>
      <c r="BD12" s="240">
        <v>213.5</v>
      </c>
      <c r="BE12" s="240">
        <v>214.8</v>
      </c>
      <c r="BF12" s="240">
        <v>211.8</v>
      </c>
      <c r="BG12" s="240">
        <v>216.62690000000001</v>
      </c>
      <c r="BH12" s="240">
        <v>211.63929999999999</v>
      </c>
      <c r="BI12" s="333">
        <v>187.97479999999999</v>
      </c>
      <c r="BJ12" s="333">
        <v>179.8578</v>
      </c>
      <c r="BK12" s="333">
        <v>180.791</v>
      </c>
      <c r="BL12" s="333">
        <v>188.1292</v>
      </c>
      <c r="BM12" s="333">
        <v>197.9796</v>
      </c>
      <c r="BN12" s="333">
        <v>202.27539999999999</v>
      </c>
      <c r="BO12" s="333">
        <v>211.18100000000001</v>
      </c>
      <c r="BP12" s="333">
        <v>212.5881</v>
      </c>
      <c r="BQ12" s="333">
        <v>214.9776</v>
      </c>
      <c r="BR12" s="333">
        <v>212.96950000000001</v>
      </c>
      <c r="BS12" s="333">
        <v>204.09889999999999</v>
      </c>
      <c r="BT12" s="333">
        <v>197.60419999999999</v>
      </c>
      <c r="BU12" s="333">
        <v>195.2253</v>
      </c>
      <c r="BV12" s="333">
        <v>190.33179999999999</v>
      </c>
    </row>
    <row r="13" spans="1:74" ht="11.1" customHeight="1" x14ac:dyDescent="0.2">
      <c r="A13" s="49" t="s">
        <v>979</v>
      </c>
      <c r="B13" s="151" t="s">
        <v>691</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225.8</v>
      </c>
      <c r="BD13" s="240">
        <v>220.3</v>
      </c>
      <c r="BE13" s="240">
        <v>219.2</v>
      </c>
      <c r="BF13" s="240">
        <v>220.3</v>
      </c>
      <c r="BG13" s="240">
        <v>230.542</v>
      </c>
      <c r="BH13" s="240">
        <v>238.3854</v>
      </c>
      <c r="BI13" s="333">
        <v>225.62700000000001</v>
      </c>
      <c r="BJ13" s="333">
        <v>214.44370000000001</v>
      </c>
      <c r="BK13" s="333">
        <v>211.19399999999999</v>
      </c>
      <c r="BL13" s="333">
        <v>211.38460000000001</v>
      </c>
      <c r="BM13" s="333">
        <v>214.02080000000001</v>
      </c>
      <c r="BN13" s="333">
        <v>213.8048</v>
      </c>
      <c r="BO13" s="333">
        <v>217.70519999999999</v>
      </c>
      <c r="BP13" s="333">
        <v>220.25110000000001</v>
      </c>
      <c r="BQ13" s="333">
        <v>224.8005</v>
      </c>
      <c r="BR13" s="333">
        <v>224.97290000000001</v>
      </c>
      <c r="BS13" s="333">
        <v>223.08690000000001</v>
      </c>
      <c r="BT13" s="333">
        <v>222.10740000000001</v>
      </c>
      <c r="BU13" s="333">
        <v>222.05179999999999</v>
      </c>
      <c r="BV13" s="333">
        <v>221.98349999999999</v>
      </c>
    </row>
    <row r="14" spans="1:74" ht="11.1" customHeight="1" x14ac:dyDescent="0.2">
      <c r="A14" s="52" t="s">
        <v>658</v>
      </c>
      <c r="B14" s="151" t="s">
        <v>684</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214.3</v>
      </c>
      <c r="BD14" s="240">
        <v>208.9</v>
      </c>
      <c r="BE14" s="240">
        <v>207.9</v>
      </c>
      <c r="BF14" s="240">
        <v>211.4</v>
      </c>
      <c r="BG14" s="240">
        <v>220.70480000000001</v>
      </c>
      <c r="BH14" s="240">
        <v>226.2715</v>
      </c>
      <c r="BI14" s="333">
        <v>218.6474</v>
      </c>
      <c r="BJ14" s="333">
        <v>211.30699999999999</v>
      </c>
      <c r="BK14" s="333">
        <v>212.24029999999999</v>
      </c>
      <c r="BL14" s="333">
        <v>208.821</v>
      </c>
      <c r="BM14" s="333">
        <v>205.55080000000001</v>
      </c>
      <c r="BN14" s="333">
        <v>202.15350000000001</v>
      </c>
      <c r="BO14" s="333">
        <v>206.35499999999999</v>
      </c>
      <c r="BP14" s="333">
        <v>211.59190000000001</v>
      </c>
      <c r="BQ14" s="333">
        <v>215.607</v>
      </c>
      <c r="BR14" s="333">
        <v>215.00729999999999</v>
      </c>
      <c r="BS14" s="333">
        <v>214.00219999999999</v>
      </c>
      <c r="BT14" s="333">
        <v>211.24160000000001</v>
      </c>
      <c r="BU14" s="333">
        <v>214.3306</v>
      </c>
      <c r="BV14" s="333">
        <v>217.3192</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412"/>
      <c r="BJ15" s="412"/>
      <c r="BK15" s="412"/>
      <c r="BL15" s="412"/>
      <c r="BM15" s="412"/>
      <c r="BN15" s="412"/>
      <c r="BO15" s="412"/>
      <c r="BP15" s="412"/>
      <c r="BQ15" s="412"/>
      <c r="BR15" s="412"/>
      <c r="BS15" s="412"/>
      <c r="BT15" s="412"/>
      <c r="BU15" s="412"/>
      <c r="BV15" s="412"/>
    </row>
    <row r="16" spans="1:74" ht="11.1" customHeight="1" x14ac:dyDescent="0.2">
      <c r="A16" s="52" t="s">
        <v>980</v>
      </c>
      <c r="B16" s="151" t="s">
        <v>519</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v>
      </c>
      <c r="BC16" s="240">
        <v>222.1</v>
      </c>
      <c r="BD16" s="240">
        <v>219.6</v>
      </c>
      <c r="BE16" s="240">
        <v>217.6</v>
      </c>
      <c r="BF16" s="240">
        <v>218.4</v>
      </c>
      <c r="BG16" s="240">
        <v>227.23390000000001</v>
      </c>
      <c r="BH16" s="240">
        <v>232.7653</v>
      </c>
      <c r="BI16" s="333">
        <v>223.1259</v>
      </c>
      <c r="BJ16" s="333">
        <v>213.68440000000001</v>
      </c>
      <c r="BK16" s="333">
        <v>212.16229999999999</v>
      </c>
      <c r="BL16" s="333">
        <v>208.19460000000001</v>
      </c>
      <c r="BM16" s="333">
        <v>210.126</v>
      </c>
      <c r="BN16" s="333">
        <v>209.50210000000001</v>
      </c>
      <c r="BO16" s="333">
        <v>213.33019999999999</v>
      </c>
      <c r="BP16" s="333">
        <v>217.9965</v>
      </c>
      <c r="BQ16" s="333">
        <v>222.21039999999999</v>
      </c>
      <c r="BR16" s="333">
        <v>222.06120000000001</v>
      </c>
      <c r="BS16" s="333">
        <v>220.41800000000001</v>
      </c>
      <c r="BT16" s="333">
        <v>217.30350000000001</v>
      </c>
      <c r="BU16" s="333">
        <v>219.00370000000001</v>
      </c>
      <c r="BV16" s="333">
        <v>220.48439999999999</v>
      </c>
    </row>
    <row r="17" spans="1:74" ht="11.1" customHeight="1" x14ac:dyDescent="0.2">
      <c r="A17" s="52" t="s">
        <v>659</v>
      </c>
      <c r="B17" s="151" t="s">
        <v>117</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150.4</v>
      </c>
      <c r="BC17" s="240">
        <v>166.7</v>
      </c>
      <c r="BD17" s="240">
        <v>173.1</v>
      </c>
      <c r="BE17" s="240">
        <v>176.7</v>
      </c>
      <c r="BF17" s="240">
        <v>175.2</v>
      </c>
      <c r="BG17" s="240">
        <v>171.19479999999999</v>
      </c>
      <c r="BH17" s="240">
        <v>169.2449</v>
      </c>
      <c r="BI17" s="333">
        <v>163.70959999999999</v>
      </c>
      <c r="BJ17" s="333">
        <v>157.85489999999999</v>
      </c>
      <c r="BK17" s="333">
        <v>152.9522</v>
      </c>
      <c r="BL17" s="333">
        <v>153.56049999999999</v>
      </c>
      <c r="BM17" s="333">
        <v>150.31200000000001</v>
      </c>
      <c r="BN17" s="333">
        <v>147.38149999999999</v>
      </c>
      <c r="BO17" s="333">
        <v>151.78809999999999</v>
      </c>
      <c r="BP17" s="333">
        <v>155.56909999999999</v>
      </c>
      <c r="BQ17" s="333">
        <v>156.297</v>
      </c>
      <c r="BR17" s="333">
        <v>162.35679999999999</v>
      </c>
      <c r="BS17" s="333">
        <v>161.95439999999999</v>
      </c>
      <c r="BT17" s="333">
        <v>151.9564</v>
      </c>
      <c r="BU17" s="333">
        <v>149.79079999999999</v>
      </c>
      <c r="BV17" s="333">
        <v>145.06890000000001</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328"/>
      <c r="BJ18" s="328"/>
      <c r="BK18" s="328"/>
      <c r="BL18" s="328"/>
      <c r="BM18" s="328"/>
      <c r="BN18" s="328"/>
      <c r="BO18" s="328"/>
      <c r="BP18" s="328"/>
      <c r="BQ18" s="328"/>
      <c r="BR18" s="328"/>
      <c r="BS18" s="328"/>
      <c r="BT18" s="328"/>
      <c r="BU18" s="328"/>
      <c r="BV18" s="328"/>
    </row>
    <row r="19" spans="1:74" ht="11.1" customHeight="1" x14ac:dyDescent="0.2">
      <c r="A19" s="52" t="s">
        <v>633</v>
      </c>
      <c r="B19" s="151" t="s">
        <v>243</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240">
        <v>284.86</v>
      </c>
      <c r="BF19" s="240">
        <v>283.57499999999999</v>
      </c>
      <c r="BG19" s="240">
        <v>283.55</v>
      </c>
      <c r="BH19" s="240">
        <v>286</v>
      </c>
      <c r="BI19" s="333">
        <v>267.89440000000002</v>
      </c>
      <c r="BJ19" s="333">
        <v>257.26609999999999</v>
      </c>
      <c r="BK19" s="333">
        <v>253.8749</v>
      </c>
      <c r="BL19" s="333">
        <v>259.32139999999998</v>
      </c>
      <c r="BM19" s="333">
        <v>268.5342</v>
      </c>
      <c r="BN19" s="333">
        <v>273.73020000000002</v>
      </c>
      <c r="BO19" s="333">
        <v>283.48630000000003</v>
      </c>
      <c r="BP19" s="333">
        <v>289.09629999999999</v>
      </c>
      <c r="BQ19" s="333">
        <v>290.05419999999998</v>
      </c>
      <c r="BR19" s="333">
        <v>288.1078</v>
      </c>
      <c r="BS19" s="333">
        <v>281.51819999999998</v>
      </c>
      <c r="BT19" s="333">
        <v>274.97289999999998</v>
      </c>
      <c r="BU19" s="333">
        <v>271.3254</v>
      </c>
      <c r="BV19" s="333">
        <v>266.95830000000001</v>
      </c>
    </row>
    <row r="20" spans="1:74" ht="11.1" customHeight="1" x14ac:dyDescent="0.2">
      <c r="A20" s="52" t="s">
        <v>656</v>
      </c>
      <c r="B20" s="151" t="s">
        <v>244</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240">
        <v>292.77999999999997</v>
      </c>
      <c r="BF20" s="240">
        <v>291.42500000000001</v>
      </c>
      <c r="BG20" s="240">
        <v>291.47500000000002</v>
      </c>
      <c r="BH20" s="240">
        <v>294.26</v>
      </c>
      <c r="BI20" s="333">
        <v>277.37630000000001</v>
      </c>
      <c r="BJ20" s="333">
        <v>267.62950000000001</v>
      </c>
      <c r="BK20" s="333">
        <v>264.58980000000003</v>
      </c>
      <c r="BL20" s="333">
        <v>270.34930000000003</v>
      </c>
      <c r="BM20" s="333">
        <v>279.54349999999999</v>
      </c>
      <c r="BN20" s="333">
        <v>284.9169</v>
      </c>
      <c r="BO20" s="333">
        <v>294.79950000000002</v>
      </c>
      <c r="BP20" s="333">
        <v>300.34769999999997</v>
      </c>
      <c r="BQ20" s="333">
        <v>301.53199999999998</v>
      </c>
      <c r="BR20" s="333">
        <v>299.67059999999998</v>
      </c>
      <c r="BS20" s="333">
        <v>293.20089999999999</v>
      </c>
      <c r="BT20" s="333">
        <v>286.8655</v>
      </c>
      <c r="BU20" s="333">
        <v>283.3852</v>
      </c>
      <c r="BV20" s="333">
        <v>279.19439999999997</v>
      </c>
    </row>
    <row r="21" spans="1:74" ht="11.1" customHeight="1" x14ac:dyDescent="0.2">
      <c r="A21" s="52" t="s">
        <v>657</v>
      </c>
      <c r="B21" s="151" t="s">
        <v>1005</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240">
        <v>323.27999999999997</v>
      </c>
      <c r="BF21" s="240">
        <v>321.82499999999999</v>
      </c>
      <c r="BG21" s="240">
        <v>326.22500000000002</v>
      </c>
      <c r="BH21" s="240">
        <v>336.54</v>
      </c>
      <c r="BI21" s="333">
        <v>326.7373</v>
      </c>
      <c r="BJ21" s="333">
        <v>318.34429999999998</v>
      </c>
      <c r="BK21" s="333">
        <v>316.18110000000001</v>
      </c>
      <c r="BL21" s="333">
        <v>310.1164</v>
      </c>
      <c r="BM21" s="333">
        <v>314.68830000000003</v>
      </c>
      <c r="BN21" s="333">
        <v>314.2611</v>
      </c>
      <c r="BO21" s="333">
        <v>316.63819999999998</v>
      </c>
      <c r="BP21" s="333">
        <v>320.78949999999998</v>
      </c>
      <c r="BQ21" s="333">
        <v>324.80500000000001</v>
      </c>
      <c r="BR21" s="333">
        <v>324.93599999999998</v>
      </c>
      <c r="BS21" s="333">
        <v>325.44639999999998</v>
      </c>
      <c r="BT21" s="333">
        <v>325.61059999999998</v>
      </c>
      <c r="BU21" s="333">
        <v>325.39100000000002</v>
      </c>
      <c r="BV21" s="333">
        <v>327.39019999999999</v>
      </c>
    </row>
    <row r="22" spans="1:74" ht="11.1" customHeight="1" x14ac:dyDescent="0.2">
      <c r="A22" s="52" t="s">
        <v>617</v>
      </c>
      <c r="B22" s="151" t="s">
        <v>684</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313.2</v>
      </c>
      <c r="BE22" s="240">
        <v>322</v>
      </c>
      <c r="BF22" s="240">
        <v>322.89999999999998</v>
      </c>
      <c r="BG22" s="240">
        <v>327.9</v>
      </c>
      <c r="BH22" s="240">
        <v>328.36380000000003</v>
      </c>
      <c r="BI22" s="333">
        <v>322.19569999999999</v>
      </c>
      <c r="BJ22" s="333">
        <v>316.7971</v>
      </c>
      <c r="BK22" s="333">
        <v>319.31099999999998</v>
      </c>
      <c r="BL22" s="333">
        <v>313.2122</v>
      </c>
      <c r="BM22" s="333">
        <v>306.53969999999998</v>
      </c>
      <c r="BN22" s="333">
        <v>298.52359999999999</v>
      </c>
      <c r="BO22" s="333">
        <v>296.8734</v>
      </c>
      <c r="BP22" s="333">
        <v>298.58760000000001</v>
      </c>
      <c r="BQ22" s="333">
        <v>301.25630000000001</v>
      </c>
      <c r="BR22" s="333">
        <v>301.51339999999999</v>
      </c>
      <c r="BS22" s="333">
        <v>302.64049999999997</v>
      </c>
      <c r="BT22" s="333">
        <v>303.24709999999999</v>
      </c>
      <c r="BU22" s="333">
        <v>307.42090000000002</v>
      </c>
      <c r="BV22" s="333">
        <v>312.08879999999999</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782"/>
      <c r="BH23" s="782"/>
      <c r="BI23" s="413"/>
      <c r="BJ23" s="413"/>
      <c r="BK23" s="413"/>
      <c r="BL23" s="413"/>
      <c r="BM23" s="413"/>
      <c r="BN23" s="413"/>
      <c r="BO23" s="413"/>
      <c r="BP23" s="413"/>
      <c r="BQ23" s="413"/>
      <c r="BR23" s="413"/>
      <c r="BS23" s="413"/>
      <c r="BT23" s="413"/>
      <c r="BU23" s="413"/>
      <c r="BV23" s="413"/>
    </row>
    <row r="24" spans="1:74" ht="11.1" customHeight="1" x14ac:dyDescent="0.2">
      <c r="A24" s="52" t="s">
        <v>928</v>
      </c>
      <c r="B24" s="151" t="s">
        <v>140</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3.1077720000000002</v>
      </c>
      <c r="P24" s="216">
        <v>2.9821740000000001</v>
      </c>
      <c r="Q24" s="216">
        <v>2.9385780000000001</v>
      </c>
      <c r="R24" s="216">
        <v>2.7091799999999999</v>
      </c>
      <c r="S24" s="216">
        <v>2.9572620000000001</v>
      </c>
      <c r="T24" s="216">
        <v>2.8897919999999999</v>
      </c>
      <c r="U24" s="216">
        <v>2.946882</v>
      </c>
      <c r="V24" s="216">
        <v>2.8794119999999999</v>
      </c>
      <c r="W24" s="216">
        <v>2.7610800000000002</v>
      </c>
      <c r="X24" s="216">
        <v>2.4299580000000001</v>
      </c>
      <c r="Y24" s="216">
        <v>2.1725340000000002</v>
      </c>
      <c r="Z24" s="216">
        <v>2.0023019999999998</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2.9036</v>
      </c>
      <c r="BD24" s="216">
        <v>3.0767790000000002</v>
      </c>
      <c r="BE24" s="216">
        <v>2.937821</v>
      </c>
      <c r="BF24" s="216">
        <v>3.070557</v>
      </c>
      <c r="BG24" s="216">
        <v>3.1058150000000002</v>
      </c>
      <c r="BH24" s="216">
        <v>3.4013599999999999</v>
      </c>
      <c r="BI24" s="327">
        <v>3.326797</v>
      </c>
      <c r="BJ24" s="327">
        <v>3.3879069999999998</v>
      </c>
      <c r="BK24" s="327">
        <v>3.4286650000000001</v>
      </c>
      <c r="BL24" s="327">
        <v>3.3244349999999998</v>
      </c>
      <c r="BM24" s="327">
        <v>3.075078</v>
      </c>
      <c r="BN24" s="327">
        <v>2.9918640000000001</v>
      </c>
      <c r="BO24" s="327">
        <v>2.9811000000000001</v>
      </c>
      <c r="BP24" s="327">
        <v>2.9908950000000001</v>
      </c>
      <c r="BQ24" s="327">
        <v>3.0110649999999999</v>
      </c>
      <c r="BR24" s="327">
        <v>3.0105200000000001</v>
      </c>
      <c r="BS24" s="327">
        <v>2.9998580000000001</v>
      </c>
      <c r="BT24" s="327">
        <v>3.030189</v>
      </c>
      <c r="BU24" s="327">
        <v>3.0607839999999999</v>
      </c>
      <c r="BV24" s="327">
        <v>3.1537440000000001</v>
      </c>
    </row>
    <row r="25" spans="1:74" ht="11.1" customHeight="1" x14ac:dyDescent="0.2">
      <c r="A25" s="52" t="s">
        <v>142</v>
      </c>
      <c r="B25" s="151" t="s">
        <v>134</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v>
      </c>
      <c r="BD25" s="216">
        <v>2.9670000000000001</v>
      </c>
      <c r="BE25" s="216">
        <v>2.8330000000000002</v>
      </c>
      <c r="BF25" s="216">
        <v>2.9609999999999999</v>
      </c>
      <c r="BG25" s="216">
        <v>2.9950000000000001</v>
      </c>
      <c r="BH25" s="216">
        <v>3.28</v>
      </c>
      <c r="BI25" s="327">
        <v>3.208097</v>
      </c>
      <c r="BJ25" s="327">
        <v>3.2670270000000001</v>
      </c>
      <c r="BK25" s="327">
        <v>3.3063310000000001</v>
      </c>
      <c r="BL25" s="327">
        <v>3.2058200000000001</v>
      </c>
      <c r="BM25" s="327">
        <v>2.9653589999999999</v>
      </c>
      <c r="BN25" s="327">
        <v>2.8851149999999999</v>
      </c>
      <c r="BO25" s="327">
        <v>2.8747349999999998</v>
      </c>
      <c r="BP25" s="327">
        <v>2.8841809999999999</v>
      </c>
      <c r="BQ25" s="327">
        <v>2.9036309999999999</v>
      </c>
      <c r="BR25" s="327">
        <v>2.903105</v>
      </c>
      <c r="BS25" s="327">
        <v>2.8928240000000001</v>
      </c>
      <c r="BT25" s="327">
        <v>2.922072</v>
      </c>
      <c r="BU25" s="327">
        <v>2.9515750000000001</v>
      </c>
      <c r="BV25" s="327">
        <v>3.0412189999999999</v>
      </c>
    </row>
    <row r="26" spans="1:74" ht="11.1" customHeight="1" x14ac:dyDescent="0.2">
      <c r="A26" s="52"/>
      <c r="B26" s="53" t="s">
        <v>1232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0"/>
      <c r="BJ26" s="330"/>
      <c r="BK26" s="330"/>
      <c r="BL26" s="330"/>
      <c r="BM26" s="330"/>
      <c r="BN26" s="330"/>
      <c r="BO26" s="330"/>
      <c r="BP26" s="330"/>
      <c r="BQ26" s="330"/>
      <c r="BR26" s="330"/>
      <c r="BS26" s="330"/>
      <c r="BT26" s="330"/>
      <c r="BU26" s="330"/>
      <c r="BV26" s="330"/>
    </row>
    <row r="27" spans="1:74" ht="11.1" customHeight="1" x14ac:dyDescent="0.2">
      <c r="A27" s="52" t="s">
        <v>869</v>
      </c>
      <c r="B27" s="151" t="s">
        <v>520</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3.58</v>
      </c>
      <c r="AC27" s="216">
        <v>3.02</v>
      </c>
      <c r="AD27" s="216">
        <v>3</v>
      </c>
      <c r="AE27" s="216">
        <v>2.9</v>
      </c>
      <c r="AF27" s="216">
        <v>2.89</v>
      </c>
      <c r="AG27" s="216">
        <v>3.57</v>
      </c>
      <c r="AH27" s="216">
        <v>3.59</v>
      </c>
      <c r="AI27" s="216">
        <v>3.74</v>
      </c>
      <c r="AJ27" s="216">
        <v>3.87</v>
      </c>
      <c r="AK27" s="216">
        <v>3.86</v>
      </c>
      <c r="AL27" s="216">
        <v>4.2699999999999996</v>
      </c>
      <c r="AM27" s="216">
        <v>4.87</v>
      </c>
      <c r="AN27" s="216">
        <v>4.5599999999999996</v>
      </c>
      <c r="AO27" s="216">
        <v>3.94</v>
      </c>
      <c r="AP27" s="216">
        <v>4.13</v>
      </c>
      <c r="AQ27" s="216">
        <v>4.03</v>
      </c>
      <c r="AR27" s="216">
        <v>4.0599999999999996</v>
      </c>
      <c r="AS27" s="216">
        <v>3.93</v>
      </c>
      <c r="AT27" s="216">
        <v>3.79</v>
      </c>
      <c r="AU27" s="216">
        <v>3.84</v>
      </c>
      <c r="AV27" s="216">
        <v>3.79</v>
      </c>
      <c r="AW27" s="216">
        <v>3.85</v>
      </c>
      <c r="AX27" s="216">
        <v>4.21</v>
      </c>
      <c r="AY27" s="216">
        <v>4.49</v>
      </c>
      <c r="AZ27" s="216">
        <v>4.8600000000000003</v>
      </c>
      <c r="BA27" s="216">
        <v>4.0199999999999996</v>
      </c>
      <c r="BB27" s="216">
        <v>3.91</v>
      </c>
      <c r="BC27" s="216">
        <v>3.81</v>
      </c>
      <c r="BD27" s="216">
        <v>3.78</v>
      </c>
      <c r="BE27" s="216">
        <v>3.78</v>
      </c>
      <c r="BF27" s="216">
        <v>3.73</v>
      </c>
      <c r="BG27" s="216">
        <v>3.9616159999999998</v>
      </c>
      <c r="BH27" s="216">
        <v>4.1845759999999999</v>
      </c>
      <c r="BI27" s="327">
        <v>4.4243030000000001</v>
      </c>
      <c r="BJ27" s="327">
        <v>4.6568899999999998</v>
      </c>
      <c r="BK27" s="327">
        <v>4.8486789999999997</v>
      </c>
      <c r="BL27" s="327">
        <v>4.6715730000000004</v>
      </c>
      <c r="BM27" s="327">
        <v>4.4007699999999996</v>
      </c>
      <c r="BN27" s="327">
        <v>4.0272420000000002</v>
      </c>
      <c r="BO27" s="327">
        <v>3.897567</v>
      </c>
      <c r="BP27" s="327">
        <v>3.8392059999999999</v>
      </c>
      <c r="BQ27" s="327">
        <v>3.8691979999999999</v>
      </c>
      <c r="BR27" s="327">
        <v>3.9221050000000002</v>
      </c>
      <c r="BS27" s="327">
        <v>3.8308300000000002</v>
      </c>
      <c r="BT27" s="327">
        <v>4.0059480000000001</v>
      </c>
      <c r="BU27" s="327">
        <v>4.1199960000000004</v>
      </c>
      <c r="BV27" s="327">
        <v>4.4415630000000004</v>
      </c>
    </row>
    <row r="28" spans="1:74" ht="11.1" customHeight="1" x14ac:dyDescent="0.2">
      <c r="A28" s="52" t="s">
        <v>859</v>
      </c>
      <c r="B28" s="151" t="s">
        <v>521</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8.2799999999999994</v>
      </c>
      <c r="AJ28" s="216">
        <v>7.96</v>
      </c>
      <c r="AK28" s="216">
        <v>7.67</v>
      </c>
      <c r="AL28" s="216">
        <v>7.27</v>
      </c>
      <c r="AM28" s="216">
        <v>7.58</v>
      </c>
      <c r="AN28" s="216">
        <v>7.89</v>
      </c>
      <c r="AO28" s="216">
        <v>7.68</v>
      </c>
      <c r="AP28" s="216">
        <v>8.0399999999999991</v>
      </c>
      <c r="AQ28" s="216">
        <v>8.31</v>
      </c>
      <c r="AR28" s="216">
        <v>8.75</v>
      </c>
      <c r="AS28" s="216">
        <v>8.81</v>
      </c>
      <c r="AT28" s="216">
        <v>8.76</v>
      </c>
      <c r="AU28" s="216">
        <v>8.52</v>
      </c>
      <c r="AV28" s="216">
        <v>7.97</v>
      </c>
      <c r="AW28" s="216">
        <v>7.51</v>
      </c>
      <c r="AX28" s="216">
        <v>7.42</v>
      </c>
      <c r="AY28" s="216">
        <v>7.43</v>
      </c>
      <c r="AZ28" s="216">
        <v>7.83</v>
      </c>
      <c r="BA28" s="216">
        <v>7.74</v>
      </c>
      <c r="BB28" s="216">
        <v>7.67</v>
      </c>
      <c r="BC28" s="216">
        <v>8.4700000000000006</v>
      </c>
      <c r="BD28" s="216">
        <v>8.59</v>
      </c>
      <c r="BE28" s="216">
        <v>8.93</v>
      </c>
      <c r="BF28" s="216">
        <v>8.73</v>
      </c>
      <c r="BG28" s="216">
        <v>8.5772480000000009</v>
      </c>
      <c r="BH28" s="216">
        <v>8.1178509999999999</v>
      </c>
      <c r="BI28" s="327">
        <v>7.9568019999999997</v>
      </c>
      <c r="BJ28" s="327">
        <v>7.880166</v>
      </c>
      <c r="BK28" s="327">
        <v>7.8331780000000002</v>
      </c>
      <c r="BL28" s="327">
        <v>7.8554130000000004</v>
      </c>
      <c r="BM28" s="327">
        <v>7.9793729999999998</v>
      </c>
      <c r="BN28" s="327">
        <v>8.047148</v>
      </c>
      <c r="BO28" s="327">
        <v>8.3131459999999997</v>
      </c>
      <c r="BP28" s="327">
        <v>8.5842050000000008</v>
      </c>
      <c r="BQ28" s="327">
        <v>8.6444989999999997</v>
      </c>
      <c r="BR28" s="327">
        <v>8.6992580000000004</v>
      </c>
      <c r="BS28" s="327">
        <v>8.5342990000000007</v>
      </c>
      <c r="BT28" s="327">
        <v>8.111281</v>
      </c>
      <c r="BU28" s="327">
        <v>7.8583160000000003</v>
      </c>
      <c r="BV28" s="327">
        <v>7.7771080000000001</v>
      </c>
    </row>
    <row r="29" spans="1:74" ht="11.1" customHeight="1" x14ac:dyDescent="0.2">
      <c r="A29" s="52" t="s">
        <v>663</v>
      </c>
      <c r="B29" s="151" t="s">
        <v>522</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16.559999999999999</v>
      </c>
      <c r="AH29" s="216">
        <v>17.600000000000001</v>
      </c>
      <c r="AI29" s="216">
        <v>16.78</v>
      </c>
      <c r="AJ29" s="216">
        <v>13.74</v>
      </c>
      <c r="AK29" s="216">
        <v>10.77</v>
      </c>
      <c r="AL29" s="216">
        <v>9.06</v>
      </c>
      <c r="AM29" s="216">
        <v>9.32</v>
      </c>
      <c r="AN29" s="216">
        <v>10.01</v>
      </c>
      <c r="AO29" s="216">
        <v>9.86</v>
      </c>
      <c r="AP29" s="216">
        <v>11.34</v>
      </c>
      <c r="AQ29" s="216">
        <v>13.26</v>
      </c>
      <c r="AR29" s="216">
        <v>16.059999999999999</v>
      </c>
      <c r="AS29" s="216">
        <v>17.86</v>
      </c>
      <c r="AT29" s="216">
        <v>18.22</v>
      </c>
      <c r="AU29" s="216">
        <v>16.920000000000002</v>
      </c>
      <c r="AV29" s="216">
        <v>13.36</v>
      </c>
      <c r="AW29" s="216">
        <v>10.15</v>
      </c>
      <c r="AX29" s="216">
        <v>9.2899999999999991</v>
      </c>
      <c r="AY29" s="216">
        <v>8.92</v>
      </c>
      <c r="AZ29" s="216">
        <v>9.64</v>
      </c>
      <c r="BA29" s="216">
        <v>9.7799999999999994</v>
      </c>
      <c r="BB29" s="216">
        <v>10.08</v>
      </c>
      <c r="BC29" s="216">
        <v>13.67</v>
      </c>
      <c r="BD29" s="216">
        <v>16.510000000000002</v>
      </c>
      <c r="BE29" s="216">
        <v>17.91</v>
      </c>
      <c r="BF29" s="216">
        <v>18.63</v>
      </c>
      <c r="BG29" s="216">
        <v>16.895759999999999</v>
      </c>
      <c r="BH29" s="216">
        <v>13.522690000000001</v>
      </c>
      <c r="BI29" s="327">
        <v>11.02618</v>
      </c>
      <c r="BJ29" s="327">
        <v>9.9576820000000001</v>
      </c>
      <c r="BK29" s="327">
        <v>9.6263780000000008</v>
      </c>
      <c r="BL29" s="327">
        <v>9.7181909999999991</v>
      </c>
      <c r="BM29" s="327">
        <v>9.9711350000000003</v>
      </c>
      <c r="BN29" s="327">
        <v>10.799110000000001</v>
      </c>
      <c r="BO29" s="327">
        <v>12.83046</v>
      </c>
      <c r="BP29" s="327">
        <v>15.17887</v>
      </c>
      <c r="BQ29" s="327">
        <v>16.610420000000001</v>
      </c>
      <c r="BR29" s="327">
        <v>17.442360000000001</v>
      </c>
      <c r="BS29" s="327">
        <v>16.379190000000001</v>
      </c>
      <c r="BT29" s="327">
        <v>13.301970000000001</v>
      </c>
      <c r="BU29" s="327">
        <v>10.83287</v>
      </c>
      <c r="BV29" s="327">
        <v>9.9135779999999993</v>
      </c>
    </row>
    <row r="30" spans="1:74" ht="11.1" customHeight="1" x14ac:dyDescent="0.2">
      <c r="A30" s="49"/>
      <c r="B30" s="54" t="s">
        <v>1209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413"/>
      <c r="BJ31" s="413"/>
      <c r="BK31" s="413"/>
      <c r="BL31" s="413"/>
      <c r="BM31" s="413"/>
      <c r="BN31" s="413"/>
      <c r="BO31" s="413"/>
      <c r="BP31" s="413"/>
      <c r="BQ31" s="413"/>
      <c r="BR31" s="413"/>
      <c r="BS31" s="413"/>
      <c r="BT31" s="413"/>
      <c r="BU31" s="413"/>
      <c r="BV31" s="413"/>
    </row>
    <row r="32" spans="1:74" ht="11.1" customHeight="1" x14ac:dyDescent="0.2">
      <c r="A32" s="52" t="s">
        <v>660</v>
      </c>
      <c r="B32" s="151" t="s">
        <v>523</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2.0876660289000002</v>
      </c>
      <c r="AN32" s="216">
        <v>2.057581136</v>
      </c>
      <c r="AO32" s="216">
        <v>2.0676659216000002</v>
      </c>
      <c r="AP32" s="216">
        <v>2.0753303576</v>
      </c>
      <c r="AQ32" s="216">
        <v>2.0885129579999999</v>
      </c>
      <c r="AR32" s="216">
        <v>2.0728664185999999</v>
      </c>
      <c r="AS32" s="216">
        <v>2.0577239552000002</v>
      </c>
      <c r="AT32" s="216">
        <v>2.0482526883999999</v>
      </c>
      <c r="AU32" s="216">
        <v>2.0185520681</v>
      </c>
      <c r="AV32" s="216">
        <v>2.0312369346999999</v>
      </c>
      <c r="AW32" s="216">
        <v>2.0385420139999999</v>
      </c>
      <c r="AX32" s="216">
        <v>2.0412769897</v>
      </c>
      <c r="AY32" s="216">
        <v>2.0678855502000002</v>
      </c>
      <c r="AZ32" s="216">
        <v>2.0697357354000001</v>
      </c>
      <c r="BA32" s="216">
        <v>2.0433949917000001</v>
      </c>
      <c r="BB32" s="216">
        <v>2.0694120039000001</v>
      </c>
      <c r="BC32" s="216">
        <v>2.0475886077999998</v>
      </c>
      <c r="BD32" s="216">
        <v>2.0459894171999999</v>
      </c>
      <c r="BE32" s="216">
        <v>2.0560957987999999</v>
      </c>
      <c r="BF32" s="216">
        <v>2.0599137972000001</v>
      </c>
      <c r="BG32" s="216">
        <v>2.1273219999999999</v>
      </c>
      <c r="BH32" s="216">
        <v>2.1594329999999999</v>
      </c>
      <c r="BI32" s="327">
        <v>2.1164200000000002</v>
      </c>
      <c r="BJ32" s="327">
        <v>2.1014569999999999</v>
      </c>
      <c r="BK32" s="327">
        <v>2.1025239999999998</v>
      </c>
      <c r="BL32" s="327">
        <v>2.1020400000000001</v>
      </c>
      <c r="BM32" s="327">
        <v>2.1035080000000002</v>
      </c>
      <c r="BN32" s="327">
        <v>2.0928100000000001</v>
      </c>
      <c r="BO32" s="327">
        <v>2.104355</v>
      </c>
      <c r="BP32" s="327">
        <v>2.0889679999999999</v>
      </c>
      <c r="BQ32" s="327">
        <v>2.1037409999999999</v>
      </c>
      <c r="BR32" s="327">
        <v>2.1036619999999999</v>
      </c>
      <c r="BS32" s="327">
        <v>2.084854</v>
      </c>
      <c r="BT32" s="327">
        <v>2.0893820000000001</v>
      </c>
      <c r="BU32" s="327">
        <v>2.0854699999999999</v>
      </c>
      <c r="BV32" s="327">
        <v>2.0918139999999998</v>
      </c>
    </row>
    <row r="33" spans="1:74" ht="11.1" customHeight="1" x14ac:dyDescent="0.2">
      <c r="A33" s="52" t="s">
        <v>662</v>
      </c>
      <c r="B33" s="151" t="s">
        <v>524</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4.1127118172000001</v>
      </c>
      <c r="AN33" s="216">
        <v>3.5552277291999999</v>
      </c>
      <c r="AO33" s="216">
        <v>3.3497624748999999</v>
      </c>
      <c r="AP33" s="216">
        <v>3.3756781597000001</v>
      </c>
      <c r="AQ33" s="216">
        <v>3.4786656779</v>
      </c>
      <c r="AR33" s="216">
        <v>3.2873884245</v>
      </c>
      <c r="AS33" s="216">
        <v>3.2110574086999999</v>
      </c>
      <c r="AT33" s="216">
        <v>3.1292083237999999</v>
      </c>
      <c r="AU33" s="216">
        <v>3.1584087497</v>
      </c>
      <c r="AV33" s="216">
        <v>3.1323874191000001</v>
      </c>
      <c r="AW33" s="216">
        <v>3.3469491008999999</v>
      </c>
      <c r="AX33" s="216">
        <v>3.6289662041000001</v>
      </c>
      <c r="AY33" s="216">
        <v>5.0241427794</v>
      </c>
      <c r="AZ33" s="216">
        <v>3.6055986036999998</v>
      </c>
      <c r="BA33" s="216">
        <v>3.1835528338999999</v>
      </c>
      <c r="BB33" s="216">
        <v>3.1275233620999998</v>
      </c>
      <c r="BC33" s="216">
        <v>3.0423114952999999</v>
      </c>
      <c r="BD33" s="216">
        <v>3.1090480378000001</v>
      </c>
      <c r="BE33" s="216">
        <v>3.2936448197999999</v>
      </c>
      <c r="BF33" s="216">
        <v>3.2734482795000002</v>
      </c>
      <c r="BG33" s="216">
        <v>3.14127</v>
      </c>
      <c r="BH33" s="216">
        <v>3.5270519999999999</v>
      </c>
      <c r="BI33" s="327">
        <v>3.5857350000000001</v>
      </c>
      <c r="BJ33" s="327">
        <v>3.7652260000000002</v>
      </c>
      <c r="BK33" s="327">
        <v>3.9158430000000002</v>
      </c>
      <c r="BL33" s="327">
        <v>3.7152560000000001</v>
      </c>
      <c r="BM33" s="327">
        <v>3.3319930000000002</v>
      </c>
      <c r="BN33" s="327">
        <v>3.1879170000000001</v>
      </c>
      <c r="BO33" s="327">
        <v>3.071758</v>
      </c>
      <c r="BP33" s="327">
        <v>2.9727429999999999</v>
      </c>
      <c r="BQ33" s="327">
        <v>2.9986899999999999</v>
      </c>
      <c r="BR33" s="327">
        <v>3.0162279999999999</v>
      </c>
      <c r="BS33" s="327">
        <v>3.0180539999999998</v>
      </c>
      <c r="BT33" s="327">
        <v>3.1561560000000002</v>
      </c>
      <c r="BU33" s="327">
        <v>3.2838579999999999</v>
      </c>
      <c r="BV33" s="327">
        <v>3.4977100000000001</v>
      </c>
    </row>
    <row r="34" spans="1:74" ht="11.1" customHeight="1" x14ac:dyDescent="0.2">
      <c r="A34" s="52" t="s">
        <v>661</v>
      </c>
      <c r="B34" s="649" t="s">
        <v>1210</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11.42</v>
      </c>
      <c r="AP34" s="216">
        <v>10.64</v>
      </c>
      <c r="AQ34" s="216">
        <v>10.69</v>
      </c>
      <c r="AR34" s="216">
        <v>10.48</v>
      </c>
      <c r="AS34" s="216">
        <v>9.99</v>
      </c>
      <c r="AT34" s="216">
        <v>10.029999999999999</v>
      </c>
      <c r="AU34" s="216">
        <v>10.06</v>
      </c>
      <c r="AV34" s="216">
        <v>10.61</v>
      </c>
      <c r="AW34" s="216">
        <v>10.28</v>
      </c>
      <c r="AX34" s="216">
        <v>13.6</v>
      </c>
      <c r="AY34" s="216">
        <v>11.33</v>
      </c>
      <c r="AZ34" s="216">
        <v>11.51</v>
      </c>
      <c r="BA34" s="216">
        <v>12.1</v>
      </c>
      <c r="BB34" s="216">
        <v>12.21</v>
      </c>
      <c r="BC34" s="216">
        <v>12.82</v>
      </c>
      <c r="BD34" s="216">
        <v>13.85</v>
      </c>
      <c r="BE34" s="216">
        <v>13.76</v>
      </c>
      <c r="BF34" s="216">
        <v>13.52408</v>
      </c>
      <c r="BG34" s="216">
        <v>13.504670000000001</v>
      </c>
      <c r="BH34" s="216">
        <v>14.13313</v>
      </c>
      <c r="BI34" s="327">
        <v>14.475860000000001</v>
      </c>
      <c r="BJ34" s="327">
        <v>14.45448</v>
      </c>
      <c r="BK34" s="327">
        <v>14.169180000000001</v>
      </c>
      <c r="BL34" s="327">
        <v>13.62565</v>
      </c>
      <c r="BM34" s="327">
        <v>13.88555</v>
      </c>
      <c r="BN34" s="327">
        <v>14.50582</v>
      </c>
      <c r="BO34" s="327">
        <v>14.09027</v>
      </c>
      <c r="BP34" s="327">
        <v>14.6328</v>
      </c>
      <c r="BQ34" s="327">
        <v>14.329639999999999</v>
      </c>
      <c r="BR34" s="327">
        <v>13.88683</v>
      </c>
      <c r="BS34" s="327">
        <v>13.50385</v>
      </c>
      <c r="BT34" s="327">
        <v>13.209350000000001</v>
      </c>
      <c r="BU34" s="327">
        <v>13.04862</v>
      </c>
      <c r="BV34" s="327">
        <v>13.46327</v>
      </c>
    </row>
    <row r="35" spans="1:74" ht="11.1" customHeight="1" x14ac:dyDescent="0.2">
      <c r="A35" s="52" t="s">
        <v>19</v>
      </c>
      <c r="B35" s="151" t="s">
        <v>531</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13.02</v>
      </c>
      <c r="AN35" s="216">
        <v>12.98</v>
      </c>
      <c r="AO35" s="216">
        <v>12.35</v>
      </c>
      <c r="AP35" s="216">
        <v>13</v>
      </c>
      <c r="AQ35" s="216">
        <v>12.22</v>
      </c>
      <c r="AR35" s="216">
        <v>11.56</v>
      </c>
      <c r="AS35" s="216">
        <v>11.82</v>
      </c>
      <c r="AT35" s="216">
        <v>12.95</v>
      </c>
      <c r="AU35" s="216">
        <v>14.52</v>
      </c>
      <c r="AV35" s="216">
        <v>14.11</v>
      </c>
      <c r="AW35" s="216">
        <v>14.61</v>
      </c>
      <c r="AX35" s="216">
        <v>14.63</v>
      </c>
      <c r="AY35" s="216">
        <v>15.96</v>
      </c>
      <c r="AZ35" s="216">
        <v>15</v>
      </c>
      <c r="BA35" s="216">
        <v>14.91</v>
      </c>
      <c r="BB35" s="216">
        <v>16.07</v>
      </c>
      <c r="BC35" s="216">
        <v>16.78</v>
      </c>
      <c r="BD35" s="216">
        <v>16.91</v>
      </c>
      <c r="BE35" s="216">
        <v>16.399999999999999</v>
      </c>
      <c r="BF35" s="216">
        <v>16.66553</v>
      </c>
      <c r="BG35" s="216">
        <v>17.261140000000001</v>
      </c>
      <c r="BH35" s="216">
        <v>17.943770000000001</v>
      </c>
      <c r="BI35" s="327">
        <v>17.816420000000001</v>
      </c>
      <c r="BJ35" s="327">
        <v>16.894950000000001</v>
      </c>
      <c r="BK35" s="327">
        <v>16.481999999999999</v>
      </c>
      <c r="BL35" s="327">
        <v>16.46416</v>
      </c>
      <c r="BM35" s="327">
        <v>16.800380000000001</v>
      </c>
      <c r="BN35" s="327">
        <v>16.610489999999999</v>
      </c>
      <c r="BO35" s="327">
        <v>16.635829999999999</v>
      </c>
      <c r="BP35" s="327">
        <v>17.02674</v>
      </c>
      <c r="BQ35" s="327">
        <v>17.464919999999999</v>
      </c>
      <c r="BR35" s="327">
        <v>17.21041</v>
      </c>
      <c r="BS35" s="327">
        <v>16.997730000000001</v>
      </c>
      <c r="BT35" s="327">
        <v>16.984459999999999</v>
      </c>
      <c r="BU35" s="327">
        <v>17.37884</v>
      </c>
      <c r="BV35" s="327">
        <v>17.22391</v>
      </c>
    </row>
    <row r="36" spans="1:74" ht="11.1" customHeight="1" x14ac:dyDescent="0.2">
      <c r="A36" s="52"/>
      <c r="B36" s="55" t="s">
        <v>1233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0"/>
      <c r="BJ36" s="330"/>
      <c r="BK36" s="330"/>
      <c r="BL36" s="330"/>
      <c r="BM36" s="330"/>
      <c r="BN36" s="330"/>
      <c r="BO36" s="330"/>
      <c r="BP36" s="330"/>
      <c r="BQ36" s="330"/>
      <c r="BR36" s="330"/>
      <c r="BS36" s="330"/>
      <c r="BT36" s="330"/>
      <c r="BU36" s="330"/>
      <c r="BV36" s="330"/>
    </row>
    <row r="37" spans="1:74" ht="11.1" customHeight="1" x14ac:dyDescent="0.2">
      <c r="A37" s="56" t="s">
        <v>6</v>
      </c>
      <c r="B37" s="152" t="s">
        <v>520</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6.59</v>
      </c>
      <c r="AN37" s="486">
        <v>6.63</v>
      </c>
      <c r="AO37" s="486">
        <v>6.71</v>
      </c>
      <c r="AP37" s="486">
        <v>6.6</v>
      </c>
      <c r="AQ37" s="486">
        <v>6.78</v>
      </c>
      <c r="AR37" s="486">
        <v>7.19</v>
      </c>
      <c r="AS37" s="486">
        <v>7.31</v>
      </c>
      <c r="AT37" s="486">
        <v>7.22</v>
      </c>
      <c r="AU37" s="486">
        <v>7.17</v>
      </c>
      <c r="AV37" s="486">
        <v>6.91</v>
      </c>
      <c r="AW37" s="486">
        <v>6.73</v>
      </c>
      <c r="AX37" s="486">
        <v>6.54</v>
      </c>
      <c r="AY37" s="486">
        <v>6.95</v>
      </c>
      <c r="AZ37" s="486">
        <v>6.81</v>
      </c>
      <c r="BA37" s="486">
        <v>6.66</v>
      </c>
      <c r="BB37" s="486">
        <v>6.58</v>
      </c>
      <c r="BC37" s="486">
        <v>6.82</v>
      </c>
      <c r="BD37" s="486">
        <v>7.18</v>
      </c>
      <c r="BE37" s="486">
        <v>7.34</v>
      </c>
      <c r="BF37" s="486">
        <v>7.24</v>
      </c>
      <c r="BG37" s="486">
        <v>7.3103860000000003</v>
      </c>
      <c r="BH37" s="486">
        <v>7.1220039999999996</v>
      </c>
      <c r="BI37" s="487">
        <v>6.891953</v>
      </c>
      <c r="BJ37" s="487">
        <v>6.6773949999999997</v>
      </c>
      <c r="BK37" s="487">
        <v>6.9004519999999996</v>
      </c>
      <c r="BL37" s="487">
        <v>6.8837089999999996</v>
      </c>
      <c r="BM37" s="487">
        <v>6.7786739999999996</v>
      </c>
      <c r="BN37" s="487">
        <v>6.6852159999999996</v>
      </c>
      <c r="BO37" s="487">
        <v>6.943041</v>
      </c>
      <c r="BP37" s="487">
        <v>7.3021580000000004</v>
      </c>
      <c r="BQ37" s="487">
        <v>7.4521769999999998</v>
      </c>
      <c r="BR37" s="487">
        <v>7.3619830000000004</v>
      </c>
      <c r="BS37" s="487">
        <v>7.3567559999999999</v>
      </c>
      <c r="BT37" s="487">
        <v>7.1598300000000004</v>
      </c>
      <c r="BU37" s="487">
        <v>6.9367789999999996</v>
      </c>
      <c r="BV37" s="487">
        <v>6.7473450000000001</v>
      </c>
    </row>
    <row r="38" spans="1:74" ht="11.1" customHeight="1" x14ac:dyDescent="0.2">
      <c r="A38" s="56" t="s">
        <v>7</v>
      </c>
      <c r="B38" s="152" t="s">
        <v>521</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10.210000000000001</v>
      </c>
      <c r="AN38" s="486">
        <v>10.48</v>
      </c>
      <c r="AO38" s="486">
        <v>10.46</v>
      </c>
      <c r="AP38" s="486">
        <v>10.4</v>
      </c>
      <c r="AQ38" s="486">
        <v>10.59</v>
      </c>
      <c r="AR38" s="486">
        <v>11</v>
      </c>
      <c r="AS38" s="486">
        <v>10.97</v>
      </c>
      <c r="AT38" s="486">
        <v>11</v>
      </c>
      <c r="AU38" s="486">
        <v>11.03</v>
      </c>
      <c r="AV38" s="486">
        <v>10.77</v>
      </c>
      <c r="AW38" s="486">
        <v>10.49</v>
      </c>
      <c r="AX38" s="486">
        <v>10.28</v>
      </c>
      <c r="AY38" s="486">
        <v>10.49</v>
      </c>
      <c r="AZ38" s="486">
        <v>10.64</v>
      </c>
      <c r="BA38" s="486">
        <v>10.49</v>
      </c>
      <c r="BB38" s="486">
        <v>10.44</v>
      </c>
      <c r="BC38" s="486">
        <v>10.49</v>
      </c>
      <c r="BD38" s="486">
        <v>10.82</v>
      </c>
      <c r="BE38" s="486">
        <v>10.97</v>
      </c>
      <c r="BF38" s="486">
        <v>11.01</v>
      </c>
      <c r="BG38" s="486">
        <v>11.099410000000001</v>
      </c>
      <c r="BH38" s="486">
        <v>10.877129999999999</v>
      </c>
      <c r="BI38" s="487">
        <v>10.657080000000001</v>
      </c>
      <c r="BJ38" s="487">
        <v>10.476760000000001</v>
      </c>
      <c r="BK38" s="487">
        <v>10.66939</v>
      </c>
      <c r="BL38" s="487">
        <v>10.80303</v>
      </c>
      <c r="BM38" s="487">
        <v>10.618840000000001</v>
      </c>
      <c r="BN38" s="487">
        <v>10.546889999999999</v>
      </c>
      <c r="BO38" s="487">
        <v>10.620229999999999</v>
      </c>
      <c r="BP38" s="487">
        <v>10.93594</v>
      </c>
      <c r="BQ38" s="487">
        <v>11.033289999999999</v>
      </c>
      <c r="BR38" s="487">
        <v>11.02777</v>
      </c>
      <c r="BS38" s="487">
        <v>11.167680000000001</v>
      </c>
      <c r="BT38" s="487">
        <v>10.976430000000001</v>
      </c>
      <c r="BU38" s="487">
        <v>10.693379999999999</v>
      </c>
      <c r="BV38" s="487">
        <v>10.52533</v>
      </c>
    </row>
    <row r="39" spans="1:74" ht="11.1" customHeight="1" x14ac:dyDescent="0.2">
      <c r="A39" s="56" t="s">
        <v>664</v>
      </c>
      <c r="B39" s="264" t="s">
        <v>522</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12.79</v>
      </c>
      <c r="AO39" s="488">
        <v>12.89</v>
      </c>
      <c r="AP39" s="488">
        <v>12.72</v>
      </c>
      <c r="AQ39" s="488">
        <v>13.07</v>
      </c>
      <c r="AR39" s="488">
        <v>13.2</v>
      </c>
      <c r="AS39" s="488">
        <v>13.08</v>
      </c>
      <c r="AT39" s="488">
        <v>13.15</v>
      </c>
      <c r="AU39" s="488">
        <v>13.28</v>
      </c>
      <c r="AV39" s="488">
        <v>12.8</v>
      </c>
      <c r="AW39" s="488">
        <v>12.94</v>
      </c>
      <c r="AX39" s="488">
        <v>12.45</v>
      </c>
      <c r="AY39" s="488">
        <v>12.25</v>
      </c>
      <c r="AZ39" s="488">
        <v>12.66</v>
      </c>
      <c r="BA39" s="488">
        <v>12.99</v>
      </c>
      <c r="BB39" s="488">
        <v>12.88</v>
      </c>
      <c r="BC39" s="488">
        <v>13.15</v>
      </c>
      <c r="BD39" s="488">
        <v>13.05</v>
      </c>
      <c r="BE39" s="488">
        <v>13.13</v>
      </c>
      <c r="BF39" s="488">
        <v>13.3</v>
      </c>
      <c r="BG39" s="488">
        <v>13.27801</v>
      </c>
      <c r="BH39" s="488">
        <v>12.75756</v>
      </c>
      <c r="BI39" s="489">
        <v>13.037100000000001</v>
      </c>
      <c r="BJ39" s="489">
        <v>12.669090000000001</v>
      </c>
      <c r="BK39" s="489">
        <v>12.59329</v>
      </c>
      <c r="BL39" s="489">
        <v>12.956429999999999</v>
      </c>
      <c r="BM39" s="489">
        <v>13.27631</v>
      </c>
      <c r="BN39" s="489">
        <v>13.37527</v>
      </c>
      <c r="BO39" s="489">
        <v>13.670949999999999</v>
      </c>
      <c r="BP39" s="489">
        <v>13.581110000000001</v>
      </c>
      <c r="BQ39" s="489">
        <v>13.520289999999999</v>
      </c>
      <c r="BR39" s="489">
        <v>13.602410000000001</v>
      </c>
      <c r="BS39" s="489">
        <v>13.749510000000001</v>
      </c>
      <c r="BT39" s="489">
        <v>13.237740000000001</v>
      </c>
      <c r="BU39" s="489">
        <v>13.415609999999999</v>
      </c>
      <c r="BV39" s="489">
        <v>12.95387</v>
      </c>
    </row>
    <row r="40" spans="1:74" s="263" customFormat="1" ht="9.6" customHeight="1" x14ac:dyDescent="0.2">
      <c r="A40" s="56"/>
      <c r="B40" s="809"/>
      <c r="C40" s="810"/>
      <c r="D40" s="810"/>
      <c r="E40" s="810"/>
      <c r="F40" s="810"/>
      <c r="G40" s="810"/>
      <c r="H40" s="810"/>
      <c r="I40" s="810"/>
      <c r="J40" s="810"/>
      <c r="K40" s="810"/>
      <c r="L40" s="810"/>
      <c r="M40" s="810"/>
      <c r="N40" s="810"/>
      <c r="O40" s="810"/>
      <c r="P40" s="810"/>
      <c r="Q40" s="810"/>
      <c r="R40" s="810"/>
      <c r="S40" s="810"/>
      <c r="T40" s="810"/>
      <c r="U40" s="810"/>
      <c r="V40" s="810"/>
      <c r="W40" s="810"/>
      <c r="X40" s="810"/>
      <c r="Y40" s="810"/>
      <c r="Z40" s="810"/>
      <c r="AA40" s="810"/>
      <c r="AB40" s="810"/>
      <c r="AC40" s="810"/>
      <c r="AD40" s="810"/>
      <c r="AE40" s="810"/>
      <c r="AF40" s="810"/>
      <c r="AG40" s="810"/>
      <c r="AH40" s="810"/>
      <c r="AI40" s="810"/>
      <c r="AJ40" s="810"/>
      <c r="AK40" s="810"/>
      <c r="AL40" s="810"/>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4" t="s">
        <v>1013</v>
      </c>
      <c r="C41" s="785"/>
      <c r="D41" s="785"/>
      <c r="E41" s="785"/>
      <c r="F41" s="785"/>
      <c r="G41" s="785"/>
      <c r="H41" s="785"/>
      <c r="I41" s="785"/>
      <c r="J41" s="785"/>
      <c r="K41" s="785"/>
      <c r="L41" s="785"/>
      <c r="M41" s="785"/>
      <c r="N41" s="785"/>
      <c r="O41" s="785"/>
      <c r="P41" s="785"/>
      <c r="Q41" s="785"/>
      <c r="AY41" s="501"/>
      <c r="AZ41" s="501"/>
      <c r="BA41" s="501"/>
      <c r="BB41" s="501"/>
      <c r="BC41" s="501"/>
      <c r="BD41" s="655"/>
      <c r="BE41" s="655"/>
      <c r="BF41" s="655"/>
      <c r="BG41" s="501"/>
      <c r="BH41" s="501"/>
      <c r="BI41" s="501"/>
      <c r="BJ41" s="501"/>
      <c r="BK41" s="483"/>
    </row>
    <row r="42" spans="1:74" s="263" customFormat="1" ht="12" customHeight="1" x14ac:dyDescent="0.2">
      <c r="A42" s="56"/>
      <c r="B42" s="793" t="s">
        <v>137</v>
      </c>
      <c r="C42" s="785"/>
      <c r="D42" s="785"/>
      <c r="E42" s="785"/>
      <c r="F42" s="785"/>
      <c r="G42" s="785"/>
      <c r="H42" s="785"/>
      <c r="I42" s="785"/>
      <c r="J42" s="785"/>
      <c r="K42" s="785"/>
      <c r="L42" s="785"/>
      <c r="M42" s="785"/>
      <c r="N42" s="785"/>
      <c r="O42" s="785"/>
      <c r="P42" s="785"/>
      <c r="Q42" s="785"/>
      <c r="AY42" s="501"/>
      <c r="AZ42" s="501"/>
      <c r="BA42" s="501"/>
      <c r="BB42" s="501"/>
      <c r="BC42" s="501"/>
      <c r="BD42" s="655"/>
      <c r="BE42" s="655"/>
      <c r="BF42" s="655"/>
      <c r="BG42" s="768"/>
      <c r="BH42" s="501"/>
      <c r="BI42" s="501"/>
      <c r="BJ42" s="501"/>
      <c r="BK42" s="483"/>
    </row>
    <row r="43" spans="1:74" s="435" customFormat="1" ht="12" customHeight="1" x14ac:dyDescent="0.2">
      <c r="A43" s="434"/>
      <c r="B43" s="814" t="s">
        <v>1044</v>
      </c>
      <c r="C43" s="807"/>
      <c r="D43" s="807"/>
      <c r="E43" s="807"/>
      <c r="F43" s="807"/>
      <c r="G43" s="807"/>
      <c r="H43" s="807"/>
      <c r="I43" s="807"/>
      <c r="J43" s="807"/>
      <c r="K43" s="807"/>
      <c r="L43" s="807"/>
      <c r="M43" s="807"/>
      <c r="N43" s="807"/>
      <c r="O43" s="807"/>
      <c r="P43" s="807"/>
      <c r="Q43" s="803"/>
      <c r="AY43" s="502"/>
      <c r="AZ43" s="502"/>
      <c r="BA43" s="502"/>
      <c r="BB43" s="502"/>
      <c r="BC43" s="502"/>
      <c r="BD43" s="656"/>
      <c r="BE43" s="656"/>
      <c r="BF43" s="656"/>
      <c r="BG43" s="502"/>
      <c r="BH43" s="502"/>
      <c r="BI43" s="502"/>
      <c r="BJ43" s="502"/>
    </row>
    <row r="44" spans="1:74" s="435" customFormat="1" ht="12" customHeight="1" x14ac:dyDescent="0.2">
      <c r="A44" s="434"/>
      <c r="B44" s="814" t="s">
        <v>1045</v>
      </c>
      <c r="C44" s="807"/>
      <c r="D44" s="807"/>
      <c r="E44" s="807"/>
      <c r="F44" s="807"/>
      <c r="G44" s="807"/>
      <c r="H44" s="807"/>
      <c r="I44" s="807"/>
      <c r="J44" s="807"/>
      <c r="K44" s="807"/>
      <c r="L44" s="807"/>
      <c r="M44" s="807"/>
      <c r="N44" s="807"/>
      <c r="O44" s="807"/>
      <c r="P44" s="807"/>
      <c r="Q44" s="803"/>
      <c r="AY44" s="502"/>
      <c r="AZ44" s="502"/>
      <c r="BA44" s="502"/>
      <c r="BB44" s="502"/>
      <c r="BC44" s="502"/>
      <c r="BD44" s="656"/>
      <c r="BE44" s="656"/>
      <c r="BF44" s="656"/>
      <c r="BG44" s="502"/>
      <c r="BH44" s="502"/>
      <c r="BI44" s="502"/>
      <c r="BJ44" s="502"/>
    </row>
    <row r="45" spans="1:74" s="435" customFormat="1" ht="12" customHeight="1" x14ac:dyDescent="0.2">
      <c r="A45" s="434"/>
      <c r="B45" s="813" t="s">
        <v>1211</v>
      </c>
      <c r="C45" s="807"/>
      <c r="D45" s="807"/>
      <c r="E45" s="807"/>
      <c r="F45" s="807"/>
      <c r="G45" s="807"/>
      <c r="H45" s="807"/>
      <c r="I45" s="807"/>
      <c r="J45" s="807"/>
      <c r="K45" s="807"/>
      <c r="L45" s="807"/>
      <c r="M45" s="807"/>
      <c r="N45" s="807"/>
      <c r="O45" s="807"/>
      <c r="P45" s="807"/>
      <c r="Q45" s="803"/>
      <c r="AY45" s="502"/>
      <c r="AZ45" s="502"/>
      <c r="BA45" s="502"/>
      <c r="BB45" s="502"/>
      <c r="BC45" s="502"/>
      <c r="BD45" s="656"/>
      <c r="BE45" s="656"/>
      <c r="BF45" s="656"/>
      <c r="BG45" s="502"/>
      <c r="BH45" s="502"/>
      <c r="BI45" s="502"/>
      <c r="BJ45" s="502"/>
    </row>
    <row r="46" spans="1:74" s="435" customFormat="1" ht="12" customHeight="1" x14ac:dyDescent="0.2">
      <c r="A46" s="434"/>
      <c r="B46" s="806" t="s">
        <v>1038</v>
      </c>
      <c r="C46" s="807"/>
      <c r="D46" s="807"/>
      <c r="E46" s="807"/>
      <c r="F46" s="807"/>
      <c r="G46" s="807"/>
      <c r="H46" s="807"/>
      <c r="I46" s="807"/>
      <c r="J46" s="807"/>
      <c r="K46" s="807"/>
      <c r="L46" s="807"/>
      <c r="M46" s="807"/>
      <c r="N46" s="807"/>
      <c r="O46" s="807"/>
      <c r="P46" s="807"/>
      <c r="Q46" s="803"/>
      <c r="AY46" s="502"/>
      <c r="AZ46" s="502"/>
      <c r="BA46" s="502"/>
      <c r="BB46" s="502"/>
      <c r="BC46" s="502"/>
      <c r="BD46" s="656"/>
      <c r="BE46" s="656"/>
      <c r="BF46" s="656"/>
      <c r="BG46" s="502"/>
      <c r="BH46" s="502"/>
      <c r="BI46" s="502"/>
      <c r="BJ46" s="502"/>
    </row>
    <row r="47" spans="1:74" s="435" customFormat="1" ht="12" customHeight="1" x14ac:dyDescent="0.2">
      <c r="A47" s="434"/>
      <c r="B47" s="801" t="s">
        <v>1046</v>
      </c>
      <c r="C47" s="802"/>
      <c r="D47" s="802"/>
      <c r="E47" s="802"/>
      <c r="F47" s="802"/>
      <c r="G47" s="802"/>
      <c r="H47" s="802"/>
      <c r="I47" s="802"/>
      <c r="J47" s="802"/>
      <c r="K47" s="802"/>
      <c r="L47" s="802"/>
      <c r="M47" s="802"/>
      <c r="N47" s="802"/>
      <c r="O47" s="802"/>
      <c r="P47" s="802"/>
      <c r="Q47" s="802"/>
      <c r="AY47" s="502"/>
      <c r="AZ47" s="502"/>
      <c r="BA47" s="502"/>
      <c r="BB47" s="502"/>
      <c r="BC47" s="502"/>
      <c r="BD47" s="656"/>
      <c r="BE47" s="656"/>
      <c r="BF47" s="656"/>
      <c r="BG47" s="502"/>
      <c r="BH47" s="502"/>
      <c r="BI47" s="502"/>
      <c r="BJ47" s="502"/>
    </row>
    <row r="48" spans="1:74" s="435" customFormat="1" ht="12" customHeight="1" x14ac:dyDescent="0.2">
      <c r="A48" s="434"/>
      <c r="B48" s="806" t="s">
        <v>1047</v>
      </c>
      <c r="C48" s="807"/>
      <c r="D48" s="807"/>
      <c r="E48" s="807"/>
      <c r="F48" s="807"/>
      <c r="G48" s="807"/>
      <c r="H48" s="807"/>
      <c r="I48" s="807"/>
      <c r="J48" s="807"/>
      <c r="K48" s="807"/>
      <c r="L48" s="807"/>
      <c r="M48" s="807"/>
      <c r="N48" s="807"/>
      <c r="O48" s="807"/>
      <c r="P48" s="807"/>
      <c r="Q48" s="803"/>
      <c r="AY48" s="502"/>
      <c r="AZ48" s="502"/>
      <c r="BA48" s="502"/>
      <c r="BB48" s="502"/>
      <c r="BC48" s="502"/>
      <c r="BD48" s="656"/>
      <c r="BE48" s="656"/>
      <c r="BF48" s="656"/>
      <c r="BG48" s="502"/>
      <c r="BH48" s="502"/>
      <c r="BI48" s="502"/>
      <c r="BJ48" s="502"/>
    </row>
    <row r="49" spans="1:74" s="435" customFormat="1" ht="12" customHeight="1" x14ac:dyDescent="0.2">
      <c r="A49" s="434"/>
      <c r="B49" s="816" t="s">
        <v>1048</v>
      </c>
      <c r="C49" s="803"/>
      <c r="D49" s="803"/>
      <c r="E49" s="803"/>
      <c r="F49" s="803"/>
      <c r="G49" s="803"/>
      <c r="H49" s="803"/>
      <c r="I49" s="803"/>
      <c r="J49" s="803"/>
      <c r="K49" s="803"/>
      <c r="L49" s="803"/>
      <c r="M49" s="803"/>
      <c r="N49" s="803"/>
      <c r="O49" s="803"/>
      <c r="P49" s="803"/>
      <c r="Q49" s="803"/>
      <c r="AY49" s="502"/>
      <c r="AZ49" s="502"/>
      <c r="BA49" s="502"/>
      <c r="BB49" s="502"/>
      <c r="BC49" s="502"/>
      <c r="BD49" s="656"/>
      <c r="BE49" s="656"/>
      <c r="BF49" s="656"/>
      <c r="BG49" s="502"/>
      <c r="BH49" s="502"/>
      <c r="BI49" s="502"/>
      <c r="BJ49" s="502"/>
    </row>
    <row r="50" spans="1:74" s="435" customFormat="1" ht="12" customHeight="1" x14ac:dyDescent="0.2">
      <c r="A50" s="434"/>
      <c r="B50" s="812" t="s">
        <v>870</v>
      </c>
      <c r="C50" s="803"/>
      <c r="D50" s="803"/>
      <c r="E50" s="803"/>
      <c r="F50" s="803"/>
      <c r="G50" s="803"/>
      <c r="H50" s="803"/>
      <c r="I50" s="803"/>
      <c r="J50" s="803"/>
      <c r="K50" s="803"/>
      <c r="L50" s="803"/>
      <c r="M50" s="803"/>
      <c r="N50" s="803"/>
      <c r="O50" s="803"/>
      <c r="P50" s="803"/>
      <c r="Q50" s="803"/>
      <c r="AY50" s="502"/>
      <c r="AZ50" s="502"/>
      <c r="BA50" s="502"/>
      <c r="BB50" s="502"/>
      <c r="BC50" s="502"/>
      <c r="BD50" s="656"/>
      <c r="BE50" s="656"/>
      <c r="BF50" s="656"/>
      <c r="BG50" s="502"/>
      <c r="BH50" s="502"/>
      <c r="BI50" s="502"/>
      <c r="BJ50" s="502"/>
    </row>
    <row r="51" spans="1:74" s="435" customFormat="1" ht="12" customHeight="1" x14ac:dyDescent="0.2">
      <c r="A51" s="434"/>
      <c r="B51" s="801" t="s">
        <v>1042</v>
      </c>
      <c r="C51" s="802"/>
      <c r="D51" s="802"/>
      <c r="E51" s="802"/>
      <c r="F51" s="802"/>
      <c r="G51" s="802"/>
      <c r="H51" s="802"/>
      <c r="I51" s="802"/>
      <c r="J51" s="802"/>
      <c r="K51" s="802"/>
      <c r="L51" s="802"/>
      <c r="M51" s="802"/>
      <c r="N51" s="802"/>
      <c r="O51" s="802"/>
      <c r="P51" s="802"/>
      <c r="Q51" s="803"/>
      <c r="AY51" s="502"/>
      <c r="AZ51" s="502"/>
      <c r="BA51" s="502"/>
      <c r="BB51" s="502"/>
      <c r="BC51" s="502"/>
      <c r="BD51" s="656"/>
      <c r="BE51" s="656"/>
      <c r="BF51" s="656"/>
      <c r="BG51" s="502"/>
      <c r="BH51" s="502"/>
      <c r="BI51" s="502"/>
      <c r="BJ51" s="502"/>
    </row>
    <row r="52" spans="1:74" s="437" customFormat="1" ht="12" customHeight="1" x14ac:dyDescent="0.2">
      <c r="A52" s="436"/>
      <c r="B52" s="815" t="s">
        <v>1140</v>
      </c>
      <c r="C52" s="803"/>
      <c r="D52" s="803"/>
      <c r="E52" s="803"/>
      <c r="F52" s="803"/>
      <c r="G52" s="803"/>
      <c r="H52" s="803"/>
      <c r="I52" s="803"/>
      <c r="J52" s="803"/>
      <c r="K52" s="803"/>
      <c r="L52" s="803"/>
      <c r="M52" s="803"/>
      <c r="N52" s="803"/>
      <c r="O52" s="803"/>
      <c r="P52" s="803"/>
      <c r="Q52" s="803"/>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H6" sqref="BH6:BH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4" t="s">
        <v>992</v>
      </c>
      <c r="B1" s="819" t="s">
        <v>1112</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row>
    <row r="2" spans="1:74" ht="12.75" x14ac:dyDescent="0.2">
      <c r="A2" s="795"/>
      <c r="B2" s="541" t="str">
        <f>"U.S. Energy Information Administration  |  Short-Term Energy Outlook  - "&amp;Dates!D1</f>
        <v>U.S. Energy Information Administration  |  Short-Term Energy Outlook  - November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1002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24.862942129</v>
      </c>
      <c r="D6" s="252">
        <v>25.085655143</v>
      </c>
      <c r="E6" s="252">
        <v>25.313710516</v>
      </c>
      <c r="F6" s="252">
        <v>25.599917000000001</v>
      </c>
      <c r="G6" s="252">
        <v>25.215700548000001</v>
      </c>
      <c r="H6" s="252">
        <v>25.641552000000001</v>
      </c>
      <c r="I6" s="252">
        <v>25.848249386999999</v>
      </c>
      <c r="J6" s="252">
        <v>25.636586032</v>
      </c>
      <c r="K6" s="252">
        <v>25.925232000000001</v>
      </c>
      <c r="L6" s="252">
        <v>26.488595774</v>
      </c>
      <c r="M6" s="252">
        <v>26.707356333</v>
      </c>
      <c r="N6" s="252">
        <v>27.081309225999998</v>
      </c>
      <c r="O6" s="252">
        <v>26.655828387</v>
      </c>
      <c r="P6" s="252">
        <v>26.834848142999999</v>
      </c>
      <c r="Q6" s="252">
        <v>26.854656419000001</v>
      </c>
      <c r="R6" s="252">
        <v>26.797979000000002</v>
      </c>
      <c r="S6" s="252">
        <v>26.393112290000001</v>
      </c>
      <c r="T6" s="252">
        <v>26.441543667000001</v>
      </c>
      <c r="U6" s="252">
        <v>27.067798676999999</v>
      </c>
      <c r="V6" s="252">
        <v>27.091250419000001</v>
      </c>
      <c r="W6" s="252">
        <v>26.622890667</v>
      </c>
      <c r="X6" s="252">
        <v>26.938280290000002</v>
      </c>
      <c r="Y6" s="252">
        <v>27.261938666999999</v>
      </c>
      <c r="Z6" s="252">
        <v>27.285025032</v>
      </c>
      <c r="AA6" s="252">
        <v>27.179550710000001</v>
      </c>
      <c r="AB6" s="252">
        <v>26.848138379000002</v>
      </c>
      <c r="AC6" s="252">
        <v>26.913951129000001</v>
      </c>
      <c r="AD6" s="252">
        <v>26.330044666999999</v>
      </c>
      <c r="AE6" s="252">
        <v>25.768717097</v>
      </c>
      <c r="AF6" s="252">
        <v>25.667833000000002</v>
      </c>
      <c r="AG6" s="252">
        <v>26.699503547999999</v>
      </c>
      <c r="AH6" s="252">
        <v>26.333225677000001</v>
      </c>
      <c r="AI6" s="252">
        <v>25.740930333000001</v>
      </c>
      <c r="AJ6" s="252">
        <v>26.586611903000001</v>
      </c>
      <c r="AK6" s="252">
        <v>27.327079333</v>
      </c>
      <c r="AL6" s="252">
        <v>26.663514386999999</v>
      </c>
      <c r="AM6" s="252">
        <v>26.851659419000001</v>
      </c>
      <c r="AN6" s="252">
        <v>27.323634286000001</v>
      </c>
      <c r="AO6" s="252">
        <v>27.348503709999999</v>
      </c>
      <c r="AP6" s="252">
        <v>26.761854</v>
      </c>
      <c r="AQ6" s="252">
        <v>26.955508386999998</v>
      </c>
      <c r="AR6" s="252">
        <v>26.897917332999999</v>
      </c>
      <c r="AS6" s="252">
        <v>27.383221677000002</v>
      </c>
      <c r="AT6" s="252">
        <v>27.303046290000001</v>
      </c>
      <c r="AU6" s="252">
        <v>26.858830999999999</v>
      </c>
      <c r="AV6" s="252">
        <v>27.909333355000001</v>
      </c>
      <c r="AW6" s="252">
        <v>28.751346333000001</v>
      </c>
      <c r="AX6" s="252">
        <v>28.352586386999999</v>
      </c>
      <c r="AY6" s="252">
        <v>28.518197451999999</v>
      </c>
      <c r="AZ6" s="252">
        <v>28.881058714000002</v>
      </c>
      <c r="BA6" s="252">
        <v>29.160338774</v>
      </c>
      <c r="BB6" s="252">
        <v>28.989291999999999</v>
      </c>
      <c r="BC6" s="252">
        <v>28.795729839</v>
      </c>
      <c r="BD6" s="252">
        <v>29.123608666999999</v>
      </c>
      <c r="BE6" s="252">
        <v>29.700006161000001</v>
      </c>
      <c r="BF6" s="252">
        <v>30.185930057</v>
      </c>
      <c r="BG6" s="252">
        <v>30.160875374</v>
      </c>
      <c r="BH6" s="252">
        <v>30.683097205999999</v>
      </c>
      <c r="BI6" s="409">
        <v>31.000461749999999</v>
      </c>
      <c r="BJ6" s="409">
        <v>31.064134563</v>
      </c>
      <c r="BK6" s="409">
        <v>30.940216822</v>
      </c>
      <c r="BL6" s="409">
        <v>31.090006158000001</v>
      </c>
      <c r="BM6" s="409">
        <v>31.283595471999998</v>
      </c>
      <c r="BN6" s="409">
        <v>31.355803399999999</v>
      </c>
      <c r="BO6" s="409">
        <v>31.403998391999998</v>
      </c>
      <c r="BP6" s="409">
        <v>31.471192399</v>
      </c>
      <c r="BQ6" s="409">
        <v>31.533498388999998</v>
      </c>
      <c r="BR6" s="409">
        <v>31.542729360999999</v>
      </c>
      <c r="BS6" s="409">
        <v>31.406408840000001</v>
      </c>
      <c r="BT6" s="409">
        <v>31.833530647</v>
      </c>
      <c r="BU6" s="409">
        <v>32.097404435999998</v>
      </c>
      <c r="BV6" s="409">
        <v>32.078688044000003</v>
      </c>
    </row>
    <row r="7" spans="1:74" ht="11.1" customHeight="1" x14ac:dyDescent="0.2">
      <c r="A7" s="162" t="s">
        <v>306</v>
      </c>
      <c r="B7" s="173" t="s">
        <v>260</v>
      </c>
      <c r="C7" s="252">
        <v>13.059856129</v>
      </c>
      <c r="D7" s="252">
        <v>13.102897143</v>
      </c>
      <c r="E7" s="252">
        <v>13.323953516</v>
      </c>
      <c r="F7" s="252">
        <v>13.862981</v>
      </c>
      <c r="G7" s="252">
        <v>13.856102548000001</v>
      </c>
      <c r="H7" s="252">
        <v>14.259193</v>
      </c>
      <c r="I7" s="252">
        <v>14.315557387</v>
      </c>
      <c r="J7" s="252">
        <v>14.453742031999999</v>
      </c>
      <c r="K7" s="252">
        <v>14.519539999999999</v>
      </c>
      <c r="L7" s="252">
        <v>14.712561773999999</v>
      </c>
      <c r="M7" s="252">
        <v>14.895369333</v>
      </c>
      <c r="N7" s="252">
        <v>15.097017226</v>
      </c>
      <c r="O7" s="252">
        <v>14.775651387</v>
      </c>
      <c r="P7" s="252">
        <v>14.942316142999999</v>
      </c>
      <c r="Q7" s="252">
        <v>15.077128418999999</v>
      </c>
      <c r="R7" s="252">
        <v>15.351193</v>
      </c>
      <c r="S7" s="252">
        <v>15.211940289999999</v>
      </c>
      <c r="T7" s="252">
        <v>15.048440666999999</v>
      </c>
      <c r="U7" s="252">
        <v>15.228178677000001</v>
      </c>
      <c r="V7" s="252">
        <v>15.220453419</v>
      </c>
      <c r="W7" s="252">
        <v>15.238064667</v>
      </c>
      <c r="X7" s="252">
        <v>15.21824129</v>
      </c>
      <c r="Y7" s="252">
        <v>15.230202667</v>
      </c>
      <c r="Z7" s="252">
        <v>15.119084032</v>
      </c>
      <c r="AA7" s="252">
        <v>14.997329710000001</v>
      </c>
      <c r="AB7" s="252">
        <v>14.831548378999999</v>
      </c>
      <c r="AC7" s="252">
        <v>15.031519128999999</v>
      </c>
      <c r="AD7" s="252">
        <v>14.857672666999999</v>
      </c>
      <c r="AE7" s="252">
        <v>15.027552096999999</v>
      </c>
      <c r="AF7" s="252">
        <v>14.827207</v>
      </c>
      <c r="AG7" s="252">
        <v>14.832969547999999</v>
      </c>
      <c r="AH7" s="252">
        <v>14.635611677</v>
      </c>
      <c r="AI7" s="252">
        <v>14.441927333000001</v>
      </c>
      <c r="AJ7" s="252">
        <v>14.760360903</v>
      </c>
      <c r="AK7" s="252">
        <v>14.985661332999999</v>
      </c>
      <c r="AL7" s="252">
        <v>14.713972387</v>
      </c>
      <c r="AM7" s="252">
        <v>14.741446419000001</v>
      </c>
      <c r="AN7" s="252">
        <v>15.155421285999999</v>
      </c>
      <c r="AO7" s="252">
        <v>15.33729071</v>
      </c>
      <c r="AP7" s="252">
        <v>15.255641000000001</v>
      </c>
      <c r="AQ7" s="252">
        <v>15.464295387</v>
      </c>
      <c r="AR7" s="252">
        <v>15.464704333</v>
      </c>
      <c r="AS7" s="252">
        <v>15.554008677000001</v>
      </c>
      <c r="AT7" s="252">
        <v>15.568833290000001</v>
      </c>
      <c r="AU7" s="252">
        <v>15.609617999999999</v>
      </c>
      <c r="AV7" s="252">
        <v>16.227120355</v>
      </c>
      <c r="AW7" s="252">
        <v>16.851133333</v>
      </c>
      <c r="AX7" s="252">
        <v>16.586373386999998</v>
      </c>
      <c r="AY7" s="252">
        <v>16.365984451999999</v>
      </c>
      <c r="AZ7" s="252">
        <v>16.773845714</v>
      </c>
      <c r="BA7" s="252">
        <v>17.156125773999999</v>
      </c>
      <c r="BB7" s="252">
        <v>17.246079000000002</v>
      </c>
      <c r="BC7" s="252">
        <v>17.324516839000001</v>
      </c>
      <c r="BD7" s="252">
        <v>17.598395666999998</v>
      </c>
      <c r="BE7" s="252">
        <v>17.972793160999998</v>
      </c>
      <c r="BF7" s="252">
        <v>18.597828968000002</v>
      </c>
      <c r="BG7" s="252">
        <v>18.530518772000001</v>
      </c>
      <c r="BH7" s="252">
        <v>18.595035594999999</v>
      </c>
      <c r="BI7" s="409">
        <v>18.865100000000002</v>
      </c>
      <c r="BJ7" s="409">
        <v>18.8922536</v>
      </c>
      <c r="BK7" s="409">
        <v>18.830943999999999</v>
      </c>
      <c r="BL7" s="409">
        <v>18.921705899999999</v>
      </c>
      <c r="BM7" s="409">
        <v>19.179159200000001</v>
      </c>
      <c r="BN7" s="409">
        <v>19.264351999999999</v>
      </c>
      <c r="BO7" s="409">
        <v>19.4495477</v>
      </c>
      <c r="BP7" s="409">
        <v>19.496465600000001</v>
      </c>
      <c r="BQ7" s="409">
        <v>19.487496</v>
      </c>
      <c r="BR7" s="409">
        <v>19.660157399999999</v>
      </c>
      <c r="BS7" s="409">
        <v>19.564459299999999</v>
      </c>
      <c r="BT7" s="409">
        <v>19.719385899999999</v>
      </c>
      <c r="BU7" s="409">
        <v>19.978708600000001</v>
      </c>
      <c r="BV7" s="409">
        <v>20.030183000000001</v>
      </c>
    </row>
    <row r="8" spans="1:74" ht="11.1" customHeight="1" x14ac:dyDescent="0.2">
      <c r="A8" s="162" t="s">
        <v>307</v>
      </c>
      <c r="B8" s="173" t="s">
        <v>281</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4.9044869999999996</v>
      </c>
      <c r="AP8" s="252">
        <v>4.4944870000000003</v>
      </c>
      <c r="AQ8" s="252">
        <v>4.6274870000000004</v>
      </c>
      <c r="AR8" s="252">
        <v>4.6804870000000003</v>
      </c>
      <c r="AS8" s="252">
        <v>4.9574870000000004</v>
      </c>
      <c r="AT8" s="252">
        <v>5.1114870000000003</v>
      </c>
      <c r="AU8" s="252">
        <v>4.9274870000000002</v>
      </c>
      <c r="AV8" s="252">
        <v>4.9394869999999997</v>
      </c>
      <c r="AW8" s="252">
        <v>5.267487</v>
      </c>
      <c r="AX8" s="252">
        <v>5.344487</v>
      </c>
      <c r="AY8" s="252">
        <v>5.1984870000000001</v>
      </c>
      <c r="AZ8" s="252">
        <v>5.3614870000000003</v>
      </c>
      <c r="BA8" s="252">
        <v>5.3964869999999996</v>
      </c>
      <c r="BB8" s="252">
        <v>5.0234870000000003</v>
      </c>
      <c r="BC8" s="252">
        <v>5.1734869999999997</v>
      </c>
      <c r="BD8" s="252">
        <v>5.0754869999999999</v>
      </c>
      <c r="BE8" s="252">
        <v>5.1244870000000002</v>
      </c>
      <c r="BF8" s="252">
        <v>5.1792070626999998</v>
      </c>
      <c r="BG8" s="252">
        <v>5.2097828860000002</v>
      </c>
      <c r="BH8" s="252">
        <v>5.2265886782999997</v>
      </c>
      <c r="BI8" s="409">
        <v>5.261101934</v>
      </c>
      <c r="BJ8" s="409">
        <v>5.2893651573999998</v>
      </c>
      <c r="BK8" s="409">
        <v>5.2384520475</v>
      </c>
      <c r="BL8" s="409">
        <v>5.2788564675999998</v>
      </c>
      <c r="BM8" s="409">
        <v>5.2263397441999997</v>
      </c>
      <c r="BN8" s="409">
        <v>5.2159246473999996</v>
      </c>
      <c r="BO8" s="409">
        <v>5.1943699250000002</v>
      </c>
      <c r="BP8" s="409">
        <v>5.2074240563999998</v>
      </c>
      <c r="BQ8" s="409">
        <v>5.1774411135999996</v>
      </c>
      <c r="BR8" s="409">
        <v>5.2164326136000003</v>
      </c>
      <c r="BS8" s="409">
        <v>5.2510002810999996</v>
      </c>
      <c r="BT8" s="409">
        <v>5.2399657271000004</v>
      </c>
      <c r="BU8" s="409">
        <v>5.2518194994999998</v>
      </c>
      <c r="BV8" s="409">
        <v>5.1805102412000004</v>
      </c>
    </row>
    <row r="9" spans="1:74" ht="11.1" customHeight="1" x14ac:dyDescent="0.2">
      <c r="A9" s="162" t="s">
        <v>308</v>
      </c>
      <c r="B9" s="173" t="s">
        <v>290</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2.1663709999999998</v>
      </c>
      <c r="BC9" s="252">
        <v>2.144371</v>
      </c>
      <c r="BD9" s="252">
        <v>2.1213709999999999</v>
      </c>
      <c r="BE9" s="252">
        <v>2.1153710000000001</v>
      </c>
      <c r="BF9" s="252">
        <v>2.0887230146000002</v>
      </c>
      <c r="BG9" s="252">
        <v>2.1989217006000001</v>
      </c>
      <c r="BH9" s="252">
        <v>2.2000733977000002</v>
      </c>
      <c r="BI9" s="409">
        <v>2.1960480728</v>
      </c>
      <c r="BJ9" s="409">
        <v>2.192132586</v>
      </c>
      <c r="BK9" s="409">
        <v>2.1903109818000002</v>
      </c>
      <c r="BL9" s="409">
        <v>2.1870024363999998</v>
      </c>
      <c r="BM9" s="409">
        <v>2.1825057563999999</v>
      </c>
      <c r="BN9" s="409">
        <v>2.1781640853000002</v>
      </c>
      <c r="BO9" s="409">
        <v>2.1739944359000001</v>
      </c>
      <c r="BP9" s="409">
        <v>2.1702906505000001</v>
      </c>
      <c r="BQ9" s="409">
        <v>2.1662343256000001</v>
      </c>
      <c r="BR9" s="409">
        <v>2.1620275508</v>
      </c>
      <c r="BS9" s="409">
        <v>2.1581283502000002</v>
      </c>
      <c r="BT9" s="409">
        <v>2.1537427701</v>
      </c>
      <c r="BU9" s="409">
        <v>2.1499149980999999</v>
      </c>
      <c r="BV9" s="409">
        <v>2.1463403935000001</v>
      </c>
    </row>
    <row r="10" spans="1:74" ht="11.1" customHeight="1" x14ac:dyDescent="0.2">
      <c r="A10" s="162" t="s">
        <v>309</v>
      </c>
      <c r="B10" s="173" t="s">
        <v>284</v>
      </c>
      <c r="C10" s="252">
        <v>4.5347869999999997</v>
      </c>
      <c r="D10" s="252">
        <v>4.6744589999999997</v>
      </c>
      <c r="E10" s="252">
        <v>4.6424580000000004</v>
      </c>
      <c r="F10" s="252">
        <v>4.5236369999999999</v>
      </c>
      <c r="G10" s="252">
        <v>4.2892989999999998</v>
      </c>
      <c r="H10" s="252">
        <v>4.2500600000000004</v>
      </c>
      <c r="I10" s="252">
        <v>4.402393</v>
      </c>
      <c r="J10" s="252">
        <v>4.0795450000000004</v>
      </c>
      <c r="K10" s="252">
        <v>4.2903929999999999</v>
      </c>
      <c r="L10" s="252">
        <v>4.509735</v>
      </c>
      <c r="M10" s="252">
        <v>4.5466879999999996</v>
      </c>
      <c r="N10" s="252">
        <v>4.6189929999999997</v>
      </c>
      <c r="O10" s="252">
        <v>4.5420470000000002</v>
      </c>
      <c r="P10" s="252">
        <v>4.4374019999999996</v>
      </c>
      <c r="Q10" s="252">
        <v>4.4523979999999996</v>
      </c>
      <c r="R10" s="252">
        <v>4.6006559999999999</v>
      </c>
      <c r="S10" s="252">
        <v>4.5980420000000004</v>
      </c>
      <c r="T10" s="252">
        <v>4.582973</v>
      </c>
      <c r="U10" s="252">
        <v>4.5864900000000004</v>
      </c>
      <c r="V10" s="252">
        <v>4.4936670000000003</v>
      </c>
      <c r="W10" s="252">
        <v>4.4636959999999997</v>
      </c>
      <c r="X10" s="252">
        <v>4.6719090000000003</v>
      </c>
      <c r="Y10" s="252">
        <v>4.733606</v>
      </c>
      <c r="Z10" s="252">
        <v>4.7808109999999999</v>
      </c>
      <c r="AA10" s="252">
        <v>4.7583630000000001</v>
      </c>
      <c r="AB10" s="252">
        <v>4.7357319999999996</v>
      </c>
      <c r="AC10" s="252">
        <v>4.6895740000000004</v>
      </c>
      <c r="AD10" s="252">
        <v>4.6465139999999998</v>
      </c>
      <c r="AE10" s="252">
        <v>4.555307</v>
      </c>
      <c r="AF10" s="252">
        <v>4.3297679999999996</v>
      </c>
      <c r="AG10" s="252">
        <v>4.7546759999999999</v>
      </c>
      <c r="AH10" s="252">
        <v>4.4597559999999996</v>
      </c>
      <c r="AI10" s="252">
        <v>4.1061449999999997</v>
      </c>
      <c r="AJ10" s="252">
        <v>4.5923930000000004</v>
      </c>
      <c r="AK10" s="252">
        <v>4.8085599999999999</v>
      </c>
      <c r="AL10" s="252">
        <v>4.6736839999999997</v>
      </c>
      <c r="AM10" s="252">
        <v>4.644355</v>
      </c>
      <c r="AN10" s="252">
        <v>4.6753549999999997</v>
      </c>
      <c r="AO10" s="252">
        <v>4.7523549999999997</v>
      </c>
      <c r="AP10" s="252">
        <v>4.6723549999999996</v>
      </c>
      <c r="AQ10" s="252">
        <v>4.519355</v>
      </c>
      <c r="AR10" s="252">
        <v>4.4193550000000004</v>
      </c>
      <c r="AS10" s="252">
        <v>4.5663549999999997</v>
      </c>
      <c r="AT10" s="252">
        <v>4.3923550000000002</v>
      </c>
      <c r="AU10" s="252">
        <v>4.2953549999999998</v>
      </c>
      <c r="AV10" s="252">
        <v>4.5453549999999998</v>
      </c>
      <c r="AW10" s="252">
        <v>4.4893549999999998</v>
      </c>
      <c r="AX10" s="252">
        <v>4.277355</v>
      </c>
      <c r="AY10" s="252">
        <v>4.7403550000000001</v>
      </c>
      <c r="AZ10" s="252">
        <v>4.5703550000000002</v>
      </c>
      <c r="BA10" s="252">
        <v>4.4673550000000004</v>
      </c>
      <c r="BB10" s="252">
        <v>4.5533549999999998</v>
      </c>
      <c r="BC10" s="252">
        <v>4.1533550000000004</v>
      </c>
      <c r="BD10" s="252">
        <v>4.3283550000000002</v>
      </c>
      <c r="BE10" s="252">
        <v>4.487355</v>
      </c>
      <c r="BF10" s="252">
        <v>4.3201710120000003</v>
      </c>
      <c r="BG10" s="252">
        <v>4.2216520153000001</v>
      </c>
      <c r="BH10" s="252">
        <v>4.6613995355000002</v>
      </c>
      <c r="BI10" s="409">
        <v>4.6782117430000003</v>
      </c>
      <c r="BJ10" s="409">
        <v>4.6903832192000001</v>
      </c>
      <c r="BK10" s="409">
        <v>4.6805097922999996</v>
      </c>
      <c r="BL10" s="409">
        <v>4.7024413537000003</v>
      </c>
      <c r="BM10" s="409">
        <v>4.6955907718000001</v>
      </c>
      <c r="BN10" s="409">
        <v>4.6973626668000001</v>
      </c>
      <c r="BO10" s="409">
        <v>4.5860863313999998</v>
      </c>
      <c r="BP10" s="409">
        <v>4.5970120919999999</v>
      </c>
      <c r="BQ10" s="409">
        <v>4.7023269493999997</v>
      </c>
      <c r="BR10" s="409">
        <v>4.5041117966000002</v>
      </c>
      <c r="BS10" s="409">
        <v>4.4328209089000001</v>
      </c>
      <c r="BT10" s="409">
        <v>4.7204362494999996</v>
      </c>
      <c r="BU10" s="409">
        <v>4.7169613381</v>
      </c>
      <c r="BV10" s="409">
        <v>4.7216544096000002</v>
      </c>
    </row>
    <row r="11" spans="1:74" ht="11.1" customHeight="1" x14ac:dyDescent="0.2">
      <c r="A11" s="162" t="s">
        <v>316</v>
      </c>
      <c r="B11" s="173" t="s">
        <v>285</v>
      </c>
      <c r="C11" s="252">
        <v>67.242659000000003</v>
      </c>
      <c r="D11" s="252">
        <v>67.551817</v>
      </c>
      <c r="E11" s="252">
        <v>66.793919000000002</v>
      </c>
      <c r="F11" s="252">
        <v>66.817863000000003</v>
      </c>
      <c r="G11" s="252">
        <v>67.541929999999994</v>
      </c>
      <c r="H11" s="252">
        <v>67.959368999999995</v>
      </c>
      <c r="I11" s="252">
        <v>67.894412000000003</v>
      </c>
      <c r="J11" s="252">
        <v>68.566822000000002</v>
      </c>
      <c r="K11" s="252">
        <v>68.794717000000006</v>
      </c>
      <c r="L11" s="252">
        <v>69.421402</v>
      </c>
      <c r="M11" s="252">
        <v>68.716111999999995</v>
      </c>
      <c r="N11" s="252">
        <v>68.988991999999996</v>
      </c>
      <c r="O11" s="252">
        <v>68.340505936</v>
      </c>
      <c r="P11" s="252">
        <v>68.051272596999993</v>
      </c>
      <c r="Q11" s="252">
        <v>69.081011865999997</v>
      </c>
      <c r="R11" s="252">
        <v>69.217812374000005</v>
      </c>
      <c r="S11" s="252">
        <v>69.866516297000004</v>
      </c>
      <c r="T11" s="252">
        <v>70.358407924999995</v>
      </c>
      <c r="U11" s="252">
        <v>70.409990539999995</v>
      </c>
      <c r="V11" s="252">
        <v>70.205766112999996</v>
      </c>
      <c r="W11" s="252">
        <v>70.431308821000002</v>
      </c>
      <c r="X11" s="252">
        <v>70.327660649999999</v>
      </c>
      <c r="Y11" s="252">
        <v>70.292628245000003</v>
      </c>
      <c r="Z11" s="252">
        <v>70.229851553000003</v>
      </c>
      <c r="AA11" s="252">
        <v>70.213607929000005</v>
      </c>
      <c r="AB11" s="252">
        <v>69.668247222999995</v>
      </c>
      <c r="AC11" s="252">
        <v>69.773993790999995</v>
      </c>
      <c r="AD11" s="252">
        <v>70.050215828999995</v>
      </c>
      <c r="AE11" s="252">
        <v>70.133416472999997</v>
      </c>
      <c r="AF11" s="252">
        <v>70.734327367000006</v>
      </c>
      <c r="AG11" s="252">
        <v>70.750794282000001</v>
      </c>
      <c r="AH11" s="252">
        <v>70.105631758000001</v>
      </c>
      <c r="AI11" s="252">
        <v>70.824505845999994</v>
      </c>
      <c r="AJ11" s="252">
        <v>71.182268751999999</v>
      </c>
      <c r="AK11" s="252">
        <v>71.646561094000006</v>
      </c>
      <c r="AL11" s="252">
        <v>71.206756338000005</v>
      </c>
      <c r="AM11" s="252">
        <v>70.055113372999998</v>
      </c>
      <c r="AN11" s="252">
        <v>69.865194861999996</v>
      </c>
      <c r="AO11" s="252">
        <v>69.124281358999994</v>
      </c>
      <c r="AP11" s="252">
        <v>69.499232343000003</v>
      </c>
      <c r="AQ11" s="252">
        <v>70.225405777999995</v>
      </c>
      <c r="AR11" s="252">
        <v>71.002400928</v>
      </c>
      <c r="AS11" s="252">
        <v>71.243851102999997</v>
      </c>
      <c r="AT11" s="252">
        <v>70.570692223999998</v>
      </c>
      <c r="AU11" s="252">
        <v>71.112533489</v>
      </c>
      <c r="AV11" s="252">
        <v>70.653596020999998</v>
      </c>
      <c r="AW11" s="252">
        <v>70.393399596999998</v>
      </c>
      <c r="AX11" s="252">
        <v>70.072887847999993</v>
      </c>
      <c r="AY11" s="252">
        <v>70.072961677999999</v>
      </c>
      <c r="AZ11" s="252">
        <v>69.921018043000004</v>
      </c>
      <c r="BA11" s="252">
        <v>69.670385104999994</v>
      </c>
      <c r="BB11" s="252">
        <v>69.945060669</v>
      </c>
      <c r="BC11" s="252">
        <v>70.089579499999999</v>
      </c>
      <c r="BD11" s="252">
        <v>70.553897101000004</v>
      </c>
      <c r="BE11" s="252">
        <v>70.637731267999996</v>
      </c>
      <c r="BF11" s="252">
        <v>70.632246366999993</v>
      </c>
      <c r="BG11" s="252">
        <v>71.191769312999995</v>
      </c>
      <c r="BH11" s="252">
        <v>71.159288466000007</v>
      </c>
      <c r="BI11" s="409">
        <v>70.544385478999999</v>
      </c>
      <c r="BJ11" s="409">
        <v>70.296914564000005</v>
      </c>
      <c r="BK11" s="409">
        <v>70.330304581999997</v>
      </c>
      <c r="BL11" s="409">
        <v>70.177625531000004</v>
      </c>
      <c r="BM11" s="409">
        <v>70.224305424999997</v>
      </c>
      <c r="BN11" s="409">
        <v>70.648263420000006</v>
      </c>
      <c r="BO11" s="409">
        <v>70.718328428000007</v>
      </c>
      <c r="BP11" s="409">
        <v>70.878915155000001</v>
      </c>
      <c r="BQ11" s="409">
        <v>70.884328050999997</v>
      </c>
      <c r="BR11" s="409">
        <v>70.612344770000007</v>
      </c>
      <c r="BS11" s="409">
        <v>71.106958710000001</v>
      </c>
      <c r="BT11" s="409">
        <v>70.986906441000002</v>
      </c>
      <c r="BU11" s="409">
        <v>70.692136976</v>
      </c>
      <c r="BV11" s="409">
        <v>70.350807544999995</v>
      </c>
    </row>
    <row r="12" spans="1:74" ht="11.1" customHeight="1" x14ac:dyDescent="0.2">
      <c r="A12" s="162" t="s">
        <v>311</v>
      </c>
      <c r="B12" s="173" t="s">
        <v>1095</v>
      </c>
      <c r="C12" s="252">
        <v>37.052225</v>
      </c>
      <c r="D12" s="252">
        <v>37.190227999999998</v>
      </c>
      <c r="E12" s="252">
        <v>36.698346000000001</v>
      </c>
      <c r="F12" s="252">
        <v>36.501911</v>
      </c>
      <c r="G12" s="252">
        <v>36.792383000000001</v>
      </c>
      <c r="H12" s="252">
        <v>36.790326999999998</v>
      </c>
      <c r="I12" s="252">
        <v>37.056789999999999</v>
      </c>
      <c r="J12" s="252">
        <v>37.373750000000001</v>
      </c>
      <c r="K12" s="252">
        <v>37.67521</v>
      </c>
      <c r="L12" s="252">
        <v>38.003191000000001</v>
      </c>
      <c r="M12" s="252">
        <v>37.426285</v>
      </c>
      <c r="N12" s="252">
        <v>37.679054000000001</v>
      </c>
      <c r="O12" s="252">
        <v>37.242715936000003</v>
      </c>
      <c r="P12" s="252">
        <v>37.116769597000001</v>
      </c>
      <c r="Q12" s="252">
        <v>37.919182866</v>
      </c>
      <c r="R12" s="252">
        <v>38.147636374000001</v>
      </c>
      <c r="S12" s="252">
        <v>38.455860297000001</v>
      </c>
      <c r="T12" s="252">
        <v>38.721675925</v>
      </c>
      <c r="U12" s="252">
        <v>38.984819539999997</v>
      </c>
      <c r="V12" s="252">
        <v>38.583380112999997</v>
      </c>
      <c r="W12" s="252">
        <v>38.962706820999998</v>
      </c>
      <c r="X12" s="252">
        <v>38.717625650000002</v>
      </c>
      <c r="Y12" s="252">
        <v>38.822907245000003</v>
      </c>
      <c r="Z12" s="252">
        <v>38.802304552999999</v>
      </c>
      <c r="AA12" s="252">
        <v>39.169387929000003</v>
      </c>
      <c r="AB12" s="252">
        <v>38.720402223000001</v>
      </c>
      <c r="AC12" s="252">
        <v>38.992210790999998</v>
      </c>
      <c r="AD12" s="252">
        <v>39.082771829000002</v>
      </c>
      <c r="AE12" s="252">
        <v>38.956825473000002</v>
      </c>
      <c r="AF12" s="252">
        <v>39.383498367000001</v>
      </c>
      <c r="AG12" s="252">
        <v>39.582008281999997</v>
      </c>
      <c r="AH12" s="252">
        <v>39.457375757999998</v>
      </c>
      <c r="AI12" s="252">
        <v>39.411720846000001</v>
      </c>
      <c r="AJ12" s="252">
        <v>39.750997752000004</v>
      </c>
      <c r="AK12" s="252">
        <v>40.241131094000004</v>
      </c>
      <c r="AL12" s="252">
        <v>39.982616338</v>
      </c>
      <c r="AM12" s="252">
        <v>39.179244373000003</v>
      </c>
      <c r="AN12" s="252">
        <v>38.959325862</v>
      </c>
      <c r="AO12" s="252">
        <v>38.467412359000001</v>
      </c>
      <c r="AP12" s="252">
        <v>38.698363342999997</v>
      </c>
      <c r="AQ12" s="252">
        <v>39.181536778000002</v>
      </c>
      <c r="AR12" s="252">
        <v>39.577531927999999</v>
      </c>
      <c r="AS12" s="252">
        <v>39.827982102999997</v>
      </c>
      <c r="AT12" s="252">
        <v>39.621823224000003</v>
      </c>
      <c r="AU12" s="252">
        <v>39.780664489000003</v>
      </c>
      <c r="AV12" s="252">
        <v>39.510727021000001</v>
      </c>
      <c r="AW12" s="252">
        <v>39.349530596999998</v>
      </c>
      <c r="AX12" s="252">
        <v>39.284018848000002</v>
      </c>
      <c r="AY12" s="252">
        <v>39.505092677999997</v>
      </c>
      <c r="AZ12" s="252">
        <v>39.373149042999998</v>
      </c>
      <c r="BA12" s="252">
        <v>39.093516104999999</v>
      </c>
      <c r="BB12" s="252">
        <v>38.973191669000002</v>
      </c>
      <c r="BC12" s="252">
        <v>38.827710500000002</v>
      </c>
      <c r="BD12" s="252">
        <v>38.884028100999998</v>
      </c>
      <c r="BE12" s="252">
        <v>38.906862267999998</v>
      </c>
      <c r="BF12" s="252">
        <v>39.212908040999999</v>
      </c>
      <c r="BG12" s="252">
        <v>39.430896642</v>
      </c>
      <c r="BH12" s="252">
        <v>39.280507167000003</v>
      </c>
      <c r="BI12" s="409">
        <v>38.930099747</v>
      </c>
      <c r="BJ12" s="409">
        <v>38.902201529999999</v>
      </c>
      <c r="BK12" s="409">
        <v>39.004497039</v>
      </c>
      <c r="BL12" s="409">
        <v>38.943791095000002</v>
      </c>
      <c r="BM12" s="409">
        <v>38.892983633999997</v>
      </c>
      <c r="BN12" s="409">
        <v>38.817088065</v>
      </c>
      <c r="BO12" s="409">
        <v>38.781295419999999</v>
      </c>
      <c r="BP12" s="409">
        <v>38.739210292000003</v>
      </c>
      <c r="BQ12" s="409">
        <v>38.737277636999998</v>
      </c>
      <c r="BR12" s="409">
        <v>38.711316707999998</v>
      </c>
      <c r="BS12" s="409">
        <v>38.696791466000001</v>
      </c>
      <c r="BT12" s="409">
        <v>38.759151477000003</v>
      </c>
      <c r="BU12" s="409">
        <v>38.731717705999998</v>
      </c>
      <c r="BV12" s="409">
        <v>38.623416546999998</v>
      </c>
    </row>
    <row r="13" spans="1:74" ht="11.1" customHeight="1" x14ac:dyDescent="0.2">
      <c r="A13" s="162" t="s">
        <v>312</v>
      </c>
      <c r="B13" s="173" t="s">
        <v>291</v>
      </c>
      <c r="C13" s="252">
        <v>30.572914000000001</v>
      </c>
      <c r="D13" s="252">
        <v>30.709990999999999</v>
      </c>
      <c r="E13" s="252">
        <v>30.219428000000001</v>
      </c>
      <c r="F13" s="252">
        <v>30.048846999999999</v>
      </c>
      <c r="G13" s="252">
        <v>30.345393000000001</v>
      </c>
      <c r="H13" s="252">
        <v>30.374889</v>
      </c>
      <c r="I13" s="252">
        <v>30.629134000000001</v>
      </c>
      <c r="J13" s="252">
        <v>30.926977000000001</v>
      </c>
      <c r="K13" s="252">
        <v>31.134544999999999</v>
      </c>
      <c r="L13" s="252">
        <v>31.425685999999999</v>
      </c>
      <c r="M13" s="252">
        <v>30.869814000000002</v>
      </c>
      <c r="N13" s="252">
        <v>31.139734000000001</v>
      </c>
      <c r="O13" s="252">
        <v>30.744392999999999</v>
      </c>
      <c r="P13" s="252">
        <v>30.638182</v>
      </c>
      <c r="Q13" s="252">
        <v>31.470761</v>
      </c>
      <c r="R13" s="252">
        <v>31.619561999999998</v>
      </c>
      <c r="S13" s="252">
        <v>31.864722</v>
      </c>
      <c r="T13" s="252">
        <v>32.313791000000002</v>
      </c>
      <c r="U13" s="252">
        <v>32.518521</v>
      </c>
      <c r="V13" s="252">
        <v>32.304684999999999</v>
      </c>
      <c r="W13" s="252">
        <v>32.435617999999998</v>
      </c>
      <c r="X13" s="252">
        <v>32.209555999999999</v>
      </c>
      <c r="Y13" s="252">
        <v>32.333449999999999</v>
      </c>
      <c r="Z13" s="252">
        <v>32.317355999999997</v>
      </c>
      <c r="AA13" s="252">
        <v>32.663542</v>
      </c>
      <c r="AB13" s="252">
        <v>32.265529999999998</v>
      </c>
      <c r="AC13" s="252">
        <v>32.391545000000001</v>
      </c>
      <c r="AD13" s="252">
        <v>32.501058</v>
      </c>
      <c r="AE13" s="252">
        <v>32.527351000000003</v>
      </c>
      <c r="AF13" s="252">
        <v>32.955463000000002</v>
      </c>
      <c r="AG13" s="252">
        <v>33.034995000000002</v>
      </c>
      <c r="AH13" s="252">
        <v>32.912742999999999</v>
      </c>
      <c r="AI13" s="252">
        <v>32.915520000000001</v>
      </c>
      <c r="AJ13" s="252">
        <v>33.201326999999999</v>
      </c>
      <c r="AK13" s="252">
        <v>33.605314999999997</v>
      </c>
      <c r="AL13" s="252">
        <v>33.463707999999997</v>
      </c>
      <c r="AM13" s="252">
        <v>32.475999999999999</v>
      </c>
      <c r="AN13" s="252">
        <v>32.337000000000003</v>
      </c>
      <c r="AO13" s="252">
        <v>31.956</v>
      </c>
      <c r="AP13" s="252">
        <v>32.033999999999999</v>
      </c>
      <c r="AQ13" s="252">
        <v>32.542000000000002</v>
      </c>
      <c r="AR13" s="252">
        <v>32.979999999999997</v>
      </c>
      <c r="AS13" s="252">
        <v>33.201000000000001</v>
      </c>
      <c r="AT13" s="252">
        <v>33.063000000000002</v>
      </c>
      <c r="AU13" s="252">
        <v>33.204000000000001</v>
      </c>
      <c r="AV13" s="252">
        <v>32.996000000000002</v>
      </c>
      <c r="AW13" s="252">
        <v>32.731999999999999</v>
      </c>
      <c r="AX13" s="252">
        <v>32.606999999999999</v>
      </c>
      <c r="AY13" s="252">
        <v>32.844000000000001</v>
      </c>
      <c r="AZ13" s="252">
        <v>32.698999999999998</v>
      </c>
      <c r="BA13" s="252">
        <v>32.49</v>
      </c>
      <c r="BB13" s="252">
        <v>32.409999999999997</v>
      </c>
      <c r="BC13" s="252">
        <v>32.279000000000003</v>
      </c>
      <c r="BD13" s="252">
        <v>32.286000000000001</v>
      </c>
      <c r="BE13" s="252">
        <v>32.319000000000003</v>
      </c>
      <c r="BF13" s="252">
        <v>32.590000000000003</v>
      </c>
      <c r="BG13" s="252">
        <v>32.716000000000001</v>
      </c>
      <c r="BH13" s="252">
        <v>32.661000000000001</v>
      </c>
      <c r="BI13" s="409">
        <v>32.381566999999997</v>
      </c>
      <c r="BJ13" s="409">
        <v>32.361567000000001</v>
      </c>
      <c r="BK13" s="409">
        <v>32.430866000000002</v>
      </c>
      <c r="BL13" s="409">
        <v>32.369008000000001</v>
      </c>
      <c r="BM13" s="409">
        <v>32.292321000000001</v>
      </c>
      <c r="BN13" s="409">
        <v>32.241475999999999</v>
      </c>
      <c r="BO13" s="409">
        <v>32.204110999999997</v>
      </c>
      <c r="BP13" s="409">
        <v>32.158168000000003</v>
      </c>
      <c r="BQ13" s="409">
        <v>32.153587000000002</v>
      </c>
      <c r="BR13" s="409">
        <v>32.125315000000001</v>
      </c>
      <c r="BS13" s="409">
        <v>32.108297</v>
      </c>
      <c r="BT13" s="409">
        <v>32.168505000000003</v>
      </c>
      <c r="BU13" s="409">
        <v>32.138190000000002</v>
      </c>
      <c r="BV13" s="409">
        <v>32.026843999999997</v>
      </c>
    </row>
    <row r="14" spans="1:74" ht="11.1" customHeight="1" x14ac:dyDescent="0.2">
      <c r="A14" s="162" t="s">
        <v>508</v>
      </c>
      <c r="B14" s="173" t="s">
        <v>1249</v>
      </c>
      <c r="C14" s="252">
        <v>6.479311</v>
      </c>
      <c r="D14" s="252">
        <v>6.4802369999999998</v>
      </c>
      <c r="E14" s="252">
        <v>6.4789180000000002</v>
      </c>
      <c r="F14" s="252">
        <v>6.4530640000000004</v>
      </c>
      <c r="G14" s="252">
        <v>6.4469900000000004</v>
      </c>
      <c r="H14" s="252">
        <v>6.415438</v>
      </c>
      <c r="I14" s="252">
        <v>6.4276559999999998</v>
      </c>
      <c r="J14" s="252">
        <v>6.4467730000000003</v>
      </c>
      <c r="K14" s="252">
        <v>6.5406649999999997</v>
      </c>
      <c r="L14" s="252">
        <v>6.5775050000000004</v>
      </c>
      <c r="M14" s="252">
        <v>6.5564710000000002</v>
      </c>
      <c r="N14" s="252">
        <v>6.53932</v>
      </c>
      <c r="O14" s="252">
        <v>6.4983229363000001</v>
      </c>
      <c r="P14" s="252">
        <v>6.4785875968999997</v>
      </c>
      <c r="Q14" s="252">
        <v>6.4484218657000003</v>
      </c>
      <c r="R14" s="252">
        <v>6.5280743739</v>
      </c>
      <c r="S14" s="252">
        <v>6.5911382973999997</v>
      </c>
      <c r="T14" s="252">
        <v>6.4078849251000003</v>
      </c>
      <c r="U14" s="252">
        <v>6.4662985398000004</v>
      </c>
      <c r="V14" s="252">
        <v>6.2786951130000004</v>
      </c>
      <c r="W14" s="252">
        <v>6.5270888209000004</v>
      </c>
      <c r="X14" s="252">
        <v>6.5080696495000003</v>
      </c>
      <c r="Y14" s="252">
        <v>6.4894572447999996</v>
      </c>
      <c r="Z14" s="252">
        <v>6.4849485530999997</v>
      </c>
      <c r="AA14" s="252">
        <v>6.5058459293000004</v>
      </c>
      <c r="AB14" s="252">
        <v>6.4548722230999998</v>
      </c>
      <c r="AC14" s="252">
        <v>6.6006657904999999</v>
      </c>
      <c r="AD14" s="252">
        <v>6.5817138288999999</v>
      </c>
      <c r="AE14" s="252">
        <v>6.4294744725999999</v>
      </c>
      <c r="AF14" s="252">
        <v>6.4280353672999997</v>
      </c>
      <c r="AG14" s="252">
        <v>6.5470132818</v>
      </c>
      <c r="AH14" s="252">
        <v>6.5446327581999997</v>
      </c>
      <c r="AI14" s="252">
        <v>6.4962008459999998</v>
      </c>
      <c r="AJ14" s="252">
        <v>6.5496707521999999</v>
      </c>
      <c r="AK14" s="252">
        <v>6.6358160945</v>
      </c>
      <c r="AL14" s="252">
        <v>6.5189083384000002</v>
      </c>
      <c r="AM14" s="252">
        <v>6.7032443731000004</v>
      </c>
      <c r="AN14" s="252">
        <v>6.6223258620000003</v>
      </c>
      <c r="AO14" s="252">
        <v>6.5114123590000004</v>
      </c>
      <c r="AP14" s="252">
        <v>6.6643633428999998</v>
      </c>
      <c r="AQ14" s="252">
        <v>6.6395367781000001</v>
      </c>
      <c r="AR14" s="252">
        <v>6.5975319275000004</v>
      </c>
      <c r="AS14" s="252">
        <v>6.6269821029999996</v>
      </c>
      <c r="AT14" s="252">
        <v>6.5588232239000002</v>
      </c>
      <c r="AU14" s="252">
        <v>6.5766644887999997</v>
      </c>
      <c r="AV14" s="252">
        <v>6.5147270205999996</v>
      </c>
      <c r="AW14" s="252">
        <v>6.6175305972</v>
      </c>
      <c r="AX14" s="252">
        <v>6.6770188478000003</v>
      </c>
      <c r="AY14" s="252">
        <v>6.6610926775000001</v>
      </c>
      <c r="AZ14" s="252">
        <v>6.6741490431999999</v>
      </c>
      <c r="BA14" s="252">
        <v>6.6035161048999997</v>
      </c>
      <c r="BB14" s="252">
        <v>6.5631916694000001</v>
      </c>
      <c r="BC14" s="252">
        <v>6.5487104999000003</v>
      </c>
      <c r="BD14" s="252">
        <v>6.5980281010999997</v>
      </c>
      <c r="BE14" s="252">
        <v>6.5878622677000003</v>
      </c>
      <c r="BF14" s="252">
        <v>6.6229080406999996</v>
      </c>
      <c r="BG14" s="252">
        <v>6.7148966420000002</v>
      </c>
      <c r="BH14" s="252">
        <v>6.6195071673000001</v>
      </c>
      <c r="BI14" s="409">
        <v>6.5485327473000003</v>
      </c>
      <c r="BJ14" s="409">
        <v>6.5406345297000001</v>
      </c>
      <c r="BK14" s="409">
        <v>6.5736310387000003</v>
      </c>
      <c r="BL14" s="409">
        <v>6.5747830946999999</v>
      </c>
      <c r="BM14" s="409">
        <v>6.6006626335999998</v>
      </c>
      <c r="BN14" s="409">
        <v>6.5756120652999996</v>
      </c>
      <c r="BO14" s="409">
        <v>6.5771844199</v>
      </c>
      <c r="BP14" s="409">
        <v>6.5810422923000003</v>
      </c>
      <c r="BQ14" s="409">
        <v>6.5836906370000001</v>
      </c>
      <c r="BR14" s="409">
        <v>6.5860017082000004</v>
      </c>
      <c r="BS14" s="409">
        <v>6.5884944664000002</v>
      </c>
      <c r="BT14" s="409">
        <v>6.5906464769999999</v>
      </c>
      <c r="BU14" s="409">
        <v>6.5935277060999997</v>
      </c>
      <c r="BV14" s="409">
        <v>6.5965725470000001</v>
      </c>
    </row>
    <row r="15" spans="1:74" ht="11.1" customHeight="1" x14ac:dyDescent="0.2">
      <c r="A15" s="162" t="s">
        <v>313</v>
      </c>
      <c r="B15" s="173" t="s">
        <v>286</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14.367528</v>
      </c>
      <c r="AZ15" s="252">
        <v>14.419528</v>
      </c>
      <c r="BA15" s="252">
        <v>14.416528</v>
      </c>
      <c r="BB15" s="252">
        <v>14.360528</v>
      </c>
      <c r="BC15" s="252">
        <v>14.405528</v>
      </c>
      <c r="BD15" s="252">
        <v>14.499528</v>
      </c>
      <c r="BE15" s="252">
        <v>14.666528</v>
      </c>
      <c r="BF15" s="252">
        <v>14.475778654999999</v>
      </c>
      <c r="BG15" s="252">
        <v>14.669649665</v>
      </c>
      <c r="BH15" s="252">
        <v>14.804138674000001</v>
      </c>
      <c r="BI15" s="409">
        <v>14.814627149</v>
      </c>
      <c r="BJ15" s="409">
        <v>14.863410499</v>
      </c>
      <c r="BK15" s="409">
        <v>14.839073516999999</v>
      </c>
      <c r="BL15" s="409">
        <v>14.851833597000001</v>
      </c>
      <c r="BM15" s="409">
        <v>14.841468275</v>
      </c>
      <c r="BN15" s="409">
        <v>14.854007135</v>
      </c>
      <c r="BO15" s="409">
        <v>14.708893186999999</v>
      </c>
      <c r="BP15" s="409">
        <v>14.697962854</v>
      </c>
      <c r="BQ15" s="409">
        <v>14.750366440000001</v>
      </c>
      <c r="BR15" s="409">
        <v>14.661482564</v>
      </c>
      <c r="BS15" s="409">
        <v>14.863431657</v>
      </c>
      <c r="BT15" s="409">
        <v>14.862431837999999</v>
      </c>
      <c r="BU15" s="409">
        <v>14.87183417</v>
      </c>
      <c r="BV15" s="409">
        <v>14.908125546999999</v>
      </c>
    </row>
    <row r="16" spans="1:74" ht="11.1" customHeight="1" x14ac:dyDescent="0.2">
      <c r="A16" s="162" t="s">
        <v>314</v>
      </c>
      <c r="B16" s="173" t="s">
        <v>287</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4.7320000000000002</v>
      </c>
      <c r="AY16" s="252">
        <v>4.7640000000000002</v>
      </c>
      <c r="AZ16" s="252">
        <v>4.7560000000000002</v>
      </c>
      <c r="BA16" s="252">
        <v>4.7619999999999996</v>
      </c>
      <c r="BB16" s="252">
        <v>4.78</v>
      </c>
      <c r="BC16" s="252">
        <v>4.7690000000000001</v>
      </c>
      <c r="BD16" s="252">
        <v>4.867</v>
      </c>
      <c r="BE16" s="252">
        <v>4.7430000000000003</v>
      </c>
      <c r="BF16" s="252">
        <v>4.7891065159000004</v>
      </c>
      <c r="BG16" s="252">
        <v>4.7115631559000004</v>
      </c>
      <c r="BH16" s="252">
        <v>4.8248983411999999</v>
      </c>
      <c r="BI16" s="409">
        <v>4.8424182306999999</v>
      </c>
      <c r="BJ16" s="409">
        <v>4.8037447567999996</v>
      </c>
      <c r="BK16" s="409">
        <v>4.7635465731000002</v>
      </c>
      <c r="BL16" s="409">
        <v>4.7619845977999997</v>
      </c>
      <c r="BM16" s="409">
        <v>4.7590674125000003</v>
      </c>
      <c r="BN16" s="409">
        <v>4.7687934689000002</v>
      </c>
      <c r="BO16" s="409">
        <v>4.7909068145999996</v>
      </c>
      <c r="BP16" s="409">
        <v>4.8255953096999997</v>
      </c>
      <c r="BQ16" s="409">
        <v>4.7701630023000003</v>
      </c>
      <c r="BR16" s="409">
        <v>4.8041430032000001</v>
      </c>
      <c r="BS16" s="409">
        <v>4.8279396511000003</v>
      </c>
      <c r="BT16" s="409">
        <v>4.8462390611000004</v>
      </c>
      <c r="BU16" s="409">
        <v>4.8648537294</v>
      </c>
      <c r="BV16" s="409">
        <v>4.8295928911999999</v>
      </c>
    </row>
    <row r="17" spans="1:74" ht="11.1" customHeight="1" x14ac:dyDescent="0.2">
      <c r="A17" s="162" t="s">
        <v>315</v>
      </c>
      <c r="B17" s="173" t="s">
        <v>289</v>
      </c>
      <c r="C17" s="252">
        <v>11.284248</v>
      </c>
      <c r="D17" s="252">
        <v>11.401011</v>
      </c>
      <c r="E17" s="252">
        <v>11.311159999999999</v>
      </c>
      <c r="F17" s="252">
        <v>11.532049000000001</v>
      </c>
      <c r="G17" s="252">
        <v>11.95777</v>
      </c>
      <c r="H17" s="252">
        <v>12.244733</v>
      </c>
      <c r="I17" s="252">
        <v>12.117440999999999</v>
      </c>
      <c r="J17" s="252">
        <v>12.344932</v>
      </c>
      <c r="K17" s="252">
        <v>12.319637</v>
      </c>
      <c r="L17" s="252">
        <v>12.494871</v>
      </c>
      <c r="M17" s="252">
        <v>12.205168</v>
      </c>
      <c r="N17" s="252">
        <v>12.038803</v>
      </c>
      <c r="O17" s="252">
        <v>11.825241999999999</v>
      </c>
      <c r="P17" s="252">
        <v>11.758077</v>
      </c>
      <c r="Q17" s="252">
        <v>11.764290000000001</v>
      </c>
      <c r="R17" s="252">
        <v>11.980829999999999</v>
      </c>
      <c r="S17" s="252">
        <v>12.143564</v>
      </c>
      <c r="T17" s="252">
        <v>12.422053</v>
      </c>
      <c r="U17" s="252">
        <v>12.23255</v>
      </c>
      <c r="V17" s="252">
        <v>12.449271</v>
      </c>
      <c r="W17" s="252">
        <v>12.347144999999999</v>
      </c>
      <c r="X17" s="252">
        <v>12.427286</v>
      </c>
      <c r="Y17" s="252">
        <v>12.109662999999999</v>
      </c>
      <c r="Z17" s="252">
        <v>12.035371</v>
      </c>
      <c r="AA17" s="252">
        <v>11.685692</v>
      </c>
      <c r="AB17" s="252">
        <v>11.605316999999999</v>
      </c>
      <c r="AC17" s="252">
        <v>11.438255</v>
      </c>
      <c r="AD17" s="252">
        <v>11.925916000000001</v>
      </c>
      <c r="AE17" s="252">
        <v>12.305063000000001</v>
      </c>
      <c r="AF17" s="252">
        <v>12.276301</v>
      </c>
      <c r="AG17" s="252">
        <v>12.417258</v>
      </c>
      <c r="AH17" s="252">
        <v>12.283728</v>
      </c>
      <c r="AI17" s="252">
        <v>12.428257</v>
      </c>
      <c r="AJ17" s="252">
        <v>12.258743000000001</v>
      </c>
      <c r="AK17" s="252">
        <v>12.116902</v>
      </c>
      <c r="AL17" s="252">
        <v>11.832611999999999</v>
      </c>
      <c r="AM17" s="252">
        <v>11.648341</v>
      </c>
      <c r="AN17" s="252">
        <v>11.609341000000001</v>
      </c>
      <c r="AO17" s="252">
        <v>11.447341</v>
      </c>
      <c r="AP17" s="252">
        <v>11.630341</v>
      </c>
      <c r="AQ17" s="252">
        <v>12.018340999999999</v>
      </c>
      <c r="AR17" s="252">
        <v>12.247341</v>
      </c>
      <c r="AS17" s="252">
        <v>12.334341</v>
      </c>
      <c r="AT17" s="252">
        <v>12.117341</v>
      </c>
      <c r="AU17" s="252">
        <v>12.370341</v>
      </c>
      <c r="AV17" s="252">
        <v>12.191341</v>
      </c>
      <c r="AW17" s="252">
        <v>11.901341</v>
      </c>
      <c r="AX17" s="252">
        <v>11.669340999999999</v>
      </c>
      <c r="AY17" s="252">
        <v>11.436341000000001</v>
      </c>
      <c r="AZ17" s="252">
        <v>11.372341</v>
      </c>
      <c r="BA17" s="252">
        <v>11.398341</v>
      </c>
      <c r="BB17" s="252">
        <v>11.831341</v>
      </c>
      <c r="BC17" s="252">
        <v>12.087341</v>
      </c>
      <c r="BD17" s="252">
        <v>12.303341</v>
      </c>
      <c r="BE17" s="252">
        <v>12.321341</v>
      </c>
      <c r="BF17" s="252">
        <v>12.154453155000001</v>
      </c>
      <c r="BG17" s="252">
        <v>12.379659849999999</v>
      </c>
      <c r="BH17" s="252">
        <v>12.249744284</v>
      </c>
      <c r="BI17" s="409">
        <v>11.957240351999999</v>
      </c>
      <c r="BJ17" s="409">
        <v>11.727557779</v>
      </c>
      <c r="BK17" s="409">
        <v>11.723187453</v>
      </c>
      <c r="BL17" s="409">
        <v>11.620016241</v>
      </c>
      <c r="BM17" s="409">
        <v>11.730786104</v>
      </c>
      <c r="BN17" s="409">
        <v>12.208374750999999</v>
      </c>
      <c r="BO17" s="409">
        <v>12.437233006</v>
      </c>
      <c r="BP17" s="409">
        <v>12.616146699</v>
      </c>
      <c r="BQ17" s="409">
        <v>12.626520972</v>
      </c>
      <c r="BR17" s="409">
        <v>12.435402495</v>
      </c>
      <c r="BS17" s="409">
        <v>12.718795935999999</v>
      </c>
      <c r="BT17" s="409">
        <v>12.519084063999999</v>
      </c>
      <c r="BU17" s="409">
        <v>12.223731371</v>
      </c>
      <c r="BV17" s="409">
        <v>11.989672559000001</v>
      </c>
    </row>
    <row r="18" spans="1:74" ht="11.1" customHeight="1" x14ac:dyDescent="0.2">
      <c r="A18" s="162" t="s">
        <v>317</v>
      </c>
      <c r="B18" s="173" t="s">
        <v>626</v>
      </c>
      <c r="C18" s="252">
        <v>92.105601128999993</v>
      </c>
      <c r="D18" s="252">
        <v>92.637472142999997</v>
      </c>
      <c r="E18" s="252">
        <v>92.107629516000003</v>
      </c>
      <c r="F18" s="252">
        <v>92.417779999999993</v>
      </c>
      <c r="G18" s="252">
        <v>92.757630547999995</v>
      </c>
      <c r="H18" s="252">
        <v>93.600921</v>
      </c>
      <c r="I18" s="252">
        <v>93.742661386999998</v>
      </c>
      <c r="J18" s="252">
        <v>94.203408031999999</v>
      </c>
      <c r="K18" s="252">
        <v>94.719949</v>
      </c>
      <c r="L18" s="252">
        <v>95.909997774000004</v>
      </c>
      <c r="M18" s="252">
        <v>95.423468333000002</v>
      </c>
      <c r="N18" s="252">
        <v>96.070301225999998</v>
      </c>
      <c r="O18" s="252">
        <v>94.996334322999999</v>
      </c>
      <c r="P18" s="252">
        <v>94.886120739999996</v>
      </c>
      <c r="Q18" s="252">
        <v>95.935668285000006</v>
      </c>
      <c r="R18" s="252">
        <v>96.015791374000003</v>
      </c>
      <c r="S18" s="252">
        <v>96.259628587999998</v>
      </c>
      <c r="T18" s="252">
        <v>96.799951591999999</v>
      </c>
      <c r="U18" s="252">
        <v>97.477789216999994</v>
      </c>
      <c r="V18" s="252">
        <v>97.297016532000001</v>
      </c>
      <c r="W18" s="252">
        <v>97.054199487999995</v>
      </c>
      <c r="X18" s="252">
        <v>97.265940939999993</v>
      </c>
      <c r="Y18" s="252">
        <v>97.554566910999995</v>
      </c>
      <c r="Z18" s="252">
        <v>97.514876584999996</v>
      </c>
      <c r="AA18" s="252">
        <v>97.393158639000006</v>
      </c>
      <c r="AB18" s="252">
        <v>96.516385602</v>
      </c>
      <c r="AC18" s="252">
        <v>96.687944920000007</v>
      </c>
      <c r="AD18" s="252">
        <v>96.380260496000005</v>
      </c>
      <c r="AE18" s="252">
        <v>95.902133569</v>
      </c>
      <c r="AF18" s="252">
        <v>96.402160366999993</v>
      </c>
      <c r="AG18" s="252">
        <v>97.450297829999997</v>
      </c>
      <c r="AH18" s="252">
        <v>96.438857436000006</v>
      </c>
      <c r="AI18" s="252">
        <v>96.565436179000002</v>
      </c>
      <c r="AJ18" s="252">
        <v>97.768880655000004</v>
      </c>
      <c r="AK18" s="252">
        <v>98.973640427999996</v>
      </c>
      <c r="AL18" s="252">
        <v>97.870270724999997</v>
      </c>
      <c r="AM18" s="252">
        <v>96.906772791999998</v>
      </c>
      <c r="AN18" s="252">
        <v>97.188829147999996</v>
      </c>
      <c r="AO18" s="252">
        <v>96.472785068999997</v>
      </c>
      <c r="AP18" s="252">
        <v>96.261086343000002</v>
      </c>
      <c r="AQ18" s="252">
        <v>97.180914165000004</v>
      </c>
      <c r="AR18" s="252">
        <v>97.900318260999995</v>
      </c>
      <c r="AS18" s="252">
        <v>98.627072780000006</v>
      </c>
      <c r="AT18" s="252">
        <v>97.873738513999996</v>
      </c>
      <c r="AU18" s="252">
        <v>97.971364488999996</v>
      </c>
      <c r="AV18" s="252">
        <v>98.562929374999996</v>
      </c>
      <c r="AW18" s="252">
        <v>99.144745931000003</v>
      </c>
      <c r="AX18" s="252">
        <v>98.425474234999996</v>
      </c>
      <c r="AY18" s="252">
        <v>98.591159129000005</v>
      </c>
      <c r="AZ18" s="252">
        <v>98.802076757999998</v>
      </c>
      <c r="BA18" s="252">
        <v>98.830723879000004</v>
      </c>
      <c r="BB18" s="252">
        <v>98.934352669000006</v>
      </c>
      <c r="BC18" s="252">
        <v>98.885309339000003</v>
      </c>
      <c r="BD18" s="252">
        <v>99.677505768000003</v>
      </c>
      <c r="BE18" s="252">
        <v>100.33773743</v>
      </c>
      <c r="BF18" s="252">
        <v>100.81817642</v>
      </c>
      <c r="BG18" s="252">
        <v>101.35264469000001</v>
      </c>
      <c r="BH18" s="252">
        <v>101.84238567</v>
      </c>
      <c r="BI18" s="409">
        <v>101.54484723</v>
      </c>
      <c r="BJ18" s="409">
        <v>101.36104913</v>
      </c>
      <c r="BK18" s="409">
        <v>101.27052140000001</v>
      </c>
      <c r="BL18" s="409">
        <v>101.26763169</v>
      </c>
      <c r="BM18" s="409">
        <v>101.5079009</v>
      </c>
      <c r="BN18" s="409">
        <v>102.00406682000001</v>
      </c>
      <c r="BO18" s="409">
        <v>102.12232682</v>
      </c>
      <c r="BP18" s="409">
        <v>102.35010755</v>
      </c>
      <c r="BQ18" s="409">
        <v>102.41782644</v>
      </c>
      <c r="BR18" s="409">
        <v>102.15507413</v>
      </c>
      <c r="BS18" s="409">
        <v>102.51336755</v>
      </c>
      <c r="BT18" s="409">
        <v>102.82043709</v>
      </c>
      <c r="BU18" s="409">
        <v>102.78954141</v>
      </c>
      <c r="BV18" s="409">
        <v>102.42949559</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409"/>
      <c r="BJ19" s="409"/>
      <c r="BK19" s="409"/>
      <c r="BL19" s="409"/>
      <c r="BM19" s="409"/>
      <c r="BN19" s="409"/>
      <c r="BO19" s="409"/>
      <c r="BP19" s="409"/>
      <c r="BQ19" s="409"/>
      <c r="BR19" s="409"/>
      <c r="BS19" s="409"/>
      <c r="BT19" s="409"/>
      <c r="BU19" s="409"/>
      <c r="BV19" s="409"/>
    </row>
    <row r="20" spans="1:74" ht="11.1" customHeight="1" x14ac:dyDescent="0.2">
      <c r="A20" s="162" t="s">
        <v>509</v>
      </c>
      <c r="B20" s="173" t="s">
        <v>627</v>
      </c>
      <c r="C20" s="252">
        <v>55.053376129</v>
      </c>
      <c r="D20" s="252">
        <v>55.447244142999999</v>
      </c>
      <c r="E20" s="252">
        <v>55.409283516000002</v>
      </c>
      <c r="F20" s="252">
        <v>55.915869000000001</v>
      </c>
      <c r="G20" s="252">
        <v>55.965247548000001</v>
      </c>
      <c r="H20" s="252">
        <v>56.810594000000002</v>
      </c>
      <c r="I20" s="252">
        <v>56.685871386999999</v>
      </c>
      <c r="J20" s="252">
        <v>56.829658031999998</v>
      </c>
      <c r="K20" s="252">
        <v>57.044739</v>
      </c>
      <c r="L20" s="252">
        <v>57.906806774000003</v>
      </c>
      <c r="M20" s="252">
        <v>57.997183333000002</v>
      </c>
      <c r="N20" s="252">
        <v>58.391247225999997</v>
      </c>
      <c r="O20" s="252">
        <v>57.753618387000003</v>
      </c>
      <c r="P20" s="252">
        <v>57.769351143000002</v>
      </c>
      <c r="Q20" s="252">
        <v>58.016485418999999</v>
      </c>
      <c r="R20" s="252">
        <v>57.868155000000002</v>
      </c>
      <c r="S20" s="252">
        <v>57.803768290000001</v>
      </c>
      <c r="T20" s="252">
        <v>58.078275667</v>
      </c>
      <c r="U20" s="252">
        <v>58.492969676999998</v>
      </c>
      <c r="V20" s="252">
        <v>58.713636418999997</v>
      </c>
      <c r="W20" s="252">
        <v>58.091492666999997</v>
      </c>
      <c r="X20" s="252">
        <v>58.548315289999998</v>
      </c>
      <c r="Y20" s="252">
        <v>58.731659667000002</v>
      </c>
      <c r="Z20" s="252">
        <v>58.712572031999997</v>
      </c>
      <c r="AA20" s="252">
        <v>58.223770709999997</v>
      </c>
      <c r="AB20" s="252">
        <v>57.795983378999999</v>
      </c>
      <c r="AC20" s="252">
        <v>57.695734129000002</v>
      </c>
      <c r="AD20" s="252">
        <v>57.297488667000003</v>
      </c>
      <c r="AE20" s="252">
        <v>56.945308097000002</v>
      </c>
      <c r="AF20" s="252">
        <v>57.018661999999999</v>
      </c>
      <c r="AG20" s="252">
        <v>57.868289548</v>
      </c>
      <c r="AH20" s="252">
        <v>56.981481676999998</v>
      </c>
      <c r="AI20" s="252">
        <v>57.153715333000001</v>
      </c>
      <c r="AJ20" s="252">
        <v>58.017882903</v>
      </c>
      <c r="AK20" s="252">
        <v>58.732509333000003</v>
      </c>
      <c r="AL20" s="252">
        <v>57.887654386999998</v>
      </c>
      <c r="AM20" s="252">
        <v>57.727528419000002</v>
      </c>
      <c r="AN20" s="252">
        <v>58.229503286000003</v>
      </c>
      <c r="AO20" s="252">
        <v>58.005372710000003</v>
      </c>
      <c r="AP20" s="252">
        <v>57.562722999999998</v>
      </c>
      <c r="AQ20" s="252">
        <v>57.999377387000003</v>
      </c>
      <c r="AR20" s="252">
        <v>58.322786333000003</v>
      </c>
      <c r="AS20" s="252">
        <v>58.799090677000002</v>
      </c>
      <c r="AT20" s="252">
        <v>58.251915289999999</v>
      </c>
      <c r="AU20" s="252">
        <v>58.1907</v>
      </c>
      <c r="AV20" s="252">
        <v>59.052202354999999</v>
      </c>
      <c r="AW20" s="252">
        <v>59.795215333000002</v>
      </c>
      <c r="AX20" s="252">
        <v>59.141455387000001</v>
      </c>
      <c r="AY20" s="252">
        <v>59.086066451999997</v>
      </c>
      <c r="AZ20" s="252">
        <v>59.428927713999997</v>
      </c>
      <c r="BA20" s="252">
        <v>59.737207773999998</v>
      </c>
      <c r="BB20" s="252">
        <v>59.961160999999997</v>
      </c>
      <c r="BC20" s="252">
        <v>60.057598839000001</v>
      </c>
      <c r="BD20" s="252">
        <v>60.793477666999998</v>
      </c>
      <c r="BE20" s="252">
        <v>61.430875161000003</v>
      </c>
      <c r="BF20" s="252">
        <v>61.605268383000002</v>
      </c>
      <c r="BG20" s="252">
        <v>61.921748043999997</v>
      </c>
      <c r="BH20" s="252">
        <v>62.561878505000003</v>
      </c>
      <c r="BI20" s="409">
        <v>62.614747481999999</v>
      </c>
      <c r="BJ20" s="409">
        <v>62.458847597000002</v>
      </c>
      <c r="BK20" s="409">
        <v>62.266024365</v>
      </c>
      <c r="BL20" s="409">
        <v>62.323840594000004</v>
      </c>
      <c r="BM20" s="409">
        <v>62.614917263999999</v>
      </c>
      <c r="BN20" s="409">
        <v>63.186978754000002</v>
      </c>
      <c r="BO20" s="409">
        <v>63.341031401000002</v>
      </c>
      <c r="BP20" s="409">
        <v>63.610897262000002</v>
      </c>
      <c r="BQ20" s="409">
        <v>63.680548803000001</v>
      </c>
      <c r="BR20" s="409">
        <v>63.443757423000001</v>
      </c>
      <c r="BS20" s="409">
        <v>63.816576083999998</v>
      </c>
      <c r="BT20" s="409">
        <v>64.061285611000002</v>
      </c>
      <c r="BU20" s="409">
        <v>64.057823705999994</v>
      </c>
      <c r="BV20" s="409">
        <v>63.806079042</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223"/>
      <c r="BI21" s="410"/>
      <c r="BJ21" s="410"/>
      <c r="BK21" s="410"/>
      <c r="BL21" s="410"/>
      <c r="BM21" s="410"/>
      <c r="BN21" s="410"/>
      <c r="BO21" s="410"/>
      <c r="BP21" s="410"/>
      <c r="BQ21" s="410"/>
      <c r="BR21" s="410"/>
      <c r="BS21" s="410"/>
      <c r="BT21" s="410"/>
      <c r="BU21" s="410"/>
      <c r="BV21" s="410"/>
    </row>
    <row r="22" spans="1:74" ht="11.1" customHeight="1" x14ac:dyDescent="0.2">
      <c r="B22" s="254" t="s">
        <v>1250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45.404014382</v>
      </c>
      <c r="D23" s="252">
        <v>46.478412833999997</v>
      </c>
      <c r="E23" s="252">
        <v>45.302644143999999</v>
      </c>
      <c r="F23" s="252">
        <v>44.950980553999997</v>
      </c>
      <c r="G23" s="252">
        <v>44.241559238000001</v>
      </c>
      <c r="H23" s="252">
        <v>45.022845351999997</v>
      </c>
      <c r="I23" s="252">
        <v>46.065025335000001</v>
      </c>
      <c r="J23" s="252">
        <v>45.548892748999997</v>
      </c>
      <c r="K23" s="252">
        <v>45.806467744999999</v>
      </c>
      <c r="L23" s="252">
        <v>46.345237089000001</v>
      </c>
      <c r="M23" s="252">
        <v>45.459426338999997</v>
      </c>
      <c r="N23" s="252">
        <v>46.936251698</v>
      </c>
      <c r="O23" s="252">
        <v>45.684370653999999</v>
      </c>
      <c r="P23" s="252">
        <v>47.808818926999997</v>
      </c>
      <c r="Q23" s="252">
        <v>46.223365966999999</v>
      </c>
      <c r="R23" s="252">
        <v>45.797030655999997</v>
      </c>
      <c r="S23" s="252">
        <v>44.583641243999999</v>
      </c>
      <c r="T23" s="252">
        <v>46.359188733000003</v>
      </c>
      <c r="U23" s="252">
        <v>47.134544417999997</v>
      </c>
      <c r="V23" s="252">
        <v>46.900648509</v>
      </c>
      <c r="W23" s="252">
        <v>46.730039503</v>
      </c>
      <c r="X23" s="252">
        <v>46.282929396999997</v>
      </c>
      <c r="Y23" s="252">
        <v>45.710301014000002</v>
      </c>
      <c r="Z23" s="252">
        <v>47.344927855000002</v>
      </c>
      <c r="AA23" s="252">
        <v>45.430973422999998</v>
      </c>
      <c r="AB23" s="252">
        <v>47.684950512</v>
      </c>
      <c r="AC23" s="252">
        <v>47.067165811000002</v>
      </c>
      <c r="AD23" s="252">
        <v>46.118644629999999</v>
      </c>
      <c r="AE23" s="252">
        <v>45.445434892999998</v>
      </c>
      <c r="AF23" s="252">
        <v>46.512488173000001</v>
      </c>
      <c r="AG23" s="252">
        <v>46.489761338999998</v>
      </c>
      <c r="AH23" s="252">
        <v>48.055361445000003</v>
      </c>
      <c r="AI23" s="252">
        <v>47.125794202999998</v>
      </c>
      <c r="AJ23" s="252">
        <v>46.593888874999998</v>
      </c>
      <c r="AK23" s="252">
        <v>47.167539185999999</v>
      </c>
      <c r="AL23" s="252">
        <v>48.132965005999999</v>
      </c>
      <c r="AM23" s="252">
        <v>45.825254407999999</v>
      </c>
      <c r="AN23" s="252">
        <v>46.806535850000003</v>
      </c>
      <c r="AO23" s="252">
        <v>47.578188038999997</v>
      </c>
      <c r="AP23" s="252">
        <v>45.823300486999997</v>
      </c>
      <c r="AQ23" s="252">
        <v>46.902963886000002</v>
      </c>
      <c r="AR23" s="252">
        <v>47.876827386000002</v>
      </c>
      <c r="AS23" s="252">
        <v>47.427112594999997</v>
      </c>
      <c r="AT23" s="252">
        <v>47.696183699999999</v>
      </c>
      <c r="AU23" s="252">
        <v>47.292502349999999</v>
      </c>
      <c r="AV23" s="252">
        <v>47.088861868999999</v>
      </c>
      <c r="AW23" s="252">
        <v>48.268830158999997</v>
      </c>
      <c r="AX23" s="252">
        <v>48.149497171999997</v>
      </c>
      <c r="AY23" s="252">
        <v>47.006021724999997</v>
      </c>
      <c r="AZ23" s="252">
        <v>47.932672525000001</v>
      </c>
      <c r="BA23" s="252">
        <v>47.837324598999999</v>
      </c>
      <c r="BB23" s="252">
        <v>46.483114110000002</v>
      </c>
      <c r="BC23" s="252">
        <v>46.863626469000003</v>
      </c>
      <c r="BD23" s="252">
        <v>47.409997705999999</v>
      </c>
      <c r="BE23" s="252">
        <v>47.956854962000001</v>
      </c>
      <c r="BF23" s="252">
        <v>48.53400542</v>
      </c>
      <c r="BG23" s="252">
        <v>47.653244544000003</v>
      </c>
      <c r="BH23" s="252">
        <v>47.686637769999997</v>
      </c>
      <c r="BI23" s="409">
        <v>47.850024861999998</v>
      </c>
      <c r="BJ23" s="409">
        <v>48.506333347999998</v>
      </c>
      <c r="BK23" s="409">
        <v>47.01313287</v>
      </c>
      <c r="BL23" s="409">
        <v>48.540229572000001</v>
      </c>
      <c r="BM23" s="409">
        <v>47.916061407999997</v>
      </c>
      <c r="BN23" s="409">
        <v>47.004590737999997</v>
      </c>
      <c r="BO23" s="409">
        <v>46.852053992999998</v>
      </c>
      <c r="BP23" s="409">
        <v>47.760803005</v>
      </c>
      <c r="BQ23" s="409">
        <v>48.288375504000001</v>
      </c>
      <c r="BR23" s="409">
        <v>48.420049818000003</v>
      </c>
      <c r="BS23" s="409">
        <v>48.294172394999997</v>
      </c>
      <c r="BT23" s="409">
        <v>48.286103914999998</v>
      </c>
      <c r="BU23" s="409">
        <v>48.167800753000002</v>
      </c>
      <c r="BV23" s="409">
        <v>48.972971008999998</v>
      </c>
    </row>
    <row r="24" spans="1:74" ht="11.1" customHeight="1" x14ac:dyDescent="0.2">
      <c r="A24" s="162" t="s">
        <v>292</v>
      </c>
      <c r="B24" s="173" t="s">
        <v>260</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19.062801</v>
      </c>
      <c r="AB24" s="252">
        <v>19.846603000000002</v>
      </c>
      <c r="AC24" s="252">
        <v>19.728204000000002</v>
      </c>
      <c r="AD24" s="252">
        <v>19.340226000000001</v>
      </c>
      <c r="AE24" s="252">
        <v>19.328156</v>
      </c>
      <c r="AF24" s="252">
        <v>19.846173</v>
      </c>
      <c r="AG24" s="252">
        <v>19.775658</v>
      </c>
      <c r="AH24" s="252">
        <v>20.274782999999999</v>
      </c>
      <c r="AI24" s="252">
        <v>19.756826</v>
      </c>
      <c r="AJ24" s="252">
        <v>19.650106999999998</v>
      </c>
      <c r="AK24" s="252">
        <v>19.658867999999998</v>
      </c>
      <c r="AL24" s="252">
        <v>19.983958999999999</v>
      </c>
      <c r="AM24" s="252">
        <v>19.322835999999999</v>
      </c>
      <c r="AN24" s="252">
        <v>19.190398999999999</v>
      </c>
      <c r="AO24" s="252">
        <v>20.060120999999999</v>
      </c>
      <c r="AP24" s="252">
        <v>19.595317000000001</v>
      </c>
      <c r="AQ24" s="252">
        <v>20.066234999999999</v>
      </c>
      <c r="AR24" s="252">
        <v>20.561236000000001</v>
      </c>
      <c r="AS24" s="252">
        <v>20.118914</v>
      </c>
      <c r="AT24" s="252">
        <v>20.251183999999999</v>
      </c>
      <c r="AU24" s="252">
        <v>19.640605000000001</v>
      </c>
      <c r="AV24" s="252">
        <v>19.989643999999998</v>
      </c>
      <c r="AW24" s="252">
        <v>20.307230000000001</v>
      </c>
      <c r="AX24" s="252">
        <v>20.323447000000002</v>
      </c>
      <c r="AY24" s="252">
        <v>20.461323</v>
      </c>
      <c r="AZ24" s="252">
        <v>19.619446</v>
      </c>
      <c r="BA24" s="252">
        <v>20.573001999999999</v>
      </c>
      <c r="BB24" s="252">
        <v>19.940937000000002</v>
      </c>
      <c r="BC24" s="252">
        <v>20.356517</v>
      </c>
      <c r="BD24" s="252">
        <v>20.705323</v>
      </c>
      <c r="BE24" s="252">
        <v>20.621328999999999</v>
      </c>
      <c r="BF24" s="252">
        <v>21.302289999999999</v>
      </c>
      <c r="BG24" s="252">
        <v>20.284704067</v>
      </c>
      <c r="BH24" s="252">
        <v>20.421227242000001</v>
      </c>
      <c r="BI24" s="409">
        <v>20.491959999999999</v>
      </c>
      <c r="BJ24" s="409">
        <v>20.713899999999999</v>
      </c>
      <c r="BK24" s="409">
        <v>20.262930000000001</v>
      </c>
      <c r="BL24" s="409">
        <v>20.304780000000001</v>
      </c>
      <c r="BM24" s="409">
        <v>20.568269999999998</v>
      </c>
      <c r="BN24" s="409">
        <v>20.270219999999998</v>
      </c>
      <c r="BO24" s="409">
        <v>20.520130000000002</v>
      </c>
      <c r="BP24" s="409">
        <v>20.804480000000002</v>
      </c>
      <c r="BQ24" s="409">
        <v>20.999759999999998</v>
      </c>
      <c r="BR24" s="409">
        <v>21.086279999999999</v>
      </c>
      <c r="BS24" s="409">
        <v>20.735479999999999</v>
      </c>
      <c r="BT24" s="409">
        <v>20.939109999999999</v>
      </c>
      <c r="BU24" s="409">
        <v>20.71378</v>
      </c>
      <c r="BV24" s="409">
        <v>21.0717</v>
      </c>
    </row>
    <row r="25" spans="1:74" ht="11.1" customHeight="1" x14ac:dyDescent="0.2">
      <c r="A25" s="162" t="s">
        <v>293</v>
      </c>
      <c r="B25" s="173" t="s">
        <v>280</v>
      </c>
      <c r="C25" s="252">
        <v>0.14710664035000001</v>
      </c>
      <c r="D25" s="252">
        <v>0.14663854847999999</v>
      </c>
      <c r="E25" s="252">
        <v>0.19438391854000001</v>
      </c>
      <c r="F25" s="252">
        <v>0.11948922041</v>
      </c>
      <c r="G25" s="252">
        <v>0.16395794742</v>
      </c>
      <c r="H25" s="252">
        <v>0.15412801829</v>
      </c>
      <c r="I25" s="252">
        <v>0.14851091593999999</v>
      </c>
      <c r="J25" s="252">
        <v>0.16442603928999999</v>
      </c>
      <c r="K25" s="252">
        <v>0.13914907867000001</v>
      </c>
      <c r="L25" s="252">
        <v>0.18736254058999999</v>
      </c>
      <c r="M25" s="252">
        <v>0.16255367183</v>
      </c>
      <c r="N25" s="252">
        <v>0.12931914954000001</v>
      </c>
      <c r="O25" s="252">
        <v>0.14694087949000001</v>
      </c>
      <c r="P25" s="252">
        <v>0.14647635593</v>
      </c>
      <c r="Q25" s="252">
        <v>0.19478680615999999</v>
      </c>
      <c r="R25" s="252">
        <v>0.11953398946</v>
      </c>
      <c r="S25" s="252">
        <v>0.16366372765000001</v>
      </c>
      <c r="T25" s="252">
        <v>0.15390873289000001</v>
      </c>
      <c r="U25" s="252">
        <v>0.14833445016999999</v>
      </c>
      <c r="V25" s="252">
        <v>0.16412825120999999</v>
      </c>
      <c r="W25" s="252">
        <v>0.13950850252999999</v>
      </c>
      <c r="X25" s="252">
        <v>0.18735442921000001</v>
      </c>
      <c r="Y25" s="252">
        <v>0.16273468053000001</v>
      </c>
      <c r="Z25" s="252">
        <v>0.12928898421999999</v>
      </c>
      <c r="AA25" s="252">
        <v>0.14726919737999999</v>
      </c>
      <c r="AB25" s="252">
        <v>0.14634751181</v>
      </c>
      <c r="AC25" s="252">
        <v>0.19473600452000001</v>
      </c>
      <c r="AD25" s="252">
        <v>0.11961863012</v>
      </c>
      <c r="AE25" s="252">
        <v>0.16385953774000001</v>
      </c>
      <c r="AF25" s="252">
        <v>0.1541818392</v>
      </c>
      <c r="AG25" s="252">
        <v>0.14865172574999999</v>
      </c>
      <c r="AH25" s="252">
        <v>0.16432038053</v>
      </c>
      <c r="AI25" s="252">
        <v>0.13943486998999999</v>
      </c>
      <c r="AJ25" s="252">
        <v>0.18736251992</v>
      </c>
      <c r="AK25" s="252">
        <v>0.16293785217000001</v>
      </c>
      <c r="AL25" s="252">
        <v>0.12929632865999999</v>
      </c>
      <c r="AM25" s="252">
        <v>0.139676473</v>
      </c>
      <c r="AN25" s="252">
        <v>0.143565421</v>
      </c>
      <c r="AO25" s="252">
        <v>0.184615426</v>
      </c>
      <c r="AP25" s="252">
        <v>0.11375015400000001</v>
      </c>
      <c r="AQ25" s="252">
        <v>0.15566437</v>
      </c>
      <c r="AR25" s="252">
        <v>0.14615805300000001</v>
      </c>
      <c r="AS25" s="252">
        <v>0.14097278899999999</v>
      </c>
      <c r="AT25" s="252">
        <v>0.15609647400000001</v>
      </c>
      <c r="AU25" s="252">
        <v>7.2330683000000007E-2</v>
      </c>
      <c r="AV25" s="252">
        <v>0.11770174</v>
      </c>
      <c r="AW25" s="252">
        <v>9.4800158999999995E-2</v>
      </c>
      <c r="AX25" s="252">
        <v>6.2824366000000006E-2</v>
      </c>
      <c r="AY25" s="252">
        <v>7.9247111999999995E-2</v>
      </c>
      <c r="AZ25" s="252">
        <v>8.3083667999999999E-2</v>
      </c>
      <c r="BA25" s="252">
        <v>0.12358066400000001</v>
      </c>
      <c r="BB25" s="252">
        <v>5.3243776999999999E-2</v>
      </c>
      <c r="BC25" s="252">
        <v>9.9593340000000002E-2</v>
      </c>
      <c r="BD25" s="252">
        <v>9.5641373000000002E-2</v>
      </c>
      <c r="BE25" s="252">
        <v>9.0525962000000001E-2</v>
      </c>
      <c r="BF25" s="252">
        <v>0.10644590800000001</v>
      </c>
      <c r="BG25" s="252">
        <v>8.7573995000000002E-2</v>
      </c>
      <c r="BH25" s="252">
        <v>0.13276011800000001</v>
      </c>
      <c r="BI25" s="409">
        <v>0.110740772</v>
      </c>
      <c r="BJ25" s="409">
        <v>7.9195743999999998E-2</v>
      </c>
      <c r="BK25" s="409">
        <v>9.8799665999999994E-2</v>
      </c>
      <c r="BL25" s="409">
        <v>0.102953668</v>
      </c>
      <c r="BM25" s="409">
        <v>0.14863759900000001</v>
      </c>
      <c r="BN25" s="409">
        <v>7.7304708E-2</v>
      </c>
      <c r="BO25" s="409">
        <v>0.123758645</v>
      </c>
      <c r="BP25" s="409">
        <v>0.114452659</v>
      </c>
      <c r="BQ25" s="409">
        <v>0.110376666</v>
      </c>
      <c r="BR25" s="409">
        <v>0.13018164400000001</v>
      </c>
      <c r="BS25" s="409">
        <v>0.10649367999999999</v>
      </c>
      <c r="BT25" s="409">
        <v>0.15175461100000001</v>
      </c>
      <c r="BU25" s="409">
        <v>0.133912646</v>
      </c>
      <c r="BV25" s="409">
        <v>0.102610694</v>
      </c>
    </row>
    <row r="26" spans="1:74" ht="11.1" customHeight="1" x14ac:dyDescent="0.2">
      <c r="A26" s="162" t="s">
        <v>294</v>
      </c>
      <c r="B26" s="173" t="s">
        <v>281</v>
      </c>
      <c r="C26" s="252">
        <v>2.3953225805999998</v>
      </c>
      <c r="D26" s="252">
        <v>2.5064642856999999</v>
      </c>
      <c r="E26" s="252">
        <v>2.3198064515999999</v>
      </c>
      <c r="F26" s="252">
        <v>2.2391666667000001</v>
      </c>
      <c r="G26" s="252">
        <v>2.3094516128999998</v>
      </c>
      <c r="H26" s="252">
        <v>2.3895333333000002</v>
      </c>
      <c r="I26" s="252">
        <v>2.4612903226</v>
      </c>
      <c r="J26" s="252">
        <v>2.3752903226000002</v>
      </c>
      <c r="K26" s="252">
        <v>2.4691666667000001</v>
      </c>
      <c r="L26" s="252">
        <v>2.4179032257999999</v>
      </c>
      <c r="M26" s="252">
        <v>2.3582666667000001</v>
      </c>
      <c r="N26" s="252">
        <v>2.4154516129000001</v>
      </c>
      <c r="O26" s="252">
        <v>2.4539677419000001</v>
      </c>
      <c r="P26" s="252">
        <v>2.5398214285999998</v>
      </c>
      <c r="Q26" s="252">
        <v>2.3497096773999999</v>
      </c>
      <c r="R26" s="252">
        <v>2.2928000000000002</v>
      </c>
      <c r="S26" s="252">
        <v>2.3320967742000001</v>
      </c>
      <c r="T26" s="252">
        <v>2.4039999999999999</v>
      </c>
      <c r="U26" s="252">
        <v>2.4518709677000001</v>
      </c>
      <c r="V26" s="252">
        <v>2.4677419354999999</v>
      </c>
      <c r="W26" s="252">
        <v>2.4714999999999998</v>
      </c>
      <c r="X26" s="252">
        <v>2.4521612902999999</v>
      </c>
      <c r="Y26" s="252">
        <v>2.4165666667000001</v>
      </c>
      <c r="Z26" s="252">
        <v>2.3789032257999998</v>
      </c>
      <c r="AA26" s="252">
        <v>2.4615161290000001</v>
      </c>
      <c r="AB26" s="252">
        <v>2.4257241379000001</v>
      </c>
      <c r="AC26" s="252">
        <v>2.3948387097000001</v>
      </c>
      <c r="AD26" s="252">
        <v>2.3519666667000001</v>
      </c>
      <c r="AE26" s="252">
        <v>2.3956774194000001</v>
      </c>
      <c r="AF26" s="252">
        <v>2.4833333333000001</v>
      </c>
      <c r="AG26" s="252">
        <v>2.4924516129000001</v>
      </c>
      <c r="AH26" s="252">
        <v>2.6229354839000001</v>
      </c>
      <c r="AI26" s="252">
        <v>2.5488</v>
      </c>
      <c r="AJ26" s="252">
        <v>2.4380645160999999</v>
      </c>
      <c r="AK26" s="252">
        <v>2.4804666666999999</v>
      </c>
      <c r="AL26" s="252">
        <v>2.5581612903000002</v>
      </c>
      <c r="AM26" s="252">
        <v>2.3725161290000001</v>
      </c>
      <c r="AN26" s="252">
        <v>2.3489285714000001</v>
      </c>
      <c r="AO26" s="252">
        <v>2.3981290323</v>
      </c>
      <c r="AP26" s="252">
        <v>2.1821333332999999</v>
      </c>
      <c r="AQ26" s="252">
        <v>2.4347096773999999</v>
      </c>
      <c r="AR26" s="252">
        <v>2.4599333333</v>
      </c>
      <c r="AS26" s="252">
        <v>2.4868064516000001</v>
      </c>
      <c r="AT26" s="252">
        <v>2.5829354839000001</v>
      </c>
      <c r="AU26" s="252">
        <v>2.4982333333</v>
      </c>
      <c r="AV26" s="252">
        <v>2.5039677418999999</v>
      </c>
      <c r="AW26" s="252">
        <v>2.5859666667000001</v>
      </c>
      <c r="AX26" s="252">
        <v>2.4743870968000001</v>
      </c>
      <c r="AY26" s="252">
        <v>2.3594838710000001</v>
      </c>
      <c r="AZ26" s="252">
        <v>2.3765714286000001</v>
      </c>
      <c r="BA26" s="252">
        <v>2.2358387096999999</v>
      </c>
      <c r="BB26" s="252">
        <v>2.2526666667000002</v>
      </c>
      <c r="BC26" s="252">
        <v>2.4084193547999999</v>
      </c>
      <c r="BD26" s="252">
        <v>2.3711333333</v>
      </c>
      <c r="BE26" s="252">
        <v>2.5576129031999999</v>
      </c>
      <c r="BF26" s="252">
        <v>2.5023559450000001</v>
      </c>
      <c r="BG26" s="252">
        <v>2.463074524</v>
      </c>
      <c r="BH26" s="252">
        <v>2.439687122</v>
      </c>
      <c r="BI26" s="409">
        <v>2.479855218</v>
      </c>
      <c r="BJ26" s="409">
        <v>2.4496523240000001</v>
      </c>
      <c r="BK26" s="409">
        <v>2.415294533</v>
      </c>
      <c r="BL26" s="409">
        <v>2.4631740949999998</v>
      </c>
      <c r="BM26" s="409">
        <v>2.3564572589999999</v>
      </c>
      <c r="BN26" s="409">
        <v>2.2993260329999998</v>
      </c>
      <c r="BO26" s="409">
        <v>2.3602021959999999</v>
      </c>
      <c r="BP26" s="409">
        <v>2.4212346760000001</v>
      </c>
      <c r="BQ26" s="409">
        <v>2.442784203</v>
      </c>
      <c r="BR26" s="409">
        <v>2.5007827310000001</v>
      </c>
      <c r="BS26" s="409">
        <v>2.452690896</v>
      </c>
      <c r="BT26" s="409">
        <v>2.4268349890000001</v>
      </c>
      <c r="BU26" s="409">
        <v>2.4490169260000001</v>
      </c>
      <c r="BV26" s="409">
        <v>2.4545172970000002</v>
      </c>
    </row>
    <row r="27" spans="1:74" ht="11.1" customHeight="1" x14ac:dyDescent="0.2">
      <c r="A27" s="162" t="s">
        <v>295</v>
      </c>
      <c r="B27" s="173" t="s">
        <v>282</v>
      </c>
      <c r="C27" s="252">
        <v>12.661903226</v>
      </c>
      <c r="D27" s="252">
        <v>13.379821429</v>
      </c>
      <c r="E27" s="252">
        <v>13.31316129</v>
      </c>
      <c r="F27" s="252">
        <v>13.548299999999999</v>
      </c>
      <c r="G27" s="252">
        <v>13.239709677</v>
      </c>
      <c r="H27" s="252">
        <v>13.716100000000001</v>
      </c>
      <c r="I27" s="252">
        <v>14.086903226</v>
      </c>
      <c r="J27" s="252">
        <v>13.653354839</v>
      </c>
      <c r="K27" s="252">
        <v>14.127166666999999</v>
      </c>
      <c r="L27" s="252">
        <v>14.015580645</v>
      </c>
      <c r="M27" s="252">
        <v>13.131500000000001</v>
      </c>
      <c r="N27" s="252">
        <v>13.466225806000001</v>
      </c>
      <c r="O27" s="252">
        <v>13.074483871</v>
      </c>
      <c r="P27" s="252">
        <v>13.969178571</v>
      </c>
      <c r="Q27" s="252">
        <v>13.566032258</v>
      </c>
      <c r="R27" s="252">
        <v>13.774466667</v>
      </c>
      <c r="S27" s="252">
        <v>13.157774194</v>
      </c>
      <c r="T27" s="252">
        <v>14.075466667000001</v>
      </c>
      <c r="U27" s="252">
        <v>14.272258065000001</v>
      </c>
      <c r="V27" s="252">
        <v>14.058741935</v>
      </c>
      <c r="W27" s="252">
        <v>14.515000000000001</v>
      </c>
      <c r="X27" s="252">
        <v>13.980903226000001</v>
      </c>
      <c r="Y27" s="252">
        <v>13.571366666999999</v>
      </c>
      <c r="Z27" s="252">
        <v>13.945903226</v>
      </c>
      <c r="AA27" s="252">
        <v>12.894064516</v>
      </c>
      <c r="AB27" s="252">
        <v>13.860517241</v>
      </c>
      <c r="AC27" s="252">
        <v>13.914193548</v>
      </c>
      <c r="AD27" s="252">
        <v>13.995566667</v>
      </c>
      <c r="AE27" s="252">
        <v>13.617032258</v>
      </c>
      <c r="AF27" s="252">
        <v>14.0352</v>
      </c>
      <c r="AG27" s="252">
        <v>14.05</v>
      </c>
      <c r="AH27" s="252">
        <v>14.581548387</v>
      </c>
      <c r="AI27" s="252">
        <v>14.546200000000001</v>
      </c>
      <c r="AJ27" s="252">
        <v>14.281741934999999</v>
      </c>
      <c r="AK27" s="252">
        <v>14.0746</v>
      </c>
      <c r="AL27" s="252">
        <v>14.057677418999999</v>
      </c>
      <c r="AM27" s="252">
        <v>13.490709677</v>
      </c>
      <c r="AN27" s="252">
        <v>13.884535714</v>
      </c>
      <c r="AO27" s="252">
        <v>14.101838710000001</v>
      </c>
      <c r="AP27" s="252">
        <v>13.832000000000001</v>
      </c>
      <c r="AQ27" s="252">
        <v>14.213612903</v>
      </c>
      <c r="AR27" s="252">
        <v>14.713533333000001</v>
      </c>
      <c r="AS27" s="252">
        <v>14.610774193999999</v>
      </c>
      <c r="AT27" s="252">
        <v>14.546451613</v>
      </c>
      <c r="AU27" s="252">
        <v>14.964466667</v>
      </c>
      <c r="AV27" s="252">
        <v>14.489387097</v>
      </c>
      <c r="AW27" s="252">
        <v>14.552333333</v>
      </c>
      <c r="AX27" s="252">
        <v>14.163774194</v>
      </c>
      <c r="AY27" s="252">
        <v>13.295193548</v>
      </c>
      <c r="AZ27" s="252">
        <v>14.594321429000001</v>
      </c>
      <c r="BA27" s="252">
        <v>14.317935483999999</v>
      </c>
      <c r="BB27" s="252">
        <v>14.112500000000001</v>
      </c>
      <c r="BC27" s="252">
        <v>13.974580645</v>
      </c>
      <c r="BD27" s="252">
        <v>14.409166666999999</v>
      </c>
      <c r="BE27" s="252">
        <v>14.767483871</v>
      </c>
      <c r="BF27" s="252">
        <v>14.393214930999999</v>
      </c>
      <c r="BG27" s="252">
        <v>14.864677436999999</v>
      </c>
      <c r="BH27" s="252">
        <v>14.636179898</v>
      </c>
      <c r="BI27" s="409">
        <v>14.273303326000001</v>
      </c>
      <c r="BJ27" s="409">
        <v>14.028057188</v>
      </c>
      <c r="BK27" s="409">
        <v>13.49851076</v>
      </c>
      <c r="BL27" s="409">
        <v>14.433545884000001</v>
      </c>
      <c r="BM27" s="409">
        <v>14.181788563</v>
      </c>
      <c r="BN27" s="409">
        <v>14.220705256</v>
      </c>
      <c r="BO27" s="409">
        <v>13.99569975</v>
      </c>
      <c r="BP27" s="409">
        <v>14.512658442999999</v>
      </c>
      <c r="BQ27" s="409">
        <v>14.714778166</v>
      </c>
      <c r="BR27" s="409">
        <v>14.533398695000001</v>
      </c>
      <c r="BS27" s="409">
        <v>15.012493632</v>
      </c>
      <c r="BT27" s="409">
        <v>14.771359816</v>
      </c>
      <c r="BU27" s="409">
        <v>14.40360156</v>
      </c>
      <c r="BV27" s="409">
        <v>14.165752482</v>
      </c>
    </row>
    <row r="28" spans="1:74" ht="11.1" customHeight="1" x14ac:dyDescent="0.2">
      <c r="A28" s="162" t="s">
        <v>296</v>
      </c>
      <c r="B28" s="173" t="s">
        <v>283</v>
      </c>
      <c r="C28" s="252">
        <v>4.9753225806000003</v>
      </c>
      <c r="D28" s="252">
        <v>5.2182142857000002</v>
      </c>
      <c r="E28" s="252">
        <v>4.8105483870999999</v>
      </c>
      <c r="F28" s="252">
        <v>4.0188333332999999</v>
      </c>
      <c r="G28" s="252">
        <v>3.7509354839000002</v>
      </c>
      <c r="H28" s="252">
        <v>3.7375666666999998</v>
      </c>
      <c r="I28" s="252">
        <v>3.8880967742000001</v>
      </c>
      <c r="J28" s="252">
        <v>3.8601612903000002</v>
      </c>
      <c r="K28" s="252">
        <v>3.7558333333</v>
      </c>
      <c r="L28" s="252">
        <v>3.9105161289999999</v>
      </c>
      <c r="M28" s="252">
        <v>4.2591666666999997</v>
      </c>
      <c r="N28" s="252">
        <v>5.0008064515999999</v>
      </c>
      <c r="O28" s="252">
        <v>4.5459354839000001</v>
      </c>
      <c r="P28" s="252">
        <v>5.0612500000000002</v>
      </c>
      <c r="Q28" s="252">
        <v>4.5298064515999998</v>
      </c>
      <c r="R28" s="252">
        <v>4.1835000000000004</v>
      </c>
      <c r="S28" s="252">
        <v>3.6177096774000002</v>
      </c>
      <c r="T28" s="252">
        <v>3.6979666667000002</v>
      </c>
      <c r="U28" s="252">
        <v>3.8198387096999999</v>
      </c>
      <c r="V28" s="252">
        <v>3.9375806452000002</v>
      </c>
      <c r="W28" s="252">
        <v>3.88</v>
      </c>
      <c r="X28" s="252">
        <v>3.8563870967999998</v>
      </c>
      <c r="Y28" s="252">
        <v>3.9987666666999999</v>
      </c>
      <c r="Z28" s="252">
        <v>4.6359354839</v>
      </c>
      <c r="AA28" s="252">
        <v>4.3647419354999997</v>
      </c>
      <c r="AB28" s="252">
        <v>4.6501034483000003</v>
      </c>
      <c r="AC28" s="252">
        <v>4.3761290322999997</v>
      </c>
      <c r="AD28" s="252">
        <v>3.9430333332999998</v>
      </c>
      <c r="AE28" s="252">
        <v>3.5496129031999999</v>
      </c>
      <c r="AF28" s="252">
        <v>3.5312333332999999</v>
      </c>
      <c r="AG28" s="252">
        <v>3.7495806452</v>
      </c>
      <c r="AH28" s="252">
        <v>3.8310967742000002</v>
      </c>
      <c r="AI28" s="252">
        <v>3.6928999999999998</v>
      </c>
      <c r="AJ28" s="252">
        <v>3.7480967742</v>
      </c>
      <c r="AK28" s="252">
        <v>4.1275333332999997</v>
      </c>
      <c r="AL28" s="252">
        <v>4.5667096773999996</v>
      </c>
      <c r="AM28" s="252">
        <v>4.1473870968000002</v>
      </c>
      <c r="AN28" s="252">
        <v>4.5326785714</v>
      </c>
      <c r="AO28" s="252">
        <v>4.2499032257999998</v>
      </c>
      <c r="AP28" s="252">
        <v>3.7860333332999998</v>
      </c>
      <c r="AQ28" s="252">
        <v>3.5000645161000001</v>
      </c>
      <c r="AR28" s="252">
        <v>3.4687333332999999</v>
      </c>
      <c r="AS28" s="252">
        <v>3.5827419355000001</v>
      </c>
      <c r="AT28" s="252">
        <v>3.6930322581000001</v>
      </c>
      <c r="AU28" s="252">
        <v>3.6238333332999999</v>
      </c>
      <c r="AV28" s="252">
        <v>3.5955161289999999</v>
      </c>
      <c r="AW28" s="252">
        <v>4.0932333332999997</v>
      </c>
      <c r="AX28" s="252">
        <v>4.4969354838999998</v>
      </c>
      <c r="AY28" s="252">
        <v>4.2568709677000003</v>
      </c>
      <c r="AZ28" s="252">
        <v>4.5552857143000001</v>
      </c>
      <c r="BA28" s="252">
        <v>4.0315161289999999</v>
      </c>
      <c r="BB28" s="252">
        <v>3.6036333332999999</v>
      </c>
      <c r="BC28" s="252">
        <v>3.4365483871000002</v>
      </c>
      <c r="BD28" s="252">
        <v>3.238</v>
      </c>
      <c r="BE28" s="252">
        <v>3.5045483870999998</v>
      </c>
      <c r="BF28" s="252">
        <v>3.6142646919999999</v>
      </c>
      <c r="BG28" s="252">
        <v>3.5092760520000001</v>
      </c>
      <c r="BH28" s="252">
        <v>3.527522426</v>
      </c>
      <c r="BI28" s="409">
        <v>3.7879601159999998</v>
      </c>
      <c r="BJ28" s="409">
        <v>4.32938417</v>
      </c>
      <c r="BK28" s="409">
        <v>4.108114788</v>
      </c>
      <c r="BL28" s="409">
        <v>4.3694885980000002</v>
      </c>
      <c r="BM28" s="409">
        <v>4.00462542</v>
      </c>
      <c r="BN28" s="409">
        <v>3.6048642540000002</v>
      </c>
      <c r="BO28" s="409">
        <v>3.2908240360000001</v>
      </c>
      <c r="BP28" s="409">
        <v>3.3072048820000002</v>
      </c>
      <c r="BQ28" s="409">
        <v>3.4372319980000001</v>
      </c>
      <c r="BR28" s="409">
        <v>3.5325239900000001</v>
      </c>
      <c r="BS28" s="409">
        <v>3.4284350620000001</v>
      </c>
      <c r="BT28" s="409">
        <v>3.4454030169999998</v>
      </c>
      <c r="BU28" s="409">
        <v>3.699867588</v>
      </c>
      <c r="BV28" s="409">
        <v>4.2298030950000003</v>
      </c>
    </row>
    <row r="29" spans="1:74" ht="11.1" customHeight="1" x14ac:dyDescent="0.2">
      <c r="A29" s="162" t="s">
        <v>297</v>
      </c>
      <c r="B29" s="173" t="s">
        <v>284</v>
      </c>
      <c r="C29" s="252">
        <v>6.1294193548000004</v>
      </c>
      <c r="D29" s="252">
        <v>6.3112142857000002</v>
      </c>
      <c r="E29" s="252">
        <v>6.2083870968000001</v>
      </c>
      <c r="F29" s="252">
        <v>6.1873333332999998</v>
      </c>
      <c r="G29" s="252">
        <v>6.2040645160999999</v>
      </c>
      <c r="H29" s="252">
        <v>6.1553333332999998</v>
      </c>
      <c r="I29" s="252">
        <v>6.2233870967999998</v>
      </c>
      <c r="J29" s="252">
        <v>6.1180322581000004</v>
      </c>
      <c r="K29" s="252">
        <v>6.0757000000000003</v>
      </c>
      <c r="L29" s="252">
        <v>6.1051935483999999</v>
      </c>
      <c r="M29" s="252">
        <v>6.1756333333000004</v>
      </c>
      <c r="N29" s="252">
        <v>6.4477096773999998</v>
      </c>
      <c r="O29" s="252">
        <v>6.2017096774000002</v>
      </c>
      <c r="P29" s="252">
        <v>6.4276785714000004</v>
      </c>
      <c r="Q29" s="252">
        <v>6.2430967741999996</v>
      </c>
      <c r="R29" s="252">
        <v>6.1755000000000004</v>
      </c>
      <c r="S29" s="252">
        <v>5.9964838709999997</v>
      </c>
      <c r="T29" s="252">
        <v>6.1747666667000001</v>
      </c>
      <c r="U29" s="252">
        <v>6.3079032257999996</v>
      </c>
      <c r="V29" s="252">
        <v>6.3329677419000001</v>
      </c>
      <c r="W29" s="252">
        <v>6.2915000000000001</v>
      </c>
      <c r="X29" s="252">
        <v>6.3154193548000004</v>
      </c>
      <c r="Y29" s="252">
        <v>6.4334333333</v>
      </c>
      <c r="Z29" s="252">
        <v>6.6657419354999998</v>
      </c>
      <c r="AA29" s="252">
        <v>6.5005806452000003</v>
      </c>
      <c r="AB29" s="252">
        <v>6.7556551724</v>
      </c>
      <c r="AC29" s="252">
        <v>6.4590645160999998</v>
      </c>
      <c r="AD29" s="252">
        <v>6.3682333333000001</v>
      </c>
      <c r="AE29" s="252">
        <v>6.3910967742000002</v>
      </c>
      <c r="AF29" s="252">
        <v>6.4623666667000004</v>
      </c>
      <c r="AG29" s="252">
        <v>6.2734193547999997</v>
      </c>
      <c r="AH29" s="252">
        <v>6.5806774193999997</v>
      </c>
      <c r="AI29" s="252">
        <v>6.4416333333000004</v>
      </c>
      <c r="AJ29" s="252">
        <v>6.2885161289999996</v>
      </c>
      <c r="AK29" s="252">
        <v>6.6631333333000002</v>
      </c>
      <c r="AL29" s="252">
        <v>6.8371612903000001</v>
      </c>
      <c r="AM29" s="252">
        <v>6.3521290322999997</v>
      </c>
      <c r="AN29" s="252">
        <v>6.7064285714</v>
      </c>
      <c r="AO29" s="252">
        <v>6.5835806451999996</v>
      </c>
      <c r="AP29" s="252">
        <v>6.3140666666999996</v>
      </c>
      <c r="AQ29" s="252">
        <v>6.5326774193999997</v>
      </c>
      <c r="AR29" s="252">
        <v>6.5272333332999999</v>
      </c>
      <c r="AS29" s="252">
        <v>6.4869032257999999</v>
      </c>
      <c r="AT29" s="252">
        <v>6.4664838710000003</v>
      </c>
      <c r="AU29" s="252">
        <v>6.4930333332999997</v>
      </c>
      <c r="AV29" s="252">
        <v>6.3926451612999999</v>
      </c>
      <c r="AW29" s="252">
        <v>6.6352666666999998</v>
      </c>
      <c r="AX29" s="252">
        <v>6.6281290323000004</v>
      </c>
      <c r="AY29" s="252">
        <v>6.5539032258000001</v>
      </c>
      <c r="AZ29" s="252">
        <v>6.7039642856999997</v>
      </c>
      <c r="BA29" s="252">
        <v>6.5554516128999998</v>
      </c>
      <c r="BB29" s="252">
        <v>6.5201333333000004</v>
      </c>
      <c r="BC29" s="252">
        <v>6.5879677419</v>
      </c>
      <c r="BD29" s="252">
        <v>6.5907333333000002</v>
      </c>
      <c r="BE29" s="252">
        <v>6.4153548386999999</v>
      </c>
      <c r="BF29" s="252">
        <v>6.6154339440000003</v>
      </c>
      <c r="BG29" s="252">
        <v>6.4439384689999999</v>
      </c>
      <c r="BH29" s="252">
        <v>6.5292609639999997</v>
      </c>
      <c r="BI29" s="409">
        <v>6.7062054299999998</v>
      </c>
      <c r="BJ29" s="409">
        <v>6.906143922</v>
      </c>
      <c r="BK29" s="409">
        <v>6.629483123</v>
      </c>
      <c r="BL29" s="409">
        <v>6.8662873270000002</v>
      </c>
      <c r="BM29" s="409">
        <v>6.6562825669999999</v>
      </c>
      <c r="BN29" s="409">
        <v>6.5321704870000001</v>
      </c>
      <c r="BO29" s="409">
        <v>6.5614393660000001</v>
      </c>
      <c r="BP29" s="409">
        <v>6.6007723450000002</v>
      </c>
      <c r="BQ29" s="409">
        <v>6.583444471</v>
      </c>
      <c r="BR29" s="409">
        <v>6.6368827579999996</v>
      </c>
      <c r="BS29" s="409">
        <v>6.5585791249999996</v>
      </c>
      <c r="BT29" s="409">
        <v>6.551641482</v>
      </c>
      <c r="BU29" s="409">
        <v>6.7676220330000003</v>
      </c>
      <c r="BV29" s="409">
        <v>6.9485874409999999</v>
      </c>
    </row>
    <row r="30" spans="1:74" ht="11.1" customHeight="1" x14ac:dyDescent="0.2">
      <c r="A30" s="162" t="s">
        <v>304</v>
      </c>
      <c r="B30" s="173" t="s">
        <v>285</v>
      </c>
      <c r="C30" s="252">
        <v>47.301287885999997</v>
      </c>
      <c r="D30" s="252">
        <v>47.546244625</v>
      </c>
      <c r="E30" s="252">
        <v>46.126514901</v>
      </c>
      <c r="F30" s="252">
        <v>48.305882568999998</v>
      </c>
      <c r="G30" s="252">
        <v>48.217350592000003</v>
      </c>
      <c r="H30" s="252">
        <v>48.281732896000001</v>
      </c>
      <c r="I30" s="252">
        <v>47.585999983999997</v>
      </c>
      <c r="J30" s="252">
        <v>47.989678591000001</v>
      </c>
      <c r="K30" s="252">
        <v>49.289924446000001</v>
      </c>
      <c r="L30" s="252">
        <v>47.282238124999999</v>
      </c>
      <c r="M30" s="252">
        <v>48.114877849999999</v>
      </c>
      <c r="N30" s="252">
        <v>49.670107184000003</v>
      </c>
      <c r="O30" s="252">
        <v>47.315849153999999</v>
      </c>
      <c r="P30" s="252">
        <v>48.424216653000002</v>
      </c>
      <c r="Q30" s="252">
        <v>47.160693958000003</v>
      </c>
      <c r="R30" s="252">
        <v>49.387444068000001</v>
      </c>
      <c r="S30" s="252">
        <v>47.916059724</v>
      </c>
      <c r="T30" s="252">
        <v>50.857819591999998</v>
      </c>
      <c r="U30" s="252">
        <v>50.129889034000001</v>
      </c>
      <c r="V30" s="252">
        <v>48.744710957999999</v>
      </c>
      <c r="W30" s="252">
        <v>50.210523516000002</v>
      </c>
      <c r="X30" s="252">
        <v>48.850051143000002</v>
      </c>
      <c r="Y30" s="252">
        <v>48.873222925999997</v>
      </c>
      <c r="Z30" s="252">
        <v>51.048670299999998</v>
      </c>
      <c r="AA30" s="252">
        <v>47.931986137999999</v>
      </c>
      <c r="AB30" s="252">
        <v>50.727188624</v>
      </c>
      <c r="AC30" s="252">
        <v>50.163245719999999</v>
      </c>
      <c r="AD30" s="252">
        <v>50.245095911999996</v>
      </c>
      <c r="AE30" s="252">
        <v>50.766920484000003</v>
      </c>
      <c r="AF30" s="252">
        <v>50.574396032000003</v>
      </c>
      <c r="AG30" s="252">
        <v>49.674978046</v>
      </c>
      <c r="AH30" s="252">
        <v>51.103888767999997</v>
      </c>
      <c r="AI30" s="252">
        <v>50.183577778</v>
      </c>
      <c r="AJ30" s="252">
        <v>49.174490177999999</v>
      </c>
      <c r="AK30" s="252">
        <v>50.326747588000003</v>
      </c>
      <c r="AL30" s="252">
        <v>51.125957827999997</v>
      </c>
      <c r="AM30" s="252">
        <v>49.714149288000002</v>
      </c>
      <c r="AN30" s="252">
        <v>50.405413699999997</v>
      </c>
      <c r="AO30" s="252">
        <v>50.988304714999998</v>
      </c>
      <c r="AP30" s="252">
        <v>50.561209845</v>
      </c>
      <c r="AQ30" s="252">
        <v>52.037883575999999</v>
      </c>
      <c r="AR30" s="252">
        <v>52.525769861999997</v>
      </c>
      <c r="AS30" s="252">
        <v>51.162070591999999</v>
      </c>
      <c r="AT30" s="252">
        <v>51.351857353</v>
      </c>
      <c r="AU30" s="252">
        <v>52.315508424999997</v>
      </c>
      <c r="AV30" s="252">
        <v>51.253345123000003</v>
      </c>
      <c r="AW30" s="252">
        <v>52.623024512000001</v>
      </c>
      <c r="AX30" s="252">
        <v>50.933961777999997</v>
      </c>
      <c r="AY30" s="252">
        <v>51.022846493000003</v>
      </c>
      <c r="AZ30" s="252">
        <v>51.984075288</v>
      </c>
      <c r="BA30" s="252">
        <v>51.873957752999999</v>
      </c>
      <c r="BB30" s="252">
        <v>52.170524585999999</v>
      </c>
      <c r="BC30" s="252">
        <v>52.260796239999998</v>
      </c>
      <c r="BD30" s="252">
        <v>53.287716463999999</v>
      </c>
      <c r="BE30" s="252">
        <v>52.576205612999999</v>
      </c>
      <c r="BF30" s="252">
        <v>52.419797021999997</v>
      </c>
      <c r="BG30" s="252">
        <v>52.839732536</v>
      </c>
      <c r="BH30" s="252">
        <v>52.197734263999997</v>
      </c>
      <c r="BI30" s="409">
        <v>52.945086279999998</v>
      </c>
      <c r="BJ30" s="409">
        <v>53.482053507000003</v>
      </c>
      <c r="BK30" s="409">
        <v>51.854654762999999</v>
      </c>
      <c r="BL30" s="409">
        <v>53.343530327000003</v>
      </c>
      <c r="BM30" s="409">
        <v>53.056369617999998</v>
      </c>
      <c r="BN30" s="409">
        <v>53.487197596000001</v>
      </c>
      <c r="BO30" s="409">
        <v>53.645365196999997</v>
      </c>
      <c r="BP30" s="409">
        <v>54.182230654000001</v>
      </c>
      <c r="BQ30" s="409">
        <v>53.885479314999998</v>
      </c>
      <c r="BR30" s="409">
        <v>53.425861543000003</v>
      </c>
      <c r="BS30" s="409">
        <v>54.151391588000003</v>
      </c>
      <c r="BT30" s="409">
        <v>53.111246479999998</v>
      </c>
      <c r="BU30" s="409">
        <v>53.921528186000003</v>
      </c>
      <c r="BV30" s="409">
        <v>54.560551099000001</v>
      </c>
    </row>
    <row r="31" spans="1:74" ht="11.1" customHeight="1" x14ac:dyDescent="0.2">
      <c r="A31" s="162" t="s">
        <v>299</v>
      </c>
      <c r="B31" s="173" t="s">
        <v>1137</v>
      </c>
      <c r="C31" s="252">
        <v>4.2230429857000003</v>
      </c>
      <c r="D31" s="252">
        <v>4.5991434995000002</v>
      </c>
      <c r="E31" s="252">
        <v>4.5200873484999997</v>
      </c>
      <c r="F31" s="252">
        <v>4.3651038321</v>
      </c>
      <c r="G31" s="252">
        <v>4.7622929587999998</v>
      </c>
      <c r="H31" s="252">
        <v>4.8913448738999996</v>
      </c>
      <c r="I31" s="252">
        <v>4.8992609530999998</v>
      </c>
      <c r="J31" s="252">
        <v>5.0539123207000003</v>
      </c>
      <c r="K31" s="252">
        <v>4.9990398501</v>
      </c>
      <c r="L31" s="252">
        <v>4.8738311597999999</v>
      </c>
      <c r="M31" s="252">
        <v>4.8800658516000004</v>
      </c>
      <c r="N31" s="252">
        <v>4.8834712856999998</v>
      </c>
      <c r="O31" s="252">
        <v>4.3662940867</v>
      </c>
      <c r="P31" s="252">
        <v>4.4719482537999999</v>
      </c>
      <c r="Q31" s="252">
        <v>4.1577566011</v>
      </c>
      <c r="R31" s="252">
        <v>4.5094782793999997</v>
      </c>
      <c r="S31" s="252">
        <v>4.6325651222999999</v>
      </c>
      <c r="T31" s="252">
        <v>4.7719511854999999</v>
      </c>
      <c r="U31" s="252">
        <v>4.8541041644999998</v>
      </c>
      <c r="V31" s="252">
        <v>4.9437712078000002</v>
      </c>
      <c r="W31" s="252">
        <v>4.6567127322999999</v>
      </c>
      <c r="X31" s="252">
        <v>4.6306505007999998</v>
      </c>
      <c r="Y31" s="252">
        <v>4.6887472994000001</v>
      </c>
      <c r="Z31" s="252">
        <v>4.7645400070999999</v>
      </c>
      <c r="AA31" s="252">
        <v>4.5971074060000001</v>
      </c>
      <c r="AB31" s="252">
        <v>4.8119490709999999</v>
      </c>
      <c r="AC31" s="252">
        <v>4.6485462719999999</v>
      </c>
      <c r="AD31" s="252">
        <v>4.4461627559999997</v>
      </c>
      <c r="AE31" s="252">
        <v>4.4944683650000004</v>
      </c>
      <c r="AF31" s="252">
        <v>4.7247602439999996</v>
      </c>
      <c r="AG31" s="252">
        <v>4.9032276259999996</v>
      </c>
      <c r="AH31" s="252">
        <v>5.0399582489999997</v>
      </c>
      <c r="AI31" s="252">
        <v>4.8091217500000001</v>
      </c>
      <c r="AJ31" s="252">
        <v>4.8367561400000003</v>
      </c>
      <c r="AK31" s="252">
        <v>4.8974202440000001</v>
      </c>
      <c r="AL31" s="252">
        <v>4.9764502530000003</v>
      </c>
      <c r="AM31" s="252">
        <v>4.8089706520000002</v>
      </c>
      <c r="AN31" s="252">
        <v>4.7781227599999996</v>
      </c>
      <c r="AO31" s="252">
        <v>4.6130279840000004</v>
      </c>
      <c r="AP31" s="252">
        <v>4.5274958170000001</v>
      </c>
      <c r="AQ31" s="252">
        <v>4.7157273249999996</v>
      </c>
      <c r="AR31" s="252">
        <v>4.9157718460000002</v>
      </c>
      <c r="AS31" s="252">
        <v>4.9743326479999999</v>
      </c>
      <c r="AT31" s="252">
        <v>5.0824454460000004</v>
      </c>
      <c r="AU31" s="252">
        <v>4.8962160580000003</v>
      </c>
      <c r="AV31" s="252">
        <v>4.8178981539999999</v>
      </c>
      <c r="AW31" s="252">
        <v>4.87614372</v>
      </c>
      <c r="AX31" s="252">
        <v>4.8942337120000001</v>
      </c>
      <c r="AY31" s="252">
        <v>4.7436981669999998</v>
      </c>
      <c r="AZ31" s="252">
        <v>4.8924900730000003</v>
      </c>
      <c r="BA31" s="252">
        <v>4.7244416769999997</v>
      </c>
      <c r="BB31" s="252">
        <v>4.6368893499999997</v>
      </c>
      <c r="BC31" s="252">
        <v>4.8295074969999998</v>
      </c>
      <c r="BD31" s="252">
        <v>5.0342613820000004</v>
      </c>
      <c r="BE31" s="252">
        <v>5.0944617130000003</v>
      </c>
      <c r="BF31" s="252">
        <v>5.204986345</v>
      </c>
      <c r="BG31" s="252">
        <v>5.0144629419999998</v>
      </c>
      <c r="BH31" s="252">
        <v>4.9340541010000001</v>
      </c>
      <c r="BI31" s="409">
        <v>4.9936156409999999</v>
      </c>
      <c r="BJ31" s="409">
        <v>5.0120215359999998</v>
      </c>
      <c r="BK31" s="409">
        <v>4.6940773189999998</v>
      </c>
      <c r="BL31" s="409">
        <v>4.9326350290000001</v>
      </c>
      <c r="BM31" s="409">
        <v>4.7959056550000003</v>
      </c>
      <c r="BN31" s="409">
        <v>4.7136234339999996</v>
      </c>
      <c r="BO31" s="409">
        <v>4.8461962300000003</v>
      </c>
      <c r="BP31" s="409">
        <v>5.0561904049999997</v>
      </c>
      <c r="BQ31" s="409">
        <v>5.2009917310000002</v>
      </c>
      <c r="BR31" s="409">
        <v>5.3086254290000001</v>
      </c>
      <c r="BS31" s="409">
        <v>5.2215220689999997</v>
      </c>
      <c r="BT31" s="409">
        <v>5.0223061959999997</v>
      </c>
      <c r="BU31" s="409">
        <v>5.0934975299999996</v>
      </c>
      <c r="BV31" s="409">
        <v>5.1512061019999997</v>
      </c>
    </row>
    <row r="32" spans="1:74" ht="11.1" customHeight="1" x14ac:dyDescent="0.2">
      <c r="A32" s="162" t="s">
        <v>300</v>
      </c>
      <c r="B32" s="173" t="s">
        <v>282</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0.69971333999999996</v>
      </c>
      <c r="AB32" s="252">
        <v>0.70478159699999998</v>
      </c>
      <c r="AC32" s="252">
        <v>0.70522259799999998</v>
      </c>
      <c r="AD32" s="252">
        <v>0.69664627599999995</v>
      </c>
      <c r="AE32" s="252">
        <v>0.69740832799999997</v>
      </c>
      <c r="AF32" s="252">
        <v>0.71324718899999995</v>
      </c>
      <c r="AG32" s="252">
        <v>0.71184005400000006</v>
      </c>
      <c r="AH32" s="252">
        <v>0.71544279399999999</v>
      </c>
      <c r="AI32" s="252">
        <v>0.72063515700000003</v>
      </c>
      <c r="AJ32" s="252">
        <v>0.72820842500000005</v>
      </c>
      <c r="AK32" s="252">
        <v>0.71721582299999997</v>
      </c>
      <c r="AL32" s="252">
        <v>0.71532829499999995</v>
      </c>
      <c r="AM32" s="252">
        <v>0.72311735300000002</v>
      </c>
      <c r="AN32" s="252">
        <v>0.72831717500000004</v>
      </c>
      <c r="AO32" s="252">
        <v>0.72877201899999999</v>
      </c>
      <c r="AP32" s="252">
        <v>0.71902952099999995</v>
      </c>
      <c r="AQ32" s="252">
        <v>0.72002160100000001</v>
      </c>
      <c r="AR32" s="252">
        <v>0.736478988</v>
      </c>
      <c r="AS32" s="252">
        <v>0.73529701300000005</v>
      </c>
      <c r="AT32" s="252">
        <v>0.73922831499999997</v>
      </c>
      <c r="AU32" s="252">
        <v>0.74467809699999998</v>
      </c>
      <c r="AV32" s="252">
        <v>0.75218261399999997</v>
      </c>
      <c r="AW32" s="252">
        <v>0.74073360600000004</v>
      </c>
      <c r="AX32" s="252">
        <v>0.73848246500000003</v>
      </c>
      <c r="AY32" s="252">
        <v>0.74162088199999998</v>
      </c>
      <c r="AZ32" s="252">
        <v>0.74694507399999999</v>
      </c>
      <c r="BA32" s="252">
        <v>0.74738504900000002</v>
      </c>
      <c r="BB32" s="252">
        <v>0.73786262199999997</v>
      </c>
      <c r="BC32" s="252">
        <v>0.73889461700000003</v>
      </c>
      <c r="BD32" s="252">
        <v>0.75578536299999999</v>
      </c>
      <c r="BE32" s="252">
        <v>0.75449043400000004</v>
      </c>
      <c r="BF32" s="252">
        <v>0.75849232099999997</v>
      </c>
      <c r="BG32" s="252">
        <v>0.76406551</v>
      </c>
      <c r="BH32" s="252">
        <v>0.77157222000000003</v>
      </c>
      <c r="BI32" s="409">
        <v>0.75982870300000005</v>
      </c>
      <c r="BJ32" s="409">
        <v>0.75754337900000002</v>
      </c>
      <c r="BK32" s="409">
        <v>0.751139365</v>
      </c>
      <c r="BL32" s="409">
        <v>0.75660914499999998</v>
      </c>
      <c r="BM32" s="409">
        <v>0.75692477899999999</v>
      </c>
      <c r="BN32" s="409">
        <v>0.74729843100000004</v>
      </c>
      <c r="BO32" s="409">
        <v>0.748467883</v>
      </c>
      <c r="BP32" s="409">
        <v>0.76576620799999995</v>
      </c>
      <c r="BQ32" s="409">
        <v>0.76483668299999996</v>
      </c>
      <c r="BR32" s="409">
        <v>0.768935653</v>
      </c>
      <c r="BS32" s="409">
        <v>0.77464098299999995</v>
      </c>
      <c r="BT32" s="409">
        <v>0.781941373</v>
      </c>
      <c r="BU32" s="409">
        <v>0.76991756200000006</v>
      </c>
      <c r="BV32" s="409">
        <v>0.76744771899999997</v>
      </c>
    </row>
    <row r="33" spans="1:74" ht="11.1" customHeight="1" x14ac:dyDescent="0.2">
      <c r="A33" s="162" t="s">
        <v>301</v>
      </c>
      <c r="B33" s="173" t="s">
        <v>287</v>
      </c>
      <c r="C33" s="252">
        <v>12.21388221</v>
      </c>
      <c r="D33" s="252">
        <v>11.122669707</v>
      </c>
      <c r="E33" s="252">
        <v>10.405754741000001</v>
      </c>
      <c r="F33" s="252">
        <v>12.35675451</v>
      </c>
      <c r="G33" s="252">
        <v>11.506541308999999</v>
      </c>
      <c r="H33" s="252">
        <v>11.110500292999999</v>
      </c>
      <c r="I33" s="252">
        <v>10.920243744</v>
      </c>
      <c r="J33" s="252">
        <v>11.268381176</v>
      </c>
      <c r="K33" s="252">
        <v>12.539079005</v>
      </c>
      <c r="L33" s="252">
        <v>11.125315370999999</v>
      </c>
      <c r="M33" s="252">
        <v>11.972269263999999</v>
      </c>
      <c r="N33" s="252">
        <v>13.102280248</v>
      </c>
      <c r="O33" s="252">
        <v>12.061863181</v>
      </c>
      <c r="P33" s="252">
        <v>12.431893412000001</v>
      </c>
      <c r="Q33" s="252">
        <v>11.632171078000001</v>
      </c>
      <c r="R33" s="252">
        <v>13.181563417</v>
      </c>
      <c r="S33" s="252">
        <v>11.050450258</v>
      </c>
      <c r="T33" s="252">
        <v>13.175207672999999</v>
      </c>
      <c r="U33" s="252">
        <v>13.289732698</v>
      </c>
      <c r="V33" s="252">
        <v>11.864377608</v>
      </c>
      <c r="W33" s="252">
        <v>12.526060986999999</v>
      </c>
      <c r="X33" s="252">
        <v>11.846350899000001</v>
      </c>
      <c r="Y33" s="252">
        <v>11.904170573</v>
      </c>
      <c r="Z33" s="252">
        <v>13.595581581999999</v>
      </c>
      <c r="AA33" s="252">
        <v>11.511538056999999</v>
      </c>
      <c r="AB33" s="252">
        <v>13.511597839</v>
      </c>
      <c r="AC33" s="252">
        <v>12.93478649</v>
      </c>
      <c r="AD33" s="252">
        <v>13.488020219999999</v>
      </c>
      <c r="AE33" s="252">
        <v>13.20631794</v>
      </c>
      <c r="AF33" s="252">
        <v>12.758543435</v>
      </c>
      <c r="AG33" s="252">
        <v>12.212700080999999</v>
      </c>
      <c r="AH33" s="252">
        <v>12.863481919</v>
      </c>
      <c r="AI33" s="252">
        <v>12.95611852</v>
      </c>
      <c r="AJ33" s="252">
        <v>11.84425794</v>
      </c>
      <c r="AK33" s="252">
        <v>13.246794139</v>
      </c>
      <c r="AL33" s="252">
        <v>13.860445743</v>
      </c>
      <c r="AM33" s="252">
        <v>12.913265829</v>
      </c>
      <c r="AN33" s="252">
        <v>12.974052974999999</v>
      </c>
      <c r="AO33" s="252">
        <v>13.601842481</v>
      </c>
      <c r="AP33" s="252">
        <v>13.223668762000001</v>
      </c>
      <c r="AQ33" s="252">
        <v>13.841813574</v>
      </c>
      <c r="AR33" s="252">
        <v>13.750516344999999</v>
      </c>
      <c r="AS33" s="252">
        <v>12.85559005</v>
      </c>
      <c r="AT33" s="252">
        <v>12.689670186000001</v>
      </c>
      <c r="AU33" s="252">
        <v>14.005562947</v>
      </c>
      <c r="AV33" s="252">
        <v>12.983171867999999</v>
      </c>
      <c r="AW33" s="252">
        <v>14.491019872000001</v>
      </c>
      <c r="AX33" s="252">
        <v>13.017984041</v>
      </c>
      <c r="AY33" s="252">
        <v>13.56003274</v>
      </c>
      <c r="AZ33" s="252">
        <v>13.972947567</v>
      </c>
      <c r="BA33" s="252">
        <v>13.890397642</v>
      </c>
      <c r="BB33" s="252">
        <v>14.181966516999999</v>
      </c>
      <c r="BC33" s="252">
        <v>13.980119882</v>
      </c>
      <c r="BD33" s="252">
        <v>13.825047816</v>
      </c>
      <c r="BE33" s="252">
        <v>13.773417951000001</v>
      </c>
      <c r="BF33" s="252">
        <v>13.354103070000001</v>
      </c>
      <c r="BG33" s="252">
        <v>14.082354198000001</v>
      </c>
      <c r="BH33" s="252">
        <v>13.261011229999999</v>
      </c>
      <c r="BI33" s="409">
        <v>14.096741856</v>
      </c>
      <c r="BJ33" s="409">
        <v>14.494599953</v>
      </c>
      <c r="BK33" s="409">
        <v>14.030296141999999</v>
      </c>
      <c r="BL33" s="409">
        <v>14.455844995</v>
      </c>
      <c r="BM33" s="409">
        <v>14.368962904</v>
      </c>
      <c r="BN33" s="409">
        <v>14.668700205</v>
      </c>
      <c r="BO33" s="409">
        <v>14.458125244</v>
      </c>
      <c r="BP33" s="409">
        <v>14.295733028000001</v>
      </c>
      <c r="BQ33" s="409">
        <v>14.240111433999999</v>
      </c>
      <c r="BR33" s="409">
        <v>13.804168588</v>
      </c>
      <c r="BS33" s="409">
        <v>14.554501438999999</v>
      </c>
      <c r="BT33" s="409">
        <v>13.702553686</v>
      </c>
      <c r="BU33" s="409">
        <v>14.563654433</v>
      </c>
      <c r="BV33" s="409">
        <v>14.971868034</v>
      </c>
    </row>
    <row r="34" spans="1:74" ht="11.1" customHeight="1" x14ac:dyDescent="0.2">
      <c r="A34" s="162" t="s">
        <v>302</v>
      </c>
      <c r="B34" s="173" t="s">
        <v>288</v>
      </c>
      <c r="C34" s="252">
        <v>11.86321186</v>
      </c>
      <c r="D34" s="252">
        <v>12.19595268</v>
      </c>
      <c r="E34" s="252">
        <v>12.161869837999999</v>
      </c>
      <c r="F34" s="252">
        <v>11.945709283999999</v>
      </c>
      <c r="G34" s="252">
        <v>12.299287570000001</v>
      </c>
      <c r="H34" s="252">
        <v>12.098168916000001</v>
      </c>
      <c r="I34" s="252">
        <v>11.819275920999999</v>
      </c>
      <c r="J34" s="252">
        <v>11.560366239</v>
      </c>
      <c r="K34" s="252">
        <v>11.718367368999999</v>
      </c>
      <c r="L34" s="252">
        <v>11.54119088</v>
      </c>
      <c r="M34" s="252">
        <v>12.08204186</v>
      </c>
      <c r="N34" s="252">
        <v>12.067111788</v>
      </c>
      <c r="O34" s="252">
        <v>12.118696612000001</v>
      </c>
      <c r="P34" s="252">
        <v>12.634727530999999</v>
      </c>
      <c r="Q34" s="252">
        <v>12.346052928000001</v>
      </c>
      <c r="R34" s="252">
        <v>12.502083206</v>
      </c>
      <c r="S34" s="252">
        <v>12.565208875</v>
      </c>
      <c r="T34" s="252">
        <v>12.625802275</v>
      </c>
      <c r="U34" s="252">
        <v>12.162741995999999</v>
      </c>
      <c r="V34" s="252">
        <v>12.081760591</v>
      </c>
      <c r="W34" s="252">
        <v>12.535833779000001</v>
      </c>
      <c r="X34" s="252">
        <v>12.336491685</v>
      </c>
      <c r="Y34" s="252">
        <v>12.525803594999999</v>
      </c>
      <c r="Z34" s="252">
        <v>12.938308834000001</v>
      </c>
      <c r="AA34" s="252">
        <v>12.818882372999999</v>
      </c>
      <c r="AB34" s="252">
        <v>13.209898769</v>
      </c>
      <c r="AC34" s="252">
        <v>13.136783792999999</v>
      </c>
      <c r="AD34" s="252">
        <v>12.991650682</v>
      </c>
      <c r="AE34" s="252">
        <v>13.238117545</v>
      </c>
      <c r="AF34" s="252">
        <v>12.863707937999999</v>
      </c>
      <c r="AG34" s="252">
        <v>12.591100228</v>
      </c>
      <c r="AH34" s="252">
        <v>12.919704512999999</v>
      </c>
      <c r="AI34" s="252">
        <v>12.567993796</v>
      </c>
      <c r="AJ34" s="252">
        <v>12.830561640999999</v>
      </c>
      <c r="AK34" s="252">
        <v>12.93484209</v>
      </c>
      <c r="AL34" s="252">
        <v>12.88203086</v>
      </c>
      <c r="AM34" s="252">
        <v>12.826451837</v>
      </c>
      <c r="AN34" s="252">
        <v>13.185915913000001</v>
      </c>
      <c r="AO34" s="252">
        <v>13.165477395</v>
      </c>
      <c r="AP34" s="252">
        <v>13.351649859</v>
      </c>
      <c r="AQ34" s="252">
        <v>13.493514917000001</v>
      </c>
      <c r="AR34" s="252">
        <v>13.274578436000001</v>
      </c>
      <c r="AS34" s="252">
        <v>12.988819296000001</v>
      </c>
      <c r="AT34" s="252">
        <v>13.128742130999999</v>
      </c>
      <c r="AU34" s="252">
        <v>13.115261832</v>
      </c>
      <c r="AV34" s="252">
        <v>13.344611386</v>
      </c>
      <c r="AW34" s="252">
        <v>13.53145584</v>
      </c>
      <c r="AX34" s="252">
        <v>13.401457313</v>
      </c>
      <c r="AY34" s="252">
        <v>13.445754753999999</v>
      </c>
      <c r="AZ34" s="252">
        <v>13.619485021999999</v>
      </c>
      <c r="BA34" s="252">
        <v>13.666693065</v>
      </c>
      <c r="BB34" s="252">
        <v>13.807158619999999</v>
      </c>
      <c r="BC34" s="252">
        <v>13.81903917</v>
      </c>
      <c r="BD34" s="252">
        <v>13.824455877</v>
      </c>
      <c r="BE34" s="252">
        <v>13.519667125</v>
      </c>
      <c r="BF34" s="252">
        <v>13.437479011000001</v>
      </c>
      <c r="BG34" s="252">
        <v>13.403584607000001</v>
      </c>
      <c r="BH34" s="252">
        <v>13.694239526</v>
      </c>
      <c r="BI34" s="409">
        <v>13.889297237999999</v>
      </c>
      <c r="BJ34" s="409">
        <v>13.992436076000001</v>
      </c>
      <c r="BK34" s="409">
        <v>13.749029216</v>
      </c>
      <c r="BL34" s="409">
        <v>14.236812110000001</v>
      </c>
      <c r="BM34" s="409">
        <v>14.200393666</v>
      </c>
      <c r="BN34" s="409">
        <v>14.206803644000001</v>
      </c>
      <c r="BO34" s="409">
        <v>14.293031993</v>
      </c>
      <c r="BP34" s="409">
        <v>14.150821098</v>
      </c>
      <c r="BQ34" s="409">
        <v>13.881665185999999</v>
      </c>
      <c r="BR34" s="409">
        <v>13.752677674999999</v>
      </c>
      <c r="BS34" s="409">
        <v>13.791110890000001</v>
      </c>
      <c r="BT34" s="409">
        <v>13.935035594</v>
      </c>
      <c r="BU34" s="409">
        <v>14.188753613999999</v>
      </c>
      <c r="BV34" s="409">
        <v>14.289041023999999</v>
      </c>
    </row>
    <row r="35" spans="1:74" ht="11.1" customHeight="1" x14ac:dyDescent="0.2">
      <c r="A35" s="162" t="s">
        <v>303</v>
      </c>
      <c r="B35" s="173" t="s">
        <v>289</v>
      </c>
      <c r="C35" s="252">
        <v>18.390088889000001</v>
      </c>
      <c r="D35" s="252">
        <v>19.001438543999999</v>
      </c>
      <c r="E35" s="252">
        <v>18.406263965000001</v>
      </c>
      <c r="F35" s="252">
        <v>19.019414054999999</v>
      </c>
      <c r="G35" s="252">
        <v>18.984181842000002</v>
      </c>
      <c r="H35" s="252">
        <v>19.535027047</v>
      </c>
      <c r="I35" s="252">
        <v>19.280691175000001</v>
      </c>
      <c r="J35" s="252">
        <v>19.458725383000001</v>
      </c>
      <c r="K35" s="252">
        <v>19.357019834999999</v>
      </c>
      <c r="L35" s="252">
        <v>19.052823366999998</v>
      </c>
      <c r="M35" s="252">
        <v>18.522850567999999</v>
      </c>
      <c r="N35" s="252">
        <v>19.000685684</v>
      </c>
      <c r="O35" s="252">
        <v>18.137367606000002</v>
      </c>
      <c r="P35" s="252">
        <v>18.248114053999998</v>
      </c>
      <c r="Q35" s="252">
        <v>18.347164763999999</v>
      </c>
      <c r="R35" s="252">
        <v>18.546897589</v>
      </c>
      <c r="S35" s="252">
        <v>19.000381643000001</v>
      </c>
      <c r="T35" s="252">
        <v>19.597763414999999</v>
      </c>
      <c r="U35" s="252">
        <v>19.148820944000001</v>
      </c>
      <c r="V35" s="252">
        <v>19.161425122000001</v>
      </c>
      <c r="W35" s="252">
        <v>19.807635080000001</v>
      </c>
      <c r="X35" s="252">
        <v>19.367086423</v>
      </c>
      <c r="Y35" s="252">
        <v>19.056057657</v>
      </c>
      <c r="Z35" s="252">
        <v>19.064438738</v>
      </c>
      <c r="AA35" s="252">
        <v>18.304744962000001</v>
      </c>
      <c r="AB35" s="252">
        <v>18.488961348</v>
      </c>
      <c r="AC35" s="252">
        <v>18.737906567</v>
      </c>
      <c r="AD35" s="252">
        <v>18.622615977999999</v>
      </c>
      <c r="AE35" s="252">
        <v>19.130608305999999</v>
      </c>
      <c r="AF35" s="252">
        <v>19.514137225999999</v>
      </c>
      <c r="AG35" s="252">
        <v>19.256110057000001</v>
      </c>
      <c r="AH35" s="252">
        <v>19.565301293000001</v>
      </c>
      <c r="AI35" s="252">
        <v>19.129708555000001</v>
      </c>
      <c r="AJ35" s="252">
        <v>18.934706032000001</v>
      </c>
      <c r="AK35" s="252">
        <v>18.530475291999998</v>
      </c>
      <c r="AL35" s="252">
        <v>18.691702676999999</v>
      </c>
      <c r="AM35" s="252">
        <v>18.442343616999999</v>
      </c>
      <c r="AN35" s="252">
        <v>18.739004876999999</v>
      </c>
      <c r="AO35" s="252">
        <v>18.879184836</v>
      </c>
      <c r="AP35" s="252">
        <v>18.739365886000002</v>
      </c>
      <c r="AQ35" s="252">
        <v>19.266806159000001</v>
      </c>
      <c r="AR35" s="252">
        <v>19.848424247000001</v>
      </c>
      <c r="AS35" s="252">
        <v>19.608031584999999</v>
      </c>
      <c r="AT35" s="252">
        <v>19.711771275</v>
      </c>
      <c r="AU35" s="252">
        <v>19.553789491</v>
      </c>
      <c r="AV35" s="252">
        <v>19.355481100999999</v>
      </c>
      <c r="AW35" s="252">
        <v>18.983671474000001</v>
      </c>
      <c r="AX35" s="252">
        <v>18.881804247000002</v>
      </c>
      <c r="AY35" s="252">
        <v>18.531739949999999</v>
      </c>
      <c r="AZ35" s="252">
        <v>18.752207552000002</v>
      </c>
      <c r="BA35" s="252">
        <v>18.845040319999999</v>
      </c>
      <c r="BB35" s="252">
        <v>18.806647476999999</v>
      </c>
      <c r="BC35" s="252">
        <v>18.893235074</v>
      </c>
      <c r="BD35" s="252">
        <v>19.848166026000001</v>
      </c>
      <c r="BE35" s="252">
        <v>19.43416839</v>
      </c>
      <c r="BF35" s="252">
        <v>19.664736274999999</v>
      </c>
      <c r="BG35" s="252">
        <v>19.575265279</v>
      </c>
      <c r="BH35" s="252">
        <v>19.536857186999999</v>
      </c>
      <c r="BI35" s="409">
        <v>19.205602842000001</v>
      </c>
      <c r="BJ35" s="409">
        <v>19.225452563000001</v>
      </c>
      <c r="BK35" s="409">
        <v>18.630112721</v>
      </c>
      <c r="BL35" s="409">
        <v>18.961629047999999</v>
      </c>
      <c r="BM35" s="409">
        <v>18.934182614000001</v>
      </c>
      <c r="BN35" s="409">
        <v>19.150771882000001</v>
      </c>
      <c r="BO35" s="409">
        <v>19.299543846999999</v>
      </c>
      <c r="BP35" s="409">
        <v>19.913719915000001</v>
      </c>
      <c r="BQ35" s="409">
        <v>19.797874280999999</v>
      </c>
      <c r="BR35" s="409">
        <v>19.791454198</v>
      </c>
      <c r="BS35" s="409">
        <v>19.809616207000001</v>
      </c>
      <c r="BT35" s="409">
        <v>19.669409631000001</v>
      </c>
      <c r="BU35" s="409">
        <v>19.305705047</v>
      </c>
      <c r="BV35" s="409">
        <v>19.380988219999999</v>
      </c>
    </row>
    <row r="36" spans="1:74" ht="11.1" customHeight="1" x14ac:dyDescent="0.2">
      <c r="A36" s="162" t="s">
        <v>305</v>
      </c>
      <c r="B36" s="173" t="s">
        <v>235</v>
      </c>
      <c r="C36" s="252">
        <v>92.705302269000001</v>
      </c>
      <c r="D36" s="252">
        <v>94.024657458999997</v>
      </c>
      <c r="E36" s="252">
        <v>91.429159045000006</v>
      </c>
      <c r="F36" s="252">
        <v>93.256863123000002</v>
      </c>
      <c r="G36" s="252">
        <v>92.458909829999996</v>
      </c>
      <c r="H36" s="252">
        <v>93.304578247999999</v>
      </c>
      <c r="I36" s="252">
        <v>93.651025318999999</v>
      </c>
      <c r="J36" s="252">
        <v>93.538571340000004</v>
      </c>
      <c r="K36" s="252">
        <v>95.096392191000007</v>
      </c>
      <c r="L36" s="252">
        <v>93.627475214</v>
      </c>
      <c r="M36" s="252">
        <v>93.574304189000003</v>
      </c>
      <c r="N36" s="252">
        <v>96.606358881999995</v>
      </c>
      <c r="O36" s="252">
        <v>93.000219807999997</v>
      </c>
      <c r="P36" s="252">
        <v>96.233035580000006</v>
      </c>
      <c r="Q36" s="252">
        <v>93.384059925000003</v>
      </c>
      <c r="R36" s="252">
        <v>95.184474723999998</v>
      </c>
      <c r="S36" s="252">
        <v>92.499700967999999</v>
      </c>
      <c r="T36" s="252">
        <v>97.217008324999995</v>
      </c>
      <c r="U36" s="252">
        <v>97.264433452000006</v>
      </c>
      <c r="V36" s="252">
        <v>95.645359467000006</v>
      </c>
      <c r="W36" s="252">
        <v>96.940563018000006</v>
      </c>
      <c r="X36" s="252">
        <v>95.132980540000005</v>
      </c>
      <c r="Y36" s="252">
        <v>94.583523940000006</v>
      </c>
      <c r="Z36" s="252">
        <v>98.393598155000006</v>
      </c>
      <c r="AA36" s="252">
        <v>93.362959560999997</v>
      </c>
      <c r="AB36" s="252">
        <v>98.412139135999993</v>
      </c>
      <c r="AC36" s="252">
        <v>97.230411531000001</v>
      </c>
      <c r="AD36" s="252">
        <v>96.363740542000002</v>
      </c>
      <c r="AE36" s="252">
        <v>96.212355376999994</v>
      </c>
      <c r="AF36" s="252">
        <v>97.086884205000004</v>
      </c>
      <c r="AG36" s="252">
        <v>96.164739385000004</v>
      </c>
      <c r="AH36" s="252">
        <v>99.159250213000007</v>
      </c>
      <c r="AI36" s="252">
        <v>97.309371980999998</v>
      </c>
      <c r="AJ36" s="252">
        <v>95.768379053000004</v>
      </c>
      <c r="AK36" s="252">
        <v>97.494286774000003</v>
      </c>
      <c r="AL36" s="252">
        <v>99.258922834000003</v>
      </c>
      <c r="AM36" s="252">
        <v>95.539403695999994</v>
      </c>
      <c r="AN36" s="252">
        <v>97.21194955</v>
      </c>
      <c r="AO36" s="252">
        <v>98.566492753999995</v>
      </c>
      <c r="AP36" s="252">
        <v>96.384510332000005</v>
      </c>
      <c r="AQ36" s="252">
        <v>98.940847461999994</v>
      </c>
      <c r="AR36" s="252">
        <v>100.40259725</v>
      </c>
      <c r="AS36" s="252">
        <v>98.589183187000003</v>
      </c>
      <c r="AT36" s="252">
        <v>99.048041053000006</v>
      </c>
      <c r="AU36" s="252">
        <v>99.608010774999997</v>
      </c>
      <c r="AV36" s="252">
        <v>98.342206992000001</v>
      </c>
      <c r="AW36" s="252">
        <v>100.89185467</v>
      </c>
      <c r="AX36" s="252">
        <v>99.083458949999994</v>
      </c>
      <c r="AY36" s="252">
        <v>98.028868218</v>
      </c>
      <c r="AZ36" s="252">
        <v>99.916747813000001</v>
      </c>
      <c r="BA36" s="252">
        <v>99.711282351999998</v>
      </c>
      <c r="BB36" s="252">
        <v>98.653638696000002</v>
      </c>
      <c r="BC36" s="252">
        <v>99.124422709000001</v>
      </c>
      <c r="BD36" s="252">
        <v>100.69771417</v>
      </c>
      <c r="BE36" s="252">
        <v>100.53306057</v>
      </c>
      <c r="BF36" s="252">
        <v>100.95380244</v>
      </c>
      <c r="BG36" s="252">
        <v>100.49297708</v>
      </c>
      <c r="BH36" s="252">
        <v>99.884372033999995</v>
      </c>
      <c r="BI36" s="409">
        <v>100.79511114</v>
      </c>
      <c r="BJ36" s="409">
        <v>101.98838685</v>
      </c>
      <c r="BK36" s="409">
        <v>98.867787633000006</v>
      </c>
      <c r="BL36" s="409">
        <v>101.8837599</v>
      </c>
      <c r="BM36" s="409">
        <v>100.97243103</v>
      </c>
      <c r="BN36" s="409">
        <v>100.49178833000001</v>
      </c>
      <c r="BO36" s="409">
        <v>100.49741919</v>
      </c>
      <c r="BP36" s="409">
        <v>101.94303366</v>
      </c>
      <c r="BQ36" s="409">
        <v>102.17385482</v>
      </c>
      <c r="BR36" s="409">
        <v>101.84591136</v>
      </c>
      <c r="BS36" s="409">
        <v>102.44556398</v>
      </c>
      <c r="BT36" s="409">
        <v>101.39735039</v>
      </c>
      <c r="BU36" s="409">
        <v>102.08932894</v>
      </c>
      <c r="BV36" s="409">
        <v>103.53352211000001</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409"/>
      <c r="BJ37" s="409"/>
      <c r="BK37" s="409"/>
      <c r="BL37" s="409"/>
      <c r="BM37" s="409"/>
      <c r="BN37" s="409"/>
      <c r="BO37" s="409"/>
      <c r="BP37" s="409"/>
      <c r="BQ37" s="409"/>
      <c r="BR37" s="409"/>
      <c r="BS37" s="409"/>
      <c r="BT37" s="409"/>
      <c r="BU37" s="409"/>
      <c r="BV37" s="409"/>
    </row>
    <row r="38" spans="1:74" ht="11.1" customHeight="1" x14ac:dyDescent="0.2">
      <c r="B38" s="254" t="s">
        <v>1203</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703</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-0.74566312902999998</v>
      </c>
      <c r="AN39" s="252">
        <v>0.12771796429000001</v>
      </c>
      <c r="AO39" s="252">
        <v>0.60237916129000002</v>
      </c>
      <c r="AP39" s="252">
        <v>6.9596566666999995E-2</v>
      </c>
      <c r="AQ39" s="252">
        <v>-0.18084141935</v>
      </c>
      <c r="AR39" s="252">
        <v>0.80241249999999997</v>
      </c>
      <c r="AS39" s="252">
        <v>0.36852761290000002</v>
      </c>
      <c r="AT39" s="252">
        <v>0.36268967742000002</v>
      </c>
      <c r="AU39" s="252">
        <v>0.31453209999999998</v>
      </c>
      <c r="AV39" s="252">
        <v>1.1799874839</v>
      </c>
      <c r="AW39" s="252">
        <v>0.59625649999999997</v>
      </c>
      <c r="AX39" s="252">
        <v>0.92717090322999995</v>
      </c>
      <c r="AY39" s="252">
        <v>0.48800693548000001</v>
      </c>
      <c r="AZ39" s="252">
        <v>0.14047242857</v>
      </c>
      <c r="BA39" s="252">
        <v>0.44379429032000001</v>
      </c>
      <c r="BB39" s="252">
        <v>-7.8400666667000005E-2</v>
      </c>
      <c r="BC39" s="252">
        <v>-0.20571703225999999</v>
      </c>
      <c r="BD39" s="252">
        <v>0.10806159999999999</v>
      </c>
      <c r="BE39" s="252">
        <v>-0.16273970968000001</v>
      </c>
      <c r="BF39" s="252">
        <v>-0.62023806451999997</v>
      </c>
      <c r="BG39" s="252">
        <v>-0.50004019</v>
      </c>
      <c r="BH39" s="252">
        <v>0.32973007944999999</v>
      </c>
      <c r="BI39" s="409">
        <v>0.37908887457000001</v>
      </c>
      <c r="BJ39" s="409">
        <v>0.49212903225999999</v>
      </c>
      <c r="BK39" s="409">
        <v>-0.26808709676999998</v>
      </c>
      <c r="BL39" s="409">
        <v>-0.1157</v>
      </c>
      <c r="BM39" s="409">
        <v>-0.44982903225999998</v>
      </c>
      <c r="BN39" s="409">
        <v>-0.61342333332999999</v>
      </c>
      <c r="BO39" s="409">
        <v>-0.81398709677000003</v>
      </c>
      <c r="BP39" s="409">
        <v>-0.27978999999999998</v>
      </c>
      <c r="BQ39" s="409">
        <v>-0.22732258064999999</v>
      </c>
      <c r="BR39" s="409">
        <v>-0.27135483870999999</v>
      </c>
      <c r="BS39" s="409">
        <v>-0.28220000000000001</v>
      </c>
      <c r="BT39" s="409">
        <v>0.17436451613000001</v>
      </c>
      <c r="BU39" s="409">
        <v>1.5133333333E-3</v>
      </c>
      <c r="BV39" s="409">
        <v>0.55539677419</v>
      </c>
    </row>
    <row r="40" spans="1:74" ht="11.1" customHeight="1" x14ac:dyDescent="0.2">
      <c r="A40" s="162" t="s">
        <v>323</v>
      </c>
      <c r="B40" s="173" t="s">
        <v>704</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-1.306483871</v>
      </c>
      <c r="AZ40" s="252">
        <v>0.54485714285999998</v>
      </c>
      <c r="BA40" s="252">
        <v>0.73809677418999997</v>
      </c>
      <c r="BB40" s="252">
        <v>-7.7333333332999998E-3</v>
      </c>
      <c r="BC40" s="252">
        <v>8.2129032258000001E-2</v>
      </c>
      <c r="BD40" s="252">
        <v>0.24460000000000001</v>
      </c>
      <c r="BE40" s="252">
        <v>-0.51719354838999998</v>
      </c>
      <c r="BF40" s="252">
        <v>0.25841914323999998</v>
      </c>
      <c r="BG40" s="252">
        <v>-0.12271150025999999</v>
      </c>
      <c r="BH40" s="252">
        <v>-0.78497109346000005</v>
      </c>
      <c r="BI40" s="409">
        <v>-0.38457353259999999</v>
      </c>
      <c r="BJ40" s="409">
        <v>4.6235649272000003E-2</v>
      </c>
      <c r="BK40" s="409">
        <v>-0.72644660018999996</v>
      </c>
      <c r="BL40" s="409">
        <v>0.25329439708000001</v>
      </c>
      <c r="BM40" s="409">
        <v>-2.9128937824000001E-2</v>
      </c>
      <c r="BN40" s="409">
        <v>-0.29954945263999999</v>
      </c>
      <c r="BO40" s="409">
        <v>-0.26698951757</v>
      </c>
      <c r="BP40" s="409">
        <v>-4.2286997189000003E-2</v>
      </c>
      <c r="BQ40" s="409">
        <v>-5.5969733853000001E-3</v>
      </c>
      <c r="BR40" s="409">
        <v>-1.2796409228999999E-2</v>
      </c>
      <c r="BS40" s="409">
        <v>7.2310356992000002E-2</v>
      </c>
      <c r="BT40" s="409">
        <v>-0.54295853691999996</v>
      </c>
      <c r="BU40" s="409">
        <v>-0.23674426892</v>
      </c>
      <c r="BV40" s="409">
        <v>0.18563095993000001</v>
      </c>
    </row>
    <row r="41" spans="1:74" ht="11.1" customHeight="1" x14ac:dyDescent="0.2">
      <c r="A41" s="162" t="s">
        <v>324</v>
      </c>
      <c r="B41" s="173" t="s">
        <v>705</v>
      </c>
      <c r="C41" s="252">
        <v>0.90936568806999996</v>
      </c>
      <c r="D41" s="252">
        <v>1.5646194946</v>
      </c>
      <c r="E41" s="252">
        <v>-0.49712463200000001</v>
      </c>
      <c r="F41" s="252">
        <v>1.2444722562999999</v>
      </c>
      <c r="G41" s="252">
        <v>1.8193132169999999</v>
      </c>
      <c r="H41" s="252">
        <v>-0.68666291874999996</v>
      </c>
      <c r="I41" s="252">
        <v>0.40861606112999999</v>
      </c>
      <c r="J41" s="252">
        <v>0.81398259767000003</v>
      </c>
      <c r="K41" s="252">
        <v>0.61343525750000005</v>
      </c>
      <c r="L41" s="252">
        <v>-3.0247085283000001</v>
      </c>
      <c r="M41" s="252">
        <v>-1.6343074445000001</v>
      </c>
      <c r="N41" s="252">
        <v>0.61532852684999995</v>
      </c>
      <c r="O41" s="252">
        <v>-0.96631361246000003</v>
      </c>
      <c r="P41" s="252">
        <v>1.2511672332999999</v>
      </c>
      <c r="Q41" s="252">
        <v>-0.69039842404999996</v>
      </c>
      <c r="R41" s="252">
        <v>0.17470378311000001</v>
      </c>
      <c r="S41" s="252">
        <v>-1.7896816842000001</v>
      </c>
      <c r="T41" s="252">
        <v>0.36647449998999998</v>
      </c>
      <c r="U41" s="252">
        <v>-3.1553797639999999E-2</v>
      </c>
      <c r="V41" s="252">
        <v>0.25106493484999998</v>
      </c>
      <c r="W41" s="252">
        <v>2.4578430476000002E-2</v>
      </c>
      <c r="X41" s="252">
        <v>-2.0500505930999999</v>
      </c>
      <c r="Y41" s="252">
        <v>-2.3549334714999999</v>
      </c>
      <c r="Z41" s="252">
        <v>1.5743127957</v>
      </c>
      <c r="AA41" s="252">
        <v>-2.0263260454999998</v>
      </c>
      <c r="AB41" s="252">
        <v>2.0533628783000002</v>
      </c>
      <c r="AC41" s="252">
        <v>0.31525777272</v>
      </c>
      <c r="AD41" s="252">
        <v>0.24947484652999999</v>
      </c>
      <c r="AE41" s="252">
        <v>1.1311669363000001</v>
      </c>
      <c r="AF41" s="252">
        <v>0.81110057053999995</v>
      </c>
      <c r="AG41" s="252">
        <v>0.46613584482999998</v>
      </c>
      <c r="AH41" s="252">
        <v>2.2249942613</v>
      </c>
      <c r="AI41" s="252">
        <v>-0.16117286463</v>
      </c>
      <c r="AJ41" s="252">
        <v>-2.3955996995</v>
      </c>
      <c r="AK41" s="252">
        <v>-1.8511079876000001</v>
      </c>
      <c r="AL41" s="252">
        <v>-0.21288021396000001</v>
      </c>
      <c r="AM41" s="252">
        <v>1.0388746782</v>
      </c>
      <c r="AN41" s="252">
        <v>-0.24577613384999999</v>
      </c>
      <c r="AO41" s="252">
        <v>1.0510059433000001</v>
      </c>
      <c r="AP41" s="252">
        <v>0.66216075608000002</v>
      </c>
      <c r="AQ41" s="252">
        <v>1.6543553613999999</v>
      </c>
      <c r="AR41" s="252">
        <v>1.1588998208000001</v>
      </c>
      <c r="AS41" s="252">
        <v>6.1098923159999999E-2</v>
      </c>
      <c r="AT41" s="252">
        <v>0.47254834503999998</v>
      </c>
      <c r="AU41" s="252">
        <v>0.15891418584</v>
      </c>
      <c r="AV41" s="252">
        <v>-1.9463550285</v>
      </c>
      <c r="AW41" s="252">
        <v>0.87395224045999997</v>
      </c>
      <c r="AX41" s="252">
        <v>-0.87328296190999999</v>
      </c>
      <c r="AY41" s="252">
        <v>0.25618602422999998</v>
      </c>
      <c r="AZ41" s="252">
        <v>0.42934148420000001</v>
      </c>
      <c r="BA41" s="252">
        <v>-0.30133259107999999</v>
      </c>
      <c r="BB41" s="252">
        <v>-0.19457997303999999</v>
      </c>
      <c r="BC41" s="252">
        <v>0.36270137044</v>
      </c>
      <c r="BD41" s="252">
        <v>0.66754680251999998</v>
      </c>
      <c r="BE41" s="252">
        <v>0.87525640403000005</v>
      </c>
      <c r="BF41" s="252">
        <v>0.49744493970999998</v>
      </c>
      <c r="BG41" s="252">
        <v>-0.23691591659</v>
      </c>
      <c r="BH41" s="252">
        <v>-1.5027726245999999</v>
      </c>
      <c r="BI41" s="409">
        <v>-0.74425142886999995</v>
      </c>
      <c r="BJ41" s="409">
        <v>8.8973046631999994E-2</v>
      </c>
      <c r="BK41" s="409">
        <v>-1.4082000738</v>
      </c>
      <c r="BL41" s="409">
        <v>0.47853381323999999</v>
      </c>
      <c r="BM41" s="409">
        <v>-5.6511901408999997E-2</v>
      </c>
      <c r="BN41" s="409">
        <v>-0.59930569977000003</v>
      </c>
      <c r="BO41" s="409">
        <v>-0.54393101611000005</v>
      </c>
      <c r="BP41" s="409">
        <v>-8.4996897942999999E-2</v>
      </c>
      <c r="BQ41" s="409">
        <v>-1.1052066512000001E-2</v>
      </c>
      <c r="BR41" s="409">
        <v>-2.5011522094999999E-2</v>
      </c>
      <c r="BS41" s="409">
        <v>0.14208607582999999</v>
      </c>
      <c r="BT41" s="409">
        <v>-1.0544926719000001</v>
      </c>
      <c r="BU41" s="409">
        <v>-0.46498153710000001</v>
      </c>
      <c r="BV41" s="409">
        <v>0.36299878494999999</v>
      </c>
    </row>
    <row r="42" spans="1:74" ht="11.1" customHeight="1" x14ac:dyDescent="0.2">
      <c r="A42" s="162" t="s">
        <v>325</v>
      </c>
      <c r="B42" s="173" t="s">
        <v>706</v>
      </c>
      <c r="C42" s="252">
        <v>0.59970113968000005</v>
      </c>
      <c r="D42" s="252">
        <v>1.3871853161000001</v>
      </c>
      <c r="E42" s="252">
        <v>-0.67847047071</v>
      </c>
      <c r="F42" s="252">
        <v>0.83908312299999999</v>
      </c>
      <c r="G42" s="252">
        <v>-0.29872071846999998</v>
      </c>
      <c r="H42" s="252">
        <v>-0.29634275208999999</v>
      </c>
      <c r="I42" s="252">
        <v>-9.1636067897000004E-2</v>
      </c>
      <c r="J42" s="252">
        <v>-0.66483669265000001</v>
      </c>
      <c r="K42" s="252">
        <v>0.37644319084</v>
      </c>
      <c r="L42" s="252">
        <v>-2.2825225605999999</v>
      </c>
      <c r="M42" s="252">
        <v>-1.8491641445</v>
      </c>
      <c r="N42" s="252">
        <v>0.53605765587999998</v>
      </c>
      <c r="O42" s="252">
        <v>-1.9961145157</v>
      </c>
      <c r="P42" s="252">
        <v>1.3469148404</v>
      </c>
      <c r="Q42" s="252">
        <v>-2.5516083594999999</v>
      </c>
      <c r="R42" s="252">
        <v>-0.83131665023000001</v>
      </c>
      <c r="S42" s="252">
        <v>-3.7599276197</v>
      </c>
      <c r="T42" s="252">
        <v>0.41705673331999998</v>
      </c>
      <c r="U42" s="252">
        <v>-0.21335576538000001</v>
      </c>
      <c r="V42" s="252">
        <v>-1.6516570652</v>
      </c>
      <c r="W42" s="252">
        <v>-0.11363646952000001</v>
      </c>
      <c r="X42" s="252">
        <v>-2.1329603995999999</v>
      </c>
      <c r="Y42" s="252">
        <v>-2.9710429715000002</v>
      </c>
      <c r="Z42" s="252">
        <v>0.87872156988000005</v>
      </c>
      <c r="AA42" s="252">
        <v>-4.0301990777999999</v>
      </c>
      <c r="AB42" s="252">
        <v>1.8957535334</v>
      </c>
      <c r="AC42" s="252">
        <v>0.54246661142999997</v>
      </c>
      <c r="AD42" s="252">
        <v>-1.6519953475000002E-2</v>
      </c>
      <c r="AE42" s="252">
        <v>0.31022180724999998</v>
      </c>
      <c r="AF42" s="252">
        <v>0.68472383719999996</v>
      </c>
      <c r="AG42" s="252">
        <v>-1.2855584455</v>
      </c>
      <c r="AH42" s="252">
        <v>2.7203927774999999</v>
      </c>
      <c r="AI42" s="252">
        <v>0.74393580202999998</v>
      </c>
      <c r="AJ42" s="252">
        <v>-2.0005016027</v>
      </c>
      <c r="AK42" s="252">
        <v>-1.4793536543000001</v>
      </c>
      <c r="AL42" s="252">
        <v>1.3886521086000001</v>
      </c>
      <c r="AM42" s="252">
        <v>-1.367369096</v>
      </c>
      <c r="AN42" s="252">
        <v>2.3120401865000001E-2</v>
      </c>
      <c r="AO42" s="252">
        <v>2.0937076853000001</v>
      </c>
      <c r="AP42" s="252">
        <v>0.12342398942</v>
      </c>
      <c r="AQ42" s="252">
        <v>1.7599332969000001</v>
      </c>
      <c r="AR42" s="252">
        <v>2.5022789875</v>
      </c>
      <c r="AS42" s="252">
        <v>-3.7889592968999998E-2</v>
      </c>
      <c r="AT42" s="252">
        <v>1.1743025385999999</v>
      </c>
      <c r="AU42" s="252">
        <v>1.6366462857999999</v>
      </c>
      <c r="AV42" s="252">
        <v>-0.22072238337</v>
      </c>
      <c r="AW42" s="252">
        <v>1.7471087405000001</v>
      </c>
      <c r="AX42" s="252">
        <v>0.65798471551000004</v>
      </c>
      <c r="AY42" s="252">
        <v>-0.56229091124999997</v>
      </c>
      <c r="AZ42" s="252">
        <v>1.1146710555999999</v>
      </c>
      <c r="BA42" s="252">
        <v>0.88055847344000004</v>
      </c>
      <c r="BB42" s="252">
        <v>-0.28071397304000001</v>
      </c>
      <c r="BC42" s="252">
        <v>0.23911337044</v>
      </c>
      <c r="BD42" s="252">
        <v>1.0202084025</v>
      </c>
      <c r="BE42" s="252">
        <v>0.19532314596</v>
      </c>
      <c r="BF42" s="252">
        <v>0.13562601842999999</v>
      </c>
      <c r="BG42" s="252">
        <v>-0.85966760684999999</v>
      </c>
      <c r="BH42" s="252">
        <v>-1.9580136387</v>
      </c>
      <c r="BI42" s="409">
        <v>-0.74973608690000004</v>
      </c>
      <c r="BJ42" s="409">
        <v>0.62733772816</v>
      </c>
      <c r="BK42" s="409">
        <v>-2.4027337707999998</v>
      </c>
      <c r="BL42" s="409">
        <v>0.61612821031999998</v>
      </c>
      <c r="BM42" s="409">
        <v>-0.53546987149000003</v>
      </c>
      <c r="BN42" s="409">
        <v>-1.5122784857</v>
      </c>
      <c r="BO42" s="409">
        <v>-1.6249076305000001</v>
      </c>
      <c r="BP42" s="409">
        <v>-0.40707389512999997</v>
      </c>
      <c r="BQ42" s="409">
        <v>-0.24397162053999999</v>
      </c>
      <c r="BR42" s="409">
        <v>-0.30916277002999998</v>
      </c>
      <c r="BS42" s="409">
        <v>-6.7803567181000002E-2</v>
      </c>
      <c r="BT42" s="409">
        <v>-1.4230866927000001</v>
      </c>
      <c r="BU42" s="409">
        <v>-0.70021247267999998</v>
      </c>
      <c r="BV42" s="409">
        <v>1.1040265191</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409"/>
      <c r="BJ43" s="409"/>
      <c r="BK43" s="409"/>
      <c r="BL43" s="409"/>
      <c r="BM43" s="409"/>
      <c r="BN43" s="409"/>
      <c r="BO43" s="409"/>
      <c r="BP43" s="409"/>
      <c r="BQ43" s="409"/>
      <c r="BR43" s="409"/>
      <c r="BS43" s="409"/>
      <c r="BT43" s="409"/>
      <c r="BU43" s="409"/>
      <c r="BV43" s="409"/>
    </row>
    <row r="44" spans="1:74" ht="11.1" customHeight="1" x14ac:dyDescent="0.2">
      <c r="B44" s="65" t="s">
        <v>1357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409"/>
      <c r="BJ44" s="409"/>
      <c r="BK44" s="409"/>
      <c r="BL44" s="409"/>
      <c r="BM44" s="409"/>
      <c r="BN44" s="409"/>
      <c r="BO44" s="409"/>
      <c r="BP44" s="409"/>
      <c r="BQ44" s="409"/>
      <c r="BR44" s="409"/>
      <c r="BS44" s="409"/>
      <c r="BT44" s="409"/>
      <c r="BU44" s="409"/>
      <c r="BV44" s="409"/>
    </row>
    <row r="45" spans="1:74" ht="11.1" customHeight="1" x14ac:dyDescent="0.2">
      <c r="A45" s="162" t="s">
        <v>702</v>
      </c>
      <c r="B45" s="173" t="s">
        <v>318</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1357.609297</v>
      </c>
      <c r="AN45" s="257">
        <v>1354.286194</v>
      </c>
      <c r="AO45" s="257">
        <v>1338.9274399999999</v>
      </c>
      <c r="AP45" s="257">
        <v>1339.562543</v>
      </c>
      <c r="AQ45" s="257">
        <v>1349.477627</v>
      </c>
      <c r="AR45" s="257">
        <v>1330.7092520000001</v>
      </c>
      <c r="AS45" s="257">
        <v>1319.5758960000001</v>
      </c>
      <c r="AT45" s="257">
        <v>1308.416516</v>
      </c>
      <c r="AU45" s="257">
        <v>1304.139553</v>
      </c>
      <c r="AV45" s="257">
        <v>1272.2489410000001</v>
      </c>
      <c r="AW45" s="257">
        <v>1262.0342459999999</v>
      </c>
      <c r="AX45" s="257">
        <v>1231.7389479999999</v>
      </c>
      <c r="AY45" s="257">
        <v>1215.207733</v>
      </c>
      <c r="AZ45" s="257">
        <v>1210.0505049999999</v>
      </c>
      <c r="BA45" s="257">
        <v>1196.2948819999999</v>
      </c>
      <c r="BB45" s="257">
        <v>1200.136902</v>
      </c>
      <c r="BC45" s="257">
        <v>1210.31313</v>
      </c>
      <c r="BD45" s="257">
        <v>1207.2232819999999</v>
      </c>
      <c r="BE45" s="257">
        <v>1212.270213</v>
      </c>
      <c r="BF45" s="257">
        <v>1231.499593</v>
      </c>
      <c r="BG45" s="257">
        <v>1247.0615130000001</v>
      </c>
      <c r="BH45" s="257">
        <v>1242.4196824000001</v>
      </c>
      <c r="BI45" s="341">
        <v>1236.547</v>
      </c>
      <c r="BJ45" s="341">
        <v>1221.2909999999999</v>
      </c>
      <c r="BK45" s="341">
        <v>1230.4349999999999</v>
      </c>
      <c r="BL45" s="341">
        <v>1234.508</v>
      </c>
      <c r="BM45" s="341">
        <v>1249.2860000000001</v>
      </c>
      <c r="BN45" s="341">
        <v>1268.5219999999999</v>
      </c>
      <c r="BO45" s="341">
        <v>1294.5889999999999</v>
      </c>
      <c r="BP45" s="341">
        <v>1303.816</v>
      </c>
      <c r="BQ45" s="341">
        <v>1310.8630000000001</v>
      </c>
      <c r="BR45" s="341">
        <v>1319.2750000000001</v>
      </c>
      <c r="BS45" s="341">
        <v>1327.741</v>
      </c>
      <c r="BT45" s="341">
        <v>1323.3689999999999</v>
      </c>
      <c r="BU45" s="341">
        <v>1324.357</v>
      </c>
      <c r="BV45" s="341">
        <v>1308.173</v>
      </c>
    </row>
    <row r="46" spans="1:74" ht="11.1" customHeight="1" x14ac:dyDescent="0.2">
      <c r="A46" s="162" t="s">
        <v>321</v>
      </c>
      <c r="B46" s="256" t="s">
        <v>320</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3066.3412969999999</v>
      </c>
      <c r="AN46" s="255">
        <v>3058.084194</v>
      </c>
      <c r="AO46" s="255">
        <v>3029.0174400000001</v>
      </c>
      <c r="AP46" s="255">
        <v>3046.638543</v>
      </c>
      <c r="AQ46" s="255">
        <v>3048.8576269999999</v>
      </c>
      <c r="AR46" s="255">
        <v>3012.684252</v>
      </c>
      <c r="AS46" s="255">
        <v>3020.335896</v>
      </c>
      <c r="AT46" s="255">
        <v>2999.2565159999999</v>
      </c>
      <c r="AU46" s="255">
        <v>2960.4645529999998</v>
      </c>
      <c r="AV46" s="255">
        <v>2914.414941</v>
      </c>
      <c r="AW46" s="255">
        <v>2893.8262460000001</v>
      </c>
      <c r="AX46" s="255">
        <v>2843.340948</v>
      </c>
      <c r="AY46" s="255">
        <v>2865.271733</v>
      </c>
      <c r="AZ46" s="255">
        <v>2845.5625049999999</v>
      </c>
      <c r="BA46" s="255">
        <v>2805.7728820000002</v>
      </c>
      <c r="BB46" s="255">
        <v>2809.7839020000001</v>
      </c>
      <c r="BC46" s="255">
        <v>2817.8381300000001</v>
      </c>
      <c r="BD46" s="255">
        <v>2806.788282</v>
      </c>
      <c r="BE46" s="255">
        <v>2827.6032129999999</v>
      </c>
      <c r="BF46" s="255">
        <v>2838.8215995999999</v>
      </c>
      <c r="BG46" s="255">
        <v>2858.0648646</v>
      </c>
      <c r="BH46" s="255">
        <v>2877.7571377999998</v>
      </c>
      <c r="BI46" s="342">
        <v>2883.4216614000002</v>
      </c>
      <c r="BJ46" s="342">
        <v>2866.7323563</v>
      </c>
      <c r="BK46" s="342">
        <v>2898.3962009000002</v>
      </c>
      <c r="BL46" s="342">
        <v>2895.3769578000001</v>
      </c>
      <c r="BM46" s="342">
        <v>2911.0579548999999</v>
      </c>
      <c r="BN46" s="342">
        <v>2939.2804384999999</v>
      </c>
      <c r="BO46" s="342">
        <v>2973.6241135</v>
      </c>
      <c r="BP46" s="342">
        <v>2984.1197234000001</v>
      </c>
      <c r="BQ46" s="342">
        <v>2991.3402295999999</v>
      </c>
      <c r="BR46" s="342">
        <v>3000.1489182999999</v>
      </c>
      <c r="BS46" s="342">
        <v>3006.4456076000001</v>
      </c>
      <c r="BT46" s="342">
        <v>3018.9053221999998</v>
      </c>
      <c r="BU46" s="342">
        <v>3026.9956502999999</v>
      </c>
      <c r="BV46" s="342">
        <v>3005.0570905</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84" t="s">
        <v>1013</v>
      </c>
      <c r="C48" s="785"/>
      <c r="D48" s="785"/>
      <c r="E48" s="785"/>
      <c r="F48" s="785"/>
      <c r="G48" s="785"/>
      <c r="H48" s="785"/>
      <c r="I48" s="785"/>
      <c r="J48" s="785"/>
      <c r="K48" s="785"/>
      <c r="L48" s="785"/>
      <c r="M48" s="785"/>
      <c r="N48" s="785"/>
      <c r="O48" s="785"/>
      <c r="P48" s="785"/>
      <c r="Q48" s="785"/>
      <c r="BJ48" s="153"/>
    </row>
    <row r="49" spans="1:74" s="439" customFormat="1" ht="12" customHeight="1" x14ac:dyDescent="0.2">
      <c r="A49" s="438"/>
      <c r="B49" s="817" t="s">
        <v>807</v>
      </c>
      <c r="C49" s="807"/>
      <c r="D49" s="807"/>
      <c r="E49" s="807"/>
      <c r="F49" s="807"/>
      <c r="G49" s="807"/>
      <c r="H49" s="807"/>
      <c r="I49" s="807"/>
      <c r="J49" s="807"/>
      <c r="K49" s="807"/>
      <c r="L49" s="807"/>
      <c r="M49" s="807"/>
      <c r="N49" s="807"/>
      <c r="O49" s="807"/>
      <c r="P49" s="807"/>
      <c r="Q49" s="803"/>
      <c r="AY49" s="537"/>
      <c r="AZ49" s="537"/>
      <c r="BA49" s="537"/>
      <c r="BB49" s="537"/>
      <c r="BC49" s="537"/>
      <c r="BD49" s="651"/>
      <c r="BE49" s="651"/>
      <c r="BF49" s="651"/>
      <c r="BG49" s="537"/>
      <c r="BH49" s="537"/>
      <c r="BI49" s="537"/>
      <c r="BJ49" s="537"/>
    </row>
    <row r="50" spans="1:74" s="439" customFormat="1" ht="12" customHeight="1" x14ac:dyDescent="0.2">
      <c r="A50" s="438"/>
      <c r="B50" s="817" t="s">
        <v>1244</v>
      </c>
      <c r="C50" s="803"/>
      <c r="D50" s="803"/>
      <c r="E50" s="803"/>
      <c r="F50" s="803"/>
      <c r="G50" s="803"/>
      <c r="H50" s="803"/>
      <c r="I50" s="803"/>
      <c r="J50" s="803"/>
      <c r="K50" s="803"/>
      <c r="L50" s="803"/>
      <c r="M50" s="803"/>
      <c r="N50" s="803"/>
      <c r="O50" s="803"/>
      <c r="P50" s="803"/>
      <c r="Q50" s="803"/>
      <c r="AY50" s="537"/>
      <c r="AZ50" s="537"/>
      <c r="BA50" s="537"/>
      <c r="BB50" s="537"/>
      <c r="BC50" s="537"/>
      <c r="BD50" s="651"/>
      <c r="BE50" s="651"/>
      <c r="BF50" s="651"/>
      <c r="BG50" s="537"/>
      <c r="BH50" s="537"/>
      <c r="BI50" s="537"/>
      <c r="BJ50" s="537"/>
    </row>
    <row r="51" spans="1:74" s="439" customFormat="1" ht="12" customHeight="1" x14ac:dyDescent="0.2">
      <c r="A51" s="438"/>
      <c r="B51" s="817" t="s">
        <v>1245</v>
      </c>
      <c r="C51" s="803"/>
      <c r="D51" s="803"/>
      <c r="E51" s="803"/>
      <c r="F51" s="803"/>
      <c r="G51" s="803"/>
      <c r="H51" s="803"/>
      <c r="I51" s="803"/>
      <c r="J51" s="803"/>
      <c r="K51" s="803"/>
      <c r="L51" s="803"/>
      <c r="M51" s="803"/>
      <c r="N51" s="803"/>
      <c r="O51" s="803"/>
      <c r="P51" s="803"/>
      <c r="Q51" s="803"/>
      <c r="AY51" s="537"/>
      <c r="AZ51" s="537"/>
      <c r="BA51" s="537"/>
      <c r="BB51" s="537"/>
      <c r="BC51" s="537"/>
      <c r="BD51" s="651"/>
      <c r="BE51" s="651"/>
      <c r="BF51" s="651"/>
      <c r="BG51" s="537"/>
      <c r="BH51" s="537"/>
      <c r="BI51" s="537"/>
      <c r="BJ51" s="537"/>
    </row>
    <row r="52" spans="1:74" s="439" customFormat="1" ht="12" customHeight="1" x14ac:dyDescent="0.2">
      <c r="A52" s="438"/>
      <c r="B52" s="818" t="s">
        <v>1360</v>
      </c>
      <c r="C52" s="818"/>
      <c r="D52" s="818"/>
      <c r="E52" s="818"/>
      <c r="F52" s="818"/>
      <c r="G52" s="818"/>
      <c r="H52" s="818"/>
      <c r="I52" s="818"/>
      <c r="J52" s="818"/>
      <c r="K52" s="818"/>
      <c r="L52" s="818"/>
      <c r="M52" s="818"/>
      <c r="N52" s="818"/>
      <c r="O52" s="818"/>
      <c r="P52" s="818"/>
      <c r="Q52" s="818"/>
      <c r="R52" s="818"/>
      <c r="AY52" s="537"/>
      <c r="AZ52" s="537"/>
      <c r="BA52" s="537"/>
      <c r="BB52" s="537"/>
      <c r="BC52" s="537"/>
      <c r="BD52" s="651"/>
      <c r="BE52" s="651"/>
      <c r="BF52" s="651"/>
      <c r="BG52" s="537"/>
      <c r="BH52" s="537"/>
      <c r="BI52" s="537"/>
      <c r="BJ52" s="537"/>
    </row>
    <row r="53" spans="1:74" s="439" customFormat="1" ht="12" customHeight="1" x14ac:dyDescent="0.2">
      <c r="A53" s="438"/>
      <c r="B53" s="817" t="s">
        <v>997</v>
      </c>
      <c r="C53" s="817"/>
      <c r="D53" s="817"/>
      <c r="E53" s="817"/>
      <c r="F53" s="817"/>
      <c r="G53" s="817"/>
      <c r="H53" s="817"/>
      <c r="I53" s="817"/>
      <c r="J53" s="817"/>
      <c r="K53" s="817"/>
      <c r="L53" s="817"/>
      <c r="M53" s="817"/>
      <c r="N53" s="817"/>
      <c r="O53" s="817"/>
      <c r="P53" s="817"/>
      <c r="Q53" s="803"/>
      <c r="AY53" s="537"/>
      <c r="AZ53" s="537"/>
      <c r="BA53" s="537"/>
      <c r="BB53" s="537"/>
      <c r="BC53" s="537"/>
      <c r="BD53" s="651"/>
      <c r="BE53" s="651"/>
      <c r="BF53" s="651"/>
      <c r="BG53" s="537"/>
      <c r="BH53" s="537"/>
      <c r="BI53" s="537"/>
      <c r="BJ53" s="537"/>
    </row>
    <row r="54" spans="1:74" s="733" customFormat="1" ht="12" customHeight="1" x14ac:dyDescent="0.2">
      <c r="A54" s="438"/>
      <c r="B54" s="740" t="s">
        <v>1251</v>
      </c>
      <c r="Q54" s="732"/>
      <c r="AY54" s="537"/>
      <c r="AZ54" s="537"/>
      <c r="BA54" s="537"/>
      <c r="BB54" s="537"/>
      <c r="BC54" s="537"/>
      <c r="BD54" s="651"/>
      <c r="BE54" s="651"/>
      <c r="BF54" s="651"/>
      <c r="BG54" s="537"/>
      <c r="BH54" s="537"/>
      <c r="BI54" s="537"/>
      <c r="BJ54" s="537"/>
    </row>
    <row r="55" spans="1:74" s="439" customFormat="1" ht="12" customHeight="1" x14ac:dyDescent="0.2">
      <c r="A55" s="438"/>
      <c r="B55" s="817" t="s">
        <v>1252</v>
      </c>
      <c r="C55" s="807"/>
      <c r="D55" s="807"/>
      <c r="E55" s="807"/>
      <c r="F55" s="807"/>
      <c r="G55" s="807"/>
      <c r="H55" s="807"/>
      <c r="I55" s="807"/>
      <c r="J55" s="807"/>
      <c r="K55" s="807"/>
      <c r="L55" s="807"/>
      <c r="M55" s="807"/>
      <c r="N55" s="807"/>
      <c r="O55" s="807"/>
      <c r="P55" s="807"/>
      <c r="Q55" s="803"/>
      <c r="AY55" s="537"/>
      <c r="AZ55" s="537"/>
      <c r="BA55" s="537"/>
      <c r="BB55" s="537"/>
      <c r="BC55" s="537"/>
      <c r="BD55" s="651"/>
      <c r="BE55" s="651"/>
      <c r="BF55" s="651"/>
      <c r="BG55" s="537"/>
      <c r="BH55" s="537"/>
      <c r="BI55" s="537"/>
      <c r="BJ55" s="537"/>
    </row>
    <row r="56" spans="1:74" s="439" customFormat="1" ht="12" customHeight="1" x14ac:dyDescent="0.2">
      <c r="A56" s="438"/>
      <c r="B56" s="817" t="s">
        <v>1050</v>
      </c>
      <c r="C56" s="807"/>
      <c r="D56" s="807"/>
      <c r="E56" s="807"/>
      <c r="F56" s="807"/>
      <c r="G56" s="807"/>
      <c r="H56" s="807"/>
      <c r="I56" s="807"/>
      <c r="J56" s="807"/>
      <c r="K56" s="807"/>
      <c r="L56" s="807"/>
      <c r="M56" s="807"/>
      <c r="N56" s="807"/>
      <c r="O56" s="807"/>
      <c r="P56" s="807"/>
      <c r="Q56" s="803"/>
      <c r="AY56" s="537"/>
      <c r="AZ56" s="537"/>
      <c r="BA56" s="537"/>
      <c r="BB56" s="537"/>
      <c r="BC56" s="537"/>
      <c r="BD56" s="651"/>
      <c r="BE56" s="651"/>
      <c r="BF56" s="651"/>
      <c r="BG56" s="537"/>
      <c r="BH56" s="537"/>
      <c r="BI56" s="537"/>
      <c r="BJ56" s="537"/>
    </row>
    <row r="57" spans="1:74" s="439" customFormat="1" ht="12" customHeight="1" x14ac:dyDescent="0.2">
      <c r="A57" s="438"/>
      <c r="B57" s="806" t="s">
        <v>1038</v>
      </c>
      <c r="C57" s="807"/>
      <c r="D57" s="807"/>
      <c r="E57" s="807"/>
      <c r="F57" s="807"/>
      <c r="G57" s="807"/>
      <c r="H57" s="807"/>
      <c r="I57" s="807"/>
      <c r="J57" s="807"/>
      <c r="K57" s="807"/>
      <c r="L57" s="807"/>
      <c r="M57" s="807"/>
      <c r="N57" s="807"/>
      <c r="O57" s="807"/>
      <c r="P57" s="807"/>
      <c r="Q57" s="803"/>
      <c r="AY57" s="537"/>
      <c r="AZ57" s="537"/>
      <c r="BA57" s="537"/>
      <c r="BB57" s="537"/>
      <c r="BC57" s="537"/>
      <c r="BD57" s="651"/>
      <c r="BE57" s="651"/>
      <c r="BF57" s="651"/>
      <c r="BG57" s="537"/>
      <c r="BH57" s="537"/>
      <c r="BI57" s="537"/>
      <c r="BJ57" s="537"/>
    </row>
    <row r="58" spans="1:74" s="439" customFormat="1" ht="12.75" x14ac:dyDescent="0.2">
      <c r="A58" s="438"/>
      <c r="B58" s="820" t="s">
        <v>1061</v>
      </c>
      <c r="C58" s="803"/>
      <c r="D58" s="803"/>
      <c r="E58" s="803"/>
      <c r="F58" s="803"/>
      <c r="G58" s="803"/>
      <c r="H58" s="803"/>
      <c r="I58" s="803"/>
      <c r="J58" s="803"/>
      <c r="K58" s="803"/>
      <c r="L58" s="803"/>
      <c r="M58" s="803"/>
      <c r="N58" s="803"/>
      <c r="O58" s="803"/>
      <c r="P58" s="803"/>
      <c r="Q58" s="803"/>
      <c r="AY58" s="537"/>
      <c r="AZ58" s="537"/>
      <c r="BA58" s="537"/>
      <c r="BB58" s="537"/>
      <c r="BC58" s="537"/>
      <c r="BD58" s="651"/>
      <c r="BE58" s="651"/>
      <c r="BF58" s="651"/>
      <c r="BG58" s="537"/>
      <c r="BH58" s="537"/>
      <c r="BI58" s="537"/>
      <c r="BJ58" s="537"/>
    </row>
    <row r="59" spans="1:74" s="439" customFormat="1" ht="12" customHeight="1" x14ac:dyDescent="0.2">
      <c r="A59" s="438"/>
      <c r="B59" s="801" t="s">
        <v>1042</v>
      </c>
      <c r="C59" s="802"/>
      <c r="D59" s="802"/>
      <c r="E59" s="802"/>
      <c r="F59" s="802"/>
      <c r="G59" s="802"/>
      <c r="H59" s="802"/>
      <c r="I59" s="802"/>
      <c r="J59" s="802"/>
      <c r="K59" s="802"/>
      <c r="L59" s="802"/>
      <c r="M59" s="802"/>
      <c r="N59" s="802"/>
      <c r="O59" s="802"/>
      <c r="P59" s="802"/>
      <c r="Q59" s="803"/>
      <c r="AY59" s="537"/>
      <c r="AZ59" s="537"/>
      <c r="BA59" s="537"/>
      <c r="BB59" s="537"/>
      <c r="BC59" s="537"/>
      <c r="BD59" s="651"/>
      <c r="BE59" s="651"/>
      <c r="BF59" s="651"/>
      <c r="BG59" s="537"/>
      <c r="BH59" s="537"/>
      <c r="BI59" s="537"/>
      <c r="BJ59" s="537"/>
    </row>
    <row r="60" spans="1:74" s="440" customFormat="1" ht="12" customHeight="1" x14ac:dyDescent="0.2">
      <c r="A60" s="436"/>
      <c r="B60" s="815" t="s">
        <v>1140</v>
      </c>
      <c r="C60" s="803"/>
      <c r="D60" s="803"/>
      <c r="E60" s="803"/>
      <c r="F60" s="803"/>
      <c r="G60" s="803"/>
      <c r="H60" s="803"/>
      <c r="I60" s="803"/>
      <c r="J60" s="803"/>
      <c r="K60" s="803"/>
      <c r="L60" s="803"/>
      <c r="M60" s="803"/>
      <c r="N60" s="803"/>
      <c r="O60" s="803"/>
      <c r="P60" s="803"/>
      <c r="Q60" s="803"/>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W5" activePane="bottomRight" state="frozen"/>
      <selection activeCell="BF63" sqref="BF63"/>
      <selection pane="topRight" activeCell="BF63" sqref="BF63"/>
      <selection pane="bottomLeft" activeCell="BF63" sqref="BF63"/>
      <selection pane="bottomRight" activeCell="BH24" sqref="BH24"/>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4" t="s">
        <v>992</v>
      </c>
      <c r="B1" s="819" t="s">
        <v>1115</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row>
    <row r="2" spans="1:74"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497</v>
      </c>
      <c r="B6" s="172" t="s">
        <v>511</v>
      </c>
      <c r="C6" s="252">
        <v>20.328155128999999</v>
      </c>
      <c r="D6" s="252">
        <v>20.411196143000002</v>
      </c>
      <c r="E6" s="252">
        <v>20.671252515999999</v>
      </c>
      <c r="F6" s="252">
        <v>21.076280000000001</v>
      </c>
      <c r="G6" s="252">
        <v>20.926401548000001</v>
      </c>
      <c r="H6" s="252">
        <v>21.391492</v>
      </c>
      <c r="I6" s="252">
        <v>21.445856386999999</v>
      </c>
      <c r="J6" s="252">
        <v>21.557041032000001</v>
      </c>
      <c r="K6" s="252">
        <v>21.634838999999999</v>
      </c>
      <c r="L6" s="252">
        <v>21.978860774000001</v>
      </c>
      <c r="M6" s="252">
        <v>22.160668333</v>
      </c>
      <c r="N6" s="252">
        <v>22.462316225999999</v>
      </c>
      <c r="O6" s="252">
        <v>22.113781387</v>
      </c>
      <c r="P6" s="252">
        <v>22.397446143</v>
      </c>
      <c r="Q6" s="252">
        <v>22.402258418999999</v>
      </c>
      <c r="R6" s="252">
        <v>22.197323000000001</v>
      </c>
      <c r="S6" s="252">
        <v>21.795070290000002</v>
      </c>
      <c r="T6" s="252">
        <v>21.858570666999999</v>
      </c>
      <c r="U6" s="252">
        <v>22.481308677000001</v>
      </c>
      <c r="V6" s="252">
        <v>22.597583418999999</v>
      </c>
      <c r="W6" s="252">
        <v>22.159194667000001</v>
      </c>
      <c r="X6" s="252">
        <v>22.266371289999999</v>
      </c>
      <c r="Y6" s="252">
        <v>22.528332667000001</v>
      </c>
      <c r="Z6" s="252">
        <v>22.504214032</v>
      </c>
      <c r="AA6" s="252">
        <v>22.421187710000002</v>
      </c>
      <c r="AB6" s="252">
        <v>22.112406378999999</v>
      </c>
      <c r="AC6" s="252">
        <v>22.224377129000001</v>
      </c>
      <c r="AD6" s="252">
        <v>21.683530666999999</v>
      </c>
      <c r="AE6" s="252">
        <v>21.213410097000001</v>
      </c>
      <c r="AF6" s="252">
        <v>21.338065</v>
      </c>
      <c r="AG6" s="252">
        <v>21.944827547999999</v>
      </c>
      <c r="AH6" s="252">
        <v>21.873469676999999</v>
      </c>
      <c r="AI6" s="252">
        <v>21.634785333</v>
      </c>
      <c r="AJ6" s="252">
        <v>21.994218903</v>
      </c>
      <c r="AK6" s="252">
        <v>22.518519333</v>
      </c>
      <c r="AL6" s="252">
        <v>21.989830387000001</v>
      </c>
      <c r="AM6" s="252">
        <v>22.207304419</v>
      </c>
      <c r="AN6" s="252">
        <v>22.648279286000001</v>
      </c>
      <c r="AO6" s="252">
        <v>22.596148710000001</v>
      </c>
      <c r="AP6" s="252">
        <v>22.089499</v>
      </c>
      <c r="AQ6" s="252">
        <v>22.436153387000001</v>
      </c>
      <c r="AR6" s="252">
        <v>22.478562332999999</v>
      </c>
      <c r="AS6" s="252">
        <v>22.816866677</v>
      </c>
      <c r="AT6" s="252">
        <v>22.910691289999999</v>
      </c>
      <c r="AU6" s="252">
        <v>22.563476000000001</v>
      </c>
      <c r="AV6" s="252">
        <v>23.363978355</v>
      </c>
      <c r="AW6" s="252">
        <v>24.261991333000001</v>
      </c>
      <c r="AX6" s="252">
        <v>24.075231386999999</v>
      </c>
      <c r="AY6" s="252">
        <v>23.777842452000002</v>
      </c>
      <c r="AZ6" s="252">
        <v>24.310703713999999</v>
      </c>
      <c r="BA6" s="252">
        <v>24.692983774000002</v>
      </c>
      <c r="BB6" s="252">
        <v>24.435936999999999</v>
      </c>
      <c r="BC6" s="252">
        <v>24.642374838999999</v>
      </c>
      <c r="BD6" s="252">
        <v>24.795253667000001</v>
      </c>
      <c r="BE6" s="252">
        <v>25.212651161</v>
      </c>
      <c r="BF6" s="252">
        <v>25.865759045000001</v>
      </c>
      <c r="BG6" s="252">
        <v>25.939223358</v>
      </c>
      <c r="BH6" s="252">
        <v>26.021697670999998</v>
      </c>
      <c r="BI6" s="409">
        <v>26.322250007000001</v>
      </c>
      <c r="BJ6" s="409">
        <v>26.373751342999999</v>
      </c>
      <c r="BK6" s="409">
        <v>26.259707029000001</v>
      </c>
      <c r="BL6" s="409">
        <v>26.387564804</v>
      </c>
      <c r="BM6" s="409">
        <v>26.588004700999999</v>
      </c>
      <c r="BN6" s="409">
        <v>26.658440732999999</v>
      </c>
      <c r="BO6" s="409">
        <v>26.817912061000001</v>
      </c>
      <c r="BP6" s="409">
        <v>26.874180307</v>
      </c>
      <c r="BQ6" s="409">
        <v>26.831171438999998</v>
      </c>
      <c r="BR6" s="409">
        <v>27.038617563999999</v>
      </c>
      <c r="BS6" s="409">
        <v>26.973587931000001</v>
      </c>
      <c r="BT6" s="409">
        <v>27.113094397000001</v>
      </c>
      <c r="BU6" s="409">
        <v>27.380443098000001</v>
      </c>
      <c r="BV6" s="409">
        <v>27.357033635000001</v>
      </c>
    </row>
    <row r="7" spans="1:74" ht="11.1" customHeight="1" x14ac:dyDescent="0.2">
      <c r="A7" s="162" t="s">
        <v>261</v>
      </c>
      <c r="B7" s="173" t="s">
        <v>355</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4.9044869999999996</v>
      </c>
      <c r="AP7" s="252">
        <v>4.4944870000000003</v>
      </c>
      <c r="AQ7" s="252">
        <v>4.6274870000000004</v>
      </c>
      <c r="AR7" s="252">
        <v>4.6804870000000003</v>
      </c>
      <c r="AS7" s="252">
        <v>4.9574870000000004</v>
      </c>
      <c r="AT7" s="252">
        <v>5.1114870000000003</v>
      </c>
      <c r="AU7" s="252">
        <v>4.9274870000000002</v>
      </c>
      <c r="AV7" s="252">
        <v>4.9394869999999997</v>
      </c>
      <c r="AW7" s="252">
        <v>5.267487</v>
      </c>
      <c r="AX7" s="252">
        <v>5.344487</v>
      </c>
      <c r="AY7" s="252">
        <v>5.1984870000000001</v>
      </c>
      <c r="AZ7" s="252">
        <v>5.3614870000000003</v>
      </c>
      <c r="BA7" s="252">
        <v>5.3964869999999996</v>
      </c>
      <c r="BB7" s="252">
        <v>5.0234870000000003</v>
      </c>
      <c r="BC7" s="252">
        <v>5.1734869999999997</v>
      </c>
      <c r="BD7" s="252">
        <v>5.0754869999999999</v>
      </c>
      <c r="BE7" s="252">
        <v>5.1244870000000002</v>
      </c>
      <c r="BF7" s="252">
        <v>5.1792070626999998</v>
      </c>
      <c r="BG7" s="252">
        <v>5.2097828860000002</v>
      </c>
      <c r="BH7" s="252">
        <v>5.2265886782999997</v>
      </c>
      <c r="BI7" s="409">
        <v>5.261101934</v>
      </c>
      <c r="BJ7" s="409">
        <v>5.2893651573999998</v>
      </c>
      <c r="BK7" s="409">
        <v>5.2384520475</v>
      </c>
      <c r="BL7" s="409">
        <v>5.2788564675999998</v>
      </c>
      <c r="BM7" s="409">
        <v>5.2263397441999997</v>
      </c>
      <c r="BN7" s="409">
        <v>5.2159246473999996</v>
      </c>
      <c r="BO7" s="409">
        <v>5.1943699250000002</v>
      </c>
      <c r="BP7" s="409">
        <v>5.2074240563999998</v>
      </c>
      <c r="BQ7" s="409">
        <v>5.1774411135999996</v>
      </c>
      <c r="BR7" s="409">
        <v>5.2164326136000003</v>
      </c>
      <c r="BS7" s="409">
        <v>5.2510002810999996</v>
      </c>
      <c r="BT7" s="409">
        <v>5.2399657271000004</v>
      </c>
      <c r="BU7" s="409">
        <v>5.2518194994999998</v>
      </c>
      <c r="BV7" s="409">
        <v>5.1805102412000004</v>
      </c>
    </row>
    <row r="8" spans="1:74" ht="11.1" customHeight="1" x14ac:dyDescent="0.2">
      <c r="A8" s="162" t="s">
        <v>262</v>
      </c>
      <c r="B8" s="173" t="s">
        <v>356</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2.1663709999999998</v>
      </c>
      <c r="BC8" s="252">
        <v>2.144371</v>
      </c>
      <c r="BD8" s="252">
        <v>2.1213709999999999</v>
      </c>
      <c r="BE8" s="252">
        <v>2.1153710000000001</v>
      </c>
      <c r="BF8" s="252">
        <v>2.0887230146000002</v>
      </c>
      <c r="BG8" s="252">
        <v>2.1989217006000001</v>
      </c>
      <c r="BH8" s="252">
        <v>2.2000733977000002</v>
      </c>
      <c r="BI8" s="409">
        <v>2.1960480728</v>
      </c>
      <c r="BJ8" s="409">
        <v>2.192132586</v>
      </c>
      <c r="BK8" s="409">
        <v>2.1903109818000002</v>
      </c>
      <c r="BL8" s="409">
        <v>2.1870024363999998</v>
      </c>
      <c r="BM8" s="409">
        <v>2.1825057563999999</v>
      </c>
      <c r="BN8" s="409">
        <v>2.1781640853000002</v>
      </c>
      <c r="BO8" s="409">
        <v>2.1739944359000001</v>
      </c>
      <c r="BP8" s="409">
        <v>2.1702906505000001</v>
      </c>
      <c r="BQ8" s="409">
        <v>2.1662343256000001</v>
      </c>
      <c r="BR8" s="409">
        <v>2.1620275508</v>
      </c>
      <c r="BS8" s="409">
        <v>2.1581283502000002</v>
      </c>
      <c r="BT8" s="409">
        <v>2.1537427701</v>
      </c>
      <c r="BU8" s="409">
        <v>2.1499149980999999</v>
      </c>
      <c r="BV8" s="409">
        <v>2.1463403935000001</v>
      </c>
    </row>
    <row r="9" spans="1:74" ht="11.1" customHeight="1" x14ac:dyDescent="0.2">
      <c r="A9" s="162" t="s">
        <v>263</v>
      </c>
      <c r="B9" s="173" t="s">
        <v>357</v>
      </c>
      <c r="C9" s="252">
        <v>13.059856129</v>
      </c>
      <c r="D9" s="252">
        <v>13.102897143</v>
      </c>
      <c r="E9" s="252">
        <v>13.323953516</v>
      </c>
      <c r="F9" s="252">
        <v>13.862981</v>
      </c>
      <c r="G9" s="252">
        <v>13.856102548000001</v>
      </c>
      <c r="H9" s="252">
        <v>14.259193</v>
      </c>
      <c r="I9" s="252">
        <v>14.315557387</v>
      </c>
      <c r="J9" s="252">
        <v>14.453742031999999</v>
      </c>
      <c r="K9" s="252">
        <v>14.519539999999999</v>
      </c>
      <c r="L9" s="252">
        <v>14.712561773999999</v>
      </c>
      <c r="M9" s="252">
        <v>14.895369333</v>
      </c>
      <c r="N9" s="252">
        <v>15.097017226</v>
      </c>
      <c r="O9" s="252">
        <v>14.775651387</v>
      </c>
      <c r="P9" s="252">
        <v>14.942316142999999</v>
      </c>
      <c r="Q9" s="252">
        <v>15.077128418999999</v>
      </c>
      <c r="R9" s="252">
        <v>15.351193</v>
      </c>
      <c r="S9" s="252">
        <v>15.211940289999999</v>
      </c>
      <c r="T9" s="252">
        <v>15.048440666999999</v>
      </c>
      <c r="U9" s="252">
        <v>15.228178677000001</v>
      </c>
      <c r="V9" s="252">
        <v>15.220453419</v>
      </c>
      <c r="W9" s="252">
        <v>15.238064667</v>
      </c>
      <c r="X9" s="252">
        <v>15.21824129</v>
      </c>
      <c r="Y9" s="252">
        <v>15.230202667</v>
      </c>
      <c r="Z9" s="252">
        <v>15.119084032</v>
      </c>
      <c r="AA9" s="252">
        <v>14.997329710000001</v>
      </c>
      <c r="AB9" s="252">
        <v>14.831548378999999</v>
      </c>
      <c r="AC9" s="252">
        <v>15.031519128999999</v>
      </c>
      <c r="AD9" s="252">
        <v>14.857672666999999</v>
      </c>
      <c r="AE9" s="252">
        <v>15.027552096999999</v>
      </c>
      <c r="AF9" s="252">
        <v>14.827207</v>
      </c>
      <c r="AG9" s="252">
        <v>14.832969547999999</v>
      </c>
      <c r="AH9" s="252">
        <v>14.635611677</v>
      </c>
      <c r="AI9" s="252">
        <v>14.441927333000001</v>
      </c>
      <c r="AJ9" s="252">
        <v>14.760360903</v>
      </c>
      <c r="AK9" s="252">
        <v>14.985661332999999</v>
      </c>
      <c r="AL9" s="252">
        <v>14.713972387</v>
      </c>
      <c r="AM9" s="252">
        <v>14.741446419000001</v>
      </c>
      <c r="AN9" s="252">
        <v>15.155421285999999</v>
      </c>
      <c r="AO9" s="252">
        <v>15.33729071</v>
      </c>
      <c r="AP9" s="252">
        <v>15.255641000000001</v>
      </c>
      <c r="AQ9" s="252">
        <v>15.464295387</v>
      </c>
      <c r="AR9" s="252">
        <v>15.464704333</v>
      </c>
      <c r="AS9" s="252">
        <v>15.554008677000001</v>
      </c>
      <c r="AT9" s="252">
        <v>15.568833290000001</v>
      </c>
      <c r="AU9" s="252">
        <v>15.609617999999999</v>
      </c>
      <c r="AV9" s="252">
        <v>16.227120355</v>
      </c>
      <c r="AW9" s="252">
        <v>16.851133333</v>
      </c>
      <c r="AX9" s="252">
        <v>16.586373386999998</v>
      </c>
      <c r="AY9" s="252">
        <v>16.365984451999999</v>
      </c>
      <c r="AZ9" s="252">
        <v>16.773845714</v>
      </c>
      <c r="BA9" s="252">
        <v>17.156125773999999</v>
      </c>
      <c r="BB9" s="252">
        <v>17.246079000000002</v>
      </c>
      <c r="BC9" s="252">
        <v>17.324516839000001</v>
      </c>
      <c r="BD9" s="252">
        <v>17.598395666999998</v>
      </c>
      <c r="BE9" s="252">
        <v>17.972793160999998</v>
      </c>
      <c r="BF9" s="252">
        <v>18.597828968000002</v>
      </c>
      <c r="BG9" s="252">
        <v>18.530518772000001</v>
      </c>
      <c r="BH9" s="252">
        <v>18.595035594999999</v>
      </c>
      <c r="BI9" s="409">
        <v>18.865100000000002</v>
      </c>
      <c r="BJ9" s="409">
        <v>18.8922536</v>
      </c>
      <c r="BK9" s="409">
        <v>18.830943999999999</v>
      </c>
      <c r="BL9" s="409">
        <v>18.921705899999999</v>
      </c>
      <c r="BM9" s="409">
        <v>19.179159200000001</v>
      </c>
      <c r="BN9" s="409">
        <v>19.264351999999999</v>
      </c>
      <c r="BO9" s="409">
        <v>19.4495477</v>
      </c>
      <c r="BP9" s="409">
        <v>19.496465600000001</v>
      </c>
      <c r="BQ9" s="409">
        <v>19.487496</v>
      </c>
      <c r="BR9" s="409">
        <v>19.660157399999999</v>
      </c>
      <c r="BS9" s="409">
        <v>19.564459299999999</v>
      </c>
      <c r="BT9" s="409">
        <v>19.719385899999999</v>
      </c>
      <c r="BU9" s="409">
        <v>19.978708600000001</v>
      </c>
      <c r="BV9" s="409">
        <v>20.030183000000001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410"/>
      <c r="BJ10" s="410"/>
      <c r="BK10" s="410"/>
      <c r="BL10" s="410"/>
      <c r="BM10" s="410"/>
      <c r="BN10" s="410"/>
      <c r="BO10" s="410"/>
      <c r="BP10" s="410"/>
      <c r="BQ10" s="410"/>
      <c r="BR10" s="410"/>
      <c r="BS10" s="410"/>
      <c r="BT10" s="410"/>
      <c r="BU10" s="410"/>
      <c r="BV10" s="410"/>
    </row>
    <row r="11" spans="1:74" ht="11.1" customHeight="1" x14ac:dyDescent="0.2">
      <c r="A11" s="162" t="s">
        <v>496</v>
      </c>
      <c r="B11" s="172" t="s">
        <v>512</v>
      </c>
      <c r="C11" s="252">
        <v>4.5158259999999997</v>
      </c>
      <c r="D11" s="252">
        <v>4.5795729999999999</v>
      </c>
      <c r="E11" s="252">
        <v>4.541569</v>
      </c>
      <c r="F11" s="252">
        <v>4.8050129999999998</v>
      </c>
      <c r="G11" s="252">
        <v>5.2220820000000003</v>
      </c>
      <c r="H11" s="252">
        <v>5.4596900000000002</v>
      </c>
      <c r="I11" s="252">
        <v>5.4123559999999999</v>
      </c>
      <c r="J11" s="252">
        <v>5.6653310000000001</v>
      </c>
      <c r="K11" s="252">
        <v>5.5840339999999999</v>
      </c>
      <c r="L11" s="252">
        <v>5.7386350000000004</v>
      </c>
      <c r="M11" s="252">
        <v>5.2722340000000001</v>
      </c>
      <c r="N11" s="252">
        <v>5.1538919999999999</v>
      </c>
      <c r="O11" s="252">
        <v>5.0148020000000004</v>
      </c>
      <c r="P11" s="252">
        <v>4.9408960000000004</v>
      </c>
      <c r="Q11" s="252">
        <v>4.9056160000000002</v>
      </c>
      <c r="R11" s="252">
        <v>5.1896940000000003</v>
      </c>
      <c r="S11" s="252">
        <v>5.417554</v>
      </c>
      <c r="T11" s="252">
        <v>5.6592469999999997</v>
      </c>
      <c r="U11" s="252">
        <v>5.55701</v>
      </c>
      <c r="V11" s="252">
        <v>5.8222620000000003</v>
      </c>
      <c r="W11" s="252">
        <v>5.5856469999999998</v>
      </c>
      <c r="X11" s="252">
        <v>5.7236570000000002</v>
      </c>
      <c r="Y11" s="252">
        <v>5.3089000000000004</v>
      </c>
      <c r="Z11" s="252">
        <v>5.2497480000000003</v>
      </c>
      <c r="AA11" s="252">
        <v>4.8268380000000004</v>
      </c>
      <c r="AB11" s="252">
        <v>4.7228709999999996</v>
      </c>
      <c r="AC11" s="252">
        <v>4.6788090000000002</v>
      </c>
      <c r="AD11" s="252">
        <v>5.2024699999999999</v>
      </c>
      <c r="AE11" s="252">
        <v>5.5556169999999998</v>
      </c>
      <c r="AF11" s="252">
        <v>5.472855</v>
      </c>
      <c r="AG11" s="252">
        <v>5.6328120000000004</v>
      </c>
      <c r="AH11" s="252">
        <v>5.5902820000000002</v>
      </c>
      <c r="AI11" s="252">
        <v>5.7058109999999997</v>
      </c>
      <c r="AJ11" s="252">
        <v>5.4842969999999998</v>
      </c>
      <c r="AK11" s="252">
        <v>5.3594559999999998</v>
      </c>
      <c r="AL11" s="252">
        <v>5.1121660000000002</v>
      </c>
      <c r="AM11" s="252">
        <v>4.971895</v>
      </c>
      <c r="AN11" s="252">
        <v>4.950895</v>
      </c>
      <c r="AO11" s="252">
        <v>4.8218949999999996</v>
      </c>
      <c r="AP11" s="252">
        <v>5.1018949999999998</v>
      </c>
      <c r="AQ11" s="252">
        <v>5.4558949999999999</v>
      </c>
      <c r="AR11" s="252">
        <v>5.6458950000000003</v>
      </c>
      <c r="AS11" s="252">
        <v>5.7208949999999996</v>
      </c>
      <c r="AT11" s="252">
        <v>5.5948950000000002</v>
      </c>
      <c r="AU11" s="252">
        <v>5.7998950000000002</v>
      </c>
      <c r="AV11" s="252">
        <v>5.5938949999999998</v>
      </c>
      <c r="AW11" s="252">
        <v>5.3068949999999999</v>
      </c>
      <c r="AX11" s="252">
        <v>5.0828949999999997</v>
      </c>
      <c r="AY11" s="252">
        <v>4.9158949999999999</v>
      </c>
      <c r="AZ11" s="252">
        <v>4.8288950000000002</v>
      </c>
      <c r="BA11" s="252">
        <v>4.9048949999999998</v>
      </c>
      <c r="BB11" s="252">
        <v>5.4408950000000003</v>
      </c>
      <c r="BC11" s="252">
        <v>5.6468949999999998</v>
      </c>
      <c r="BD11" s="252">
        <v>5.8278949999999998</v>
      </c>
      <c r="BE11" s="252">
        <v>5.8538949999999996</v>
      </c>
      <c r="BF11" s="252">
        <v>5.6840094024000001</v>
      </c>
      <c r="BG11" s="252">
        <v>5.9578077033000003</v>
      </c>
      <c r="BH11" s="252">
        <v>5.7445433452000003</v>
      </c>
      <c r="BI11" s="409">
        <v>5.4564676948999997</v>
      </c>
      <c r="BJ11" s="409">
        <v>5.2322394049999996</v>
      </c>
      <c r="BK11" s="409">
        <v>5.2049486292999996</v>
      </c>
      <c r="BL11" s="409">
        <v>5.1016985491</v>
      </c>
      <c r="BM11" s="409">
        <v>5.2255559539999998</v>
      </c>
      <c r="BN11" s="409">
        <v>5.7315122807999996</v>
      </c>
      <c r="BO11" s="409">
        <v>5.9639547212000004</v>
      </c>
      <c r="BP11" s="409">
        <v>6.1431408151999998</v>
      </c>
      <c r="BQ11" s="409">
        <v>6.1798137461999998</v>
      </c>
      <c r="BR11" s="409">
        <v>6.0000063605999996</v>
      </c>
      <c r="BS11" s="409">
        <v>6.2951291318999996</v>
      </c>
      <c r="BT11" s="409">
        <v>6.0730683658000002</v>
      </c>
      <c r="BU11" s="409">
        <v>5.7846001683999999</v>
      </c>
      <c r="BV11" s="409">
        <v>5.5591775820000002</v>
      </c>
    </row>
    <row r="12" spans="1:74" ht="11.1" customHeight="1" x14ac:dyDescent="0.2">
      <c r="A12" s="162" t="s">
        <v>264</v>
      </c>
      <c r="B12" s="173" t="s">
        <v>358</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0.67837999999999998</v>
      </c>
      <c r="AZ12" s="252">
        <v>0.66537999999999997</v>
      </c>
      <c r="BA12" s="252">
        <v>0.66437999999999997</v>
      </c>
      <c r="BB12" s="252">
        <v>0.68037999999999998</v>
      </c>
      <c r="BC12" s="252">
        <v>0.69338</v>
      </c>
      <c r="BD12" s="252">
        <v>0.69538</v>
      </c>
      <c r="BE12" s="252">
        <v>0.68737999999999999</v>
      </c>
      <c r="BF12" s="252">
        <v>0.67491900074</v>
      </c>
      <c r="BG12" s="252">
        <v>0.67430399775000005</v>
      </c>
      <c r="BH12" s="252">
        <v>0.69605057258000003</v>
      </c>
      <c r="BI12" s="409">
        <v>0.69694224161999996</v>
      </c>
      <c r="BJ12" s="409">
        <v>0.6818269495</v>
      </c>
      <c r="BK12" s="409">
        <v>0.67041528891000002</v>
      </c>
      <c r="BL12" s="409">
        <v>0.64040321082999996</v>
      </c>
      <c r="BM12" s="409">
        <v>0.65851994993999996</v>
      </c>
      <c r="BN12" s="409">
        <v>0.67256744152000003</v>
      </c>
      <c r="BO12" s="409">
        <v>0.68617441501999998</v>
      </c>
      <c r="BP12" s="409">
        <v>0.68823945344000004</v>
      </c>
      <c r="BQ12" s="409">
        <v>0.68050933764999999</v>
      </c>
      <c r="BR12" s="409">
        <v>0.66840551640000001</v>
      </c>
      <c r="BS12" s="409">
        <v>0.66752998940999997</v>
      </c>
      <c r="BT12" s="409">
        <v>0.68837294296999996</v>
      </c>
      <c r="BU12" s="409">
        <v>0.68900788870999996</v>
      </c>
      <c r="BV12" s="409">
        <v>0.67445445247000002</v>
      </c>
    </row>
    <row r="13" spans="1:74" ht="11.1" customHeight="1" x14ac:dyDescent="0.2">
      <c r="A13" s="162" t="s">
        <v>265</v>
      </c>
      <c r="B13" s="173" t="s">
        <v>359</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2.9292159999999998</v>
      </c>
      <c r="AZ13" s="252">
        <v>2.9322159999999999</v>
      </c>
      <c r="BA13" s="252">
        <v>2.9732159999999999</v>
      </c>
      <c r="BB13" s="252">
        <v>3.4462160000000002</v>
      </c>
      <c r="BC13" s="252">
        <v>3.6432159999999998</v>
      </c>
      <c r="BD13" s="252">
        <v>3.831216</v>
      </c>
      <c r="BE13" s="252">
        <v>3.8862160000000001</v>
      </c>
      <c r="BF13" s="252">
        <v>3.7031963944999999</v>
      </c>
      <c r="BG13" s="252">
        <v>4.0077508789999996</v>
      </c>
      <c r="BH13" s="252">
        <v>3.7599354173999999</v>
      </c>
      <c r="BI13" s="409">
        <v>3.4711193539999998</v>
      </c>
      <c r="BJ13" s="409">
        <v>3.2327975111999998</v>
      </c>
      <c r="BK13" s="409">
        <v>3.2364506894999998</v>
      </c>
      <c r="BL13" s="409">
        <v>3.2384584092000002</v>
      </c>
      <c r="BM13" s="409">
        <v>3.2665425279</v>
      </c>
      <c r="BN13" s="409">
        <v>3.7559156931</v>
      </c>
      <c r="BO13" s="409">
        <v>3.9728129104000001</v>
      </c>
      <c r="BP13" s="409">
        <v>4.1584000973000004</v>
      </c>
      <c r="BQ13" s="409">
        <v>4.2090951729999997</v>
      </c>
      <c r="BR13" s="409">
        <v>4.0360671327000004</v>
      </c>
      <c r="BS13" s="409">
        <v>4.3618334550000002</v>
      </c>
      <c r="BT13" s="409">
        <v>4.1060664804</v>
      </c>
      <c r="BU13" s="409">
        <v>3.8173804759999999</v>
      </c>
      <c r="BV13" s="409">
        <v>3.5776010455999998</v>
      </c>
    </row>
    <row r="14" spans="1:74" ht="11.1" customHeight="1" x14ac:dyDescent="0.2">
      <c r="A14" s="162" t="s">
        <v>266</v>
      </c>
      <c r="B14" s="173" t="s">
        <v>360</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0.87595100000000004</v>
      </c>
      <c r="AX14" s="252">
        <v>0.89495100000000005</v>
      </c>
      <c r="AY14" s="252">
        <v>0.88495100000000004</v>
      </c>
      <c r="AZ14" s="252">
        <v>0.84795100000000001</v>
      </c>
      <c r="BA14" s="252">
        <v>0.85095100000000001</v>
      </c>
      <c r="BB14" s="252">
        <v>0.88995100000000005</v>
      </c>
      <c r="BC14" s="252">
        <v>0.89095100000000005</v>
      </c>
      <c r="BD14" s="252">
        <v>0.88895100000000005</v>
      </c>
      <c r="BE14" s="252">
        <v>0.88495100000000004</v>
      </c>
      <c r="BF14" s="252">
        <v>0.87851537051999995</v>
      </c>
      <c r="BG14" s="252">
        <v>0.87081052594999997</v>
      </c>
      <c r="BH14" s="252">
        <v>0.88383036017000005</v>
      </c>
      <c r="BI14" s="409">
        <v>0.87119117620999997</v>
      </c>
      <c r="BJ14" s="409">
        <v>0.89038643908000004</v>
      </c>
      <c r="BK14" s="409">
        <v>0.87995120093000001</v>
      </c>
      <c r="BL14" s="409">
        <v>0.84344200305000006</v>
      </c>
      <c r="BM14" s="409">
        <v>0.88504331259000002</v>
      </c>
      <c r="BN14" s="409">
        <v>0.88501428378000002</v>
      </c>
      <c r="BO14" s="409">
        <v>0.88600762385999998</v>
      </c>
      <c r="BP14" s="409">
        <v>0.88410893293000004</v>
      </c>
      <c r="BQ14" s="409">
        <v>0.88015087356999999</v>
      </c>
      <c r="BR14" s="409">
        <v>0.87260232287999995</v>
      </c>
      <c r="BS14" s="409">
        <v>0.86501526583999999</v>
      </c>
      <c r="BT14" s="409">
        <v>0.87791715340999998</v>
      </c>
      <c r="BU14" s="409">
        <v>0.86535361653999998</v>
      </c>
      <c r="BV14" s="409">
        <v>0.88443017141000002</v>
      </c>
    </row>
    <row r="15" spans="1:74" ht="11.1" customHeight="1" x14ac:dyDescent="0.2">
      <c r="A15" s="162" t="s">
        <v>267</v>
      </c>
      <c r="B15" s="173" t="s">
        <v>361</v>
      </c>
      <c r="C15" s="252">
        <v>0.44525799999999999</v>
      </c>
      <c r="D15" s="252">
        <v>0.47632200000000002</v>
      </c>
      <c r="E15" s="252">
        <v>0.480931</v>
      </c>
      <c r="F15" s="252">
        <v>0.47366000000000003</v>
      </c>
      <c r="G15" s="252">
        <v>0.47017100000000001</v>
      </c>
      <c r="H15" s="252">
        <v>0.46247700000000003</v>
      </c>
      <c r="I15" s="252">
        <v>0.47414899999999999</v>
      </c>
      <c r="J15" s="252">
        <v>0.46215400000000001</v>
      </c>
      <c r="K15" s="252">
        <v>0.46679399999999999</v>
      </c>
      <c r="L15" s="252">
        <v>0.47150900000000001</v>
      </c>
      <c r="M15" s="252">
        <v>0.46499400000000002</v>
      </c>
      <c r="N15" s="252">
        <v>0.46839999999999998</v>
      </c>
      <c r="O15" s="252">
        <v>0.46155099999999999</v>
      </c>
      <c r="P15" s="252">
        <v>0.45589200000000002</v>
      </c>
      <c r="Q15" s="252">
        <v>0.45413799999999999</v>
      </c>
      <c r="R15" s="252">
        <v>0.43274099999999999</v>
      </c>
      <c r="S15" s="252">
        <v>0.41806700000000002</v>
      </c>
      <c r="T15" s="252">
        <v>0.44614199999999998</v>
      </c>
      <c r="U15" s="252">
        <v>0.445268</v>
      </c>
      <c r="V15" s="252">
        <v>0.434141</v>
      </c>
      <c r="W15" s="252">
        <v>0.43542799999999998</v>
      </c>
      <c r="X15" s="252">
        <v>0.44902300000000001</v>
      </c>
      <c r="Y15" s="252">
        <v>0.45161699999999999</v>
      </c>
      <c r="Z15" s="252">
        <v>0.45358500000000002</v>
      </c>
      <c r="AA15" s="252">
        <v>0.40529100000000001</v>
      </c>
      <c r="AB15" s="252">
        <v>0.42432399999999998</v>
      </c>
      <c r="AC15" s="252">
        <v>0.42526199999999997</v>
      </c>
      <c r="AD15" s="252">
        <v>0.425923</v>
      </c>
      <c r="AE15" s="252">
        <v>0.43107000000000001</v>
      </c>
      <c r="AF15" s="252">
        <v>0.408308</v>
      </c>
      <c r="AG15" s="252">
        <v>0.417265</v>
      </c>
      <c r="AH15" s="252">
        <v>0.42073500000000003</v>
      </c>
      <c r="AI15" s="252">
        <v>0.41226400000000002</v>
      </c>
      <c r="AJ15" s="252">
        <v>0.41175</v>
      </c>
      <c r="AK15" s="252">
        <v>0.41790899999999997</v>
      </c>
      <c r="AL15" s="252">
        <v>0.42761900000000003</v>
      </c>
      <c r="AM15" s="252">
        <v>0.423348</v>
      </c>
      <c r="AN15" s="252">
        <v>0.42734800000000001</v>
      </c>
      <c r="AO15" s="252">
        <v>0.41534799999999999</v>
      </c>
      <c r="AP15" s="252">
        <v>0.41434799999999999</v>
      </c>
      <c r="AQ15" s="252">
        <v>0.41134799999999999</v>
      </c>
      <c r="AR15" s="252">
        <v>0.422348</v>
      </c>
      <c r="AS15" s="252">
        <v>0.420348</v>
      </c>
      <c r="AT15" s="252">
        <v>0.43134800000000001</v>
      </c>
      <c r="AU15" s="252">
        <v>0.40834799999999999</v>
      </c>
      <c r="AV15" s="252">
        <v>0.40934799999999999</v>
      </c>
      <c r="AW15" s="252">
        <v>0.419348</v>
      </c>
      <c r="AX15" s="252">
        <v>0.43134800000000001</v>
      </c>
      <c r="AY15" s="252">
        <v>0.423348</v>
      </c>
      <c r="AZ15" s="252">
        <v>0.38334800000000002</v>
      </c>
      <c r="BA15" s="252">
        <v>0.416348</v>
      </c>
      <c r="BB15" s="252">
        <v>0.424348</v>
      </c>
      <c r="BC15" s="252">
        <v>0.419348</v>
      </c>
      <c r="BD15" s="252">
        <v>0.41234799999999999</v>
      </c>
      <c r="BE15" s="252">
        <v>0.39534799999999998</v>
      </c>
      <c r="BF15" s="252">
        <v>0.42737863664999998</v>
      </c>
      <c r="BG15" s="252">
        <v>0.40494230058000003</v>
      </c>
      <c r="BH15" s="252">
        <v>0.40472699498999998</v>
      </c>
      <c r="BI15" s="409">
        <v>0.41721492311000002</v>
      </c>
      <c r="BJ15" s="409">
        <v>0.42722850522</v>
      </c>
      <c r="BK15" s="409">
        <v>0.41813144995000001</v>
      </c>
      <c r="BL15" s="409">
        <v>0.37939492595000002</v>
      </c>
      <c r="BM15" s="409">
        <v>0.41545016348000002</v>
      </c>
      <c r="BN15" s="409">
        <v>0.41801486235000002</v>
      </c>
      <c r="BO15" s="409">
        <v>0.41895977193</v>
      </c>
      <c r="BP15" s="409">
        <v>0.41239233153999999</v>
      </c>
      <c r="BQ15" s="409">
        <v>0.41005836194</v>
      </c>
      <c r="BR15" s="409">
        <v>0.42293138861000001</v>
      </c>
      <c r="BS15" s="409">
        <v>0.40075042167000002</v>
      </c>
      <c r="BT15" s="409">
        <v>0.40071178909999999</v>
      </c>
      <c r="BU15" s="409">
        <v>0.41285818716</v>
      </c>
      <c r="BV15" s="409">
        <v>0.42269191252999999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223"/>
      <c r="BG16" s="223"/>
      <c r="BH16" s="223"/>
      <c r="BI16" s="410"/>
      <c r="BJ16" s="410"/>
      <c r="BK16" s="410"/>
      <c r="BL16" s="410"/>
      <c r="BM16" s="410"/>
      <c r="BN16" s="410"/>
      <c r="BO16" s="410"/>
      <c r="BP16" s="410"/>
      <c r="BQ16" s="410"/>
      <c r="BR16" s="410"/>
      <c r="BS16" s="410"/>
      <c r="BT16" s="410"/>
      <c r="BU16" s="410"/>
      <c r="BV16" s="410"/>
    </row>
    <row r="17" spans="1:74" ht="11.1" customHeight="1" x14ac:dyDescent="0.2">
      <c r="A17" s="162" t="s">
        <v>363</v>
      </c>
      <c r="B17" s="172" t="s">
        <v>513</v>
      </c>
      <c r="C17" s="252">
        <v>3.9724569999999999</v>
      </c>
      <c r="D17" s="252">
        <v>4.0840730000000001</v>
      </c>
      <c r="E17" s="252">
        <v>4.0676800000000002</v>
      </c>
      <c r="F17" s="252">
        <v>3.968175</v>
      </c>
      <c r="G17" s="252">
        <v>3.7311290000000001</v>
      </c>
      <c r="H17" s="252">
        <v>3.6499139999999999</v>
      </c>
      <c r="I17" s="252">
        <v>3.8042549999999999</v>
      </c>
      <c r="J17" s="252">
        <v>3.4955859999999999</v>
      </c>
      <c r="K17" s="252">
        <v>3.7209970000000001</v>
      </c>
      <c r="L17" s="252">
        <v>3.946323</v>
      </c>
      <c r="M17" s="252">
        <v>3.9832920000000001</v>
      </c>
      <c r="N17" s="252">
        <v>4.0551279999999998</v>
      </c>
      <c r="O17" s="252">
        <v>3.9922909999999998</v>
      </c>
      <c r="P17" s="252">
        <v>3.9236460000000002</v>
      </c>
      <c r="Q17" s="252">
        <v>4.008642</v>
      </c>
      <c r="R17" s="252">
        <v>4.0719000000000003</v>
      </c>
      <c r="S17" s="252">
        <v>4.1262860000000003</v>
      </c>
      <c r="T17" s="252">
        <v>4.0172169999999996</v>
      </c>
      <c r="U17" s="252">
        <v>3.9907339999999998</v>
      </c>
      <c r="V17" s="252">
        <v>3.8999109999999999</v>
      </c>
      <c r="W17" s="252">
        <v>3.8979400000000002</v>
      </c>
      <c r="X17" s="252">
        <v>4.1231530000000003</v>
      </c>
      <c r="Y17" s="252">
        <v>4.1748500000000002</v>
      </c>
      <c r="Z17" s="252">
        <v>4.2240549999999999</v>
      </c>
      <c r="AA17" s="252">
        <v>4.2264049999999997</v>
      </c>
      <c r="AB17" s="252">
        <v>4.2177740000000004</v>
      </c>
      <c r="AC17" s="252">
        <v>4.1846160000000001</v>
      </c>
      <c r="AD17" s="252">
        <v>4.145556</v>
      </c>
      <c r="AE17" s="252">
        <v>4.0753490000000001</v>
      </c>
      <c r="AF17" s="252">
        <v>3.8208099999999998</v>
      </c>
      <c r="AG17" s="252">
        <v>4.218718</v>
      </c>
      <c r="AH17" s="252">
        <v>3.9187979999999998</v>
      </c>
      <c r="AI17" s="252">
        <v>3.5781869999999998</v>
      </c>
      <c r="AJ17" s="252">
        <v>4.0704349999999998</v>
      </c>
      <c r="AK17" s="252">
        <v>4.2996020000000001</v>
      </c>
      <c r="AL17" s="252">
        <v>4.2017259999999998</v>
      </c>
      <c r="AM17" s="252">
        <v>4.169397</v>
      </c>
      <c r="AN17" s="252">
        <v>4.1993970000000003</v>
      </c>
      <c r="AO17" s="252">
        <v>4.2563969999999998</v>
      </c>
      <c r="AP17" s="252">
        <v>4.1923969999999997</v>
      </c>
      <c r="AQ17" s="252">
        <v>4.0233970000000001</v>
      </c>
      <c r="AR17" s="252">
        <v>3.9183970000000001</v>
      </c>
      <c r="AS17" s="252">
        <v>4.0533970000000004</v>
      </c>
      <c r="AT17" s="252">
        <v>3.879397</v>
      </c>
      <c r="AU17" s="252">
        <v>3.8173970000000002</v>
      </c>
      <c r="AV17" s="252">
        <v>4.052397</v>
      </c>
      <c r="AW17" s="252">
        <v>4.0023970000000002</v>
      </c>
      <c r="AX17" s="252">
        <v>3.8033969999999999</v>
      </c>
      <c r="AY17" s="252">
        <v>4.2283970000000002</v>
      </c>
      <c r="AZ17" s="252">
        <v>4.060397</v>
      </c>
      <c r="BA17" s="252">
        <v>3.9603969999999999</v>
      </c>
      <c r="BB17" s="252">
        <v>4.0573969999999999</v>
      </c>
      <c r="BC17" s="252">
        <v>3.7313969999999999</v>
      </c>
      <c r="BD17" s="252">
        <v>3.8283969999999998</v>
      </c>
      <c r="BE17" s="252">
        <v>3.9783970000000002</v>
      </c>
      <c r="BF17" s="252">
        <v>3.7784686864000001</v>
      </c>
      <c r="BG17" s="252">
        <v>3.6818310730000001</v>
      </c>
      <c r="BH17" s="252">
        <v>4.1183545550999998</v>
      </c>
      <c r="BI17" s="409">
        <v>4.1294357249999996</v>
      </c>
      <c r="BJ17" s="409">
        <v>4.1340800061999996</v>
      </c>
      <c r="BK17" s="409">
        <v>4.1195305985999999</v>
      </c>
      <c r="BL17" s="409">
        <v>4.1284728840999998</v>
      </c>
      <c r="BM17" s="409">
        <v>4.1192574763999996</v>
      </c>
      <c r="BN17" s="409">
        <v>4.1101413991999998</v>
      </c>
      <c r="BO17" s="409">
        <v>3.9921903840000001</v>
      </c>
      <c r="BP17" s="409">
        <v>3.9950109543000001</v>
      </c>
      <c r="BQ17" s="409">
        <v>4.0939706069000001</v>
      </c>
      <c r="BR17" s="409">
        <v>3.8873641257</v>
      </c>
      <c r="BS17" s="409">
        <v>3.8075990298</v>
      </c>
      <c r="BT17" s="409">
        <v>4.0850719093999999</v>
      </c>
      <c r="BU17" s="409">
        <v>4.0784364149999996</v>
      </c>
      <c r="BV17" s="409">
        <v>4.0720909633</v>
      </c>
    </row>
    <row r="18" spans="1:74" ht="11.1" customHeight="1" x14ac:dyDescent="0.2">
      <c r="A18" s="162" t="s">
        <v>268</v>
      </c>
      <c r="B18" s="173" t="s">
        <v>362</v>
      </c>
      <c r="C18" s="252">
        <v>1.9742999999999999</v>
      </c>
      <c r="D18" s="252">
        <v>1.9602999999999999</v>
      </c>
      <c r="E18" s="252">
        <v>1.9633</v>
      </c>
      <c r="F18" s="252">
        <v>1.9522999999999999</v>
      </c>
      <c r="G18" s="252">
        <v>1.6523000000000001</v>
      </c>
      <c r="H18" s="252">
        <v>1.7833000000000001</v>
      </c>
      <c r="I18" s="252">
        <v>1.9233</v>
      </c>
      <c r="J18" s="252">
        <v>1.8492999999999999</v>
      </c>
      <c r="K18" s="252">
        <v>1.8032999999999999</v>
      </c>
      <c r="L18" s="252">
        <v>1.9553</v>
      </c>
      <c r="M18" s="252">
        <v>1.9602999999999999</v>
      </c>
      <c r="N18" s="252">
        <v>1.9903</v>
      </c>
      <c r="O18" s="252">
        <v>1.931843</v>
      </c>
      <c r="P18" s="252">
        <v>1.931843</v>
      </c>
      <c r="Q18" s="252">
        <v>1.9548430000000001</v>
      </c>
      <c r="R18" s="252">
        <v>1.951843</v>
      </c>
      <c r="S18" s="252">
        <v>1.9088430000000001</v>
      </c>
      <c r="T18" s="252">
        <v>1.9588429999999999</v>
      </c>
      <c r="U18" s="252">
        <v>1.9628429999999999</v>
      </c>
      <c r="V18" s="252">
        <v>1.931843</v>
      </c>
      <c r="W18" s="252">
        <v>1.8718429999999999</v>
      </c>
      <c r="X18" s="252">
        <v>2.0328430000000002</v>
      </c>
      <c r="Y18" s="252">
        <v>1.995843</v>
      </c>
      <c r="Z18" s="252">
        <v>2.0568430000000002</v>
      </c>
      <c r="AA18" s="252">
        <v>2.042843</v>
      </c>
      <c r="AB18" s="252">
        <v>2.0728430000000002</v>
      </c>
      <c r="AC18" s="252">
        <v>2.0178430000000001</v>
      </c>
      <c r="AD18" s="252">
        <v>2.042843</v>
      </c>
      <c r="AE18" s="252">
        <v>1.9708429999999999</v>
      </c>
      <c r="AF18" s="252">
        <v>1.8238430000000001</v>
      </c>
      <c r="AG18" s="252">
        <v>2.1398429999999999</v>
      </c>
      <c r="AH18" s="252">
        <v>1.9448430000000001</v>
      </c>
      <c r="AI18" s="252">
        <v>1.6218429999999999</v>
      </c>
      <c r="AJ18" s="252">
        <v>2.1248429999999998</v>
      </c>
      <c r="AK18" s="252">
        <v>2.1648429999999999</v>
      </c>
      <c r="AL18" s="252">
        <v>2.0738430000000001</v>
      </c>
      <c r="AM18" s="252">
        <v>2.038843</v>
      </c>
      <c r="AN18" s="252">
        <v>2.074843</v>
      </c>
      <c r="AO18" s="252">
        <v>2.134843</v>
      </c>
      <c r="AP18" s="252">
        <v>2.1248429999999998</v>
      </c>
      <c r="AQ18" s="252">
        <v>1.993843</v>
      </c>
      <c r="AR18" s="252">
        <v>1.8928430000000001</v>
      </c>
      <c r="AS18" s="252">
        <v>2.0088430000000002</v>
      </c>
      <c r="AT18" s="252">
        <v>1.933843</v>
      </c>
      <c r="AU18" s="252">
        <v>1.7838430000000001</v>
      </c>
      <c r="AV18" s="252">
        <v>1.947843</v>
      </c>
      <c r="AW18" s="252">
        <v>1.8758429999999999</v>
      </c>
      <c r="AX18" s="252">
        <v>1.939843</v>
      </c>
      <c r="AY18" s="252">
        <v>2.0358429999999998</v>
      </c>
      <c r="AZ18" s="252">
        <v>1.9568430000000001</v>
      </c>
      <c r="BA18" s="252">
        <v>1.911843</v>
      </c>
      <c r="BB18" s="252">
        <v>1.878843</v>
      </c>
      <c r="BC18" s="252">
        <v>1.6668430000000001</v>
      </c>
      <c r="BD18" s="252">
        <v>1.856843</v>
      </c>
      <c r="BE18" s="252">
        <v>1.921843</v>
      </c>
      <c r="BF18" s="252">
        <v>1.8722186567000001</v>
      </c>
      <c r="BG18" s="252">
        <v>1.6168074133000001</v>
      </c>
      <c r="BH18" s="252">
        <v>1.9418059234</v>
      </c>
      <c r="BI18" s="409">
        <v>1.939529431</v>
      </c>
      <c r="BJ18" s="409">
        <v>1.9373537940000001</v>
      </c>
      <c r="BK18" s="409">
        <v>1.9368301522</v>
      </c>
      <c r="BL18" s="409">
        <v>1.9369747262999999</v>
      </c>
      <c r="BM18" s="409">
        <v>1.9326635938000001</v>
      </c>
      <c r="BN18" s="409">
        <v>1.9324498556</v>
      </c>
      <c r="BO18" s="409">
        <v>1.8330885313</v>
      </c>
      <c r="BP18" s="409">
        <v>1.8334642114999999</v>
      </c>
      <c r="BQ18" s="409">
        <v>1.9297736511000001</v>
      </c>
      <c r="BR18" s="409">
        <v>1.9260818544</v>
      </c>
      <c r="BS18" s="409">
        <v>1.7825367703999999</v>
      </c>
      <c r="BT18" s="409">
        <v>1.9197556397</v>
      </c>
      <c r="BU18" s="409">
        <v>1.9172013757999999</v>
      </c>
      <c r="BV18" s="409">
        <v>1.9156497985000001</v>
      </c>
    </row>
    <row r="19" spans="1:74" ht="11.1" customHeight="1" x14ac:dyDescent="0.2">
      <c r="A19" s="162" t="s">
        <v>1253</v>
      </c>
      <c r="B19" s="173" t="s">
        <v>1254</v>
      </c>
      <c r="C19" s="252">
        <v>0.94449700000000003</v>
      </c>
      <c r="D19" s="252">
        <v>1.056732</v>
      </c>
      <c r="E19" s="252">
        <v>1.0281560000000001</v>
      </c>
      <c r="F19" s="252">
        <v>0.94703300000000001</v>
      </c>
      <c r="G19" s="252">
        <v>0.98911300000000002</v>
      </c>
      <c r="H19" s="252">
        <v>0.86029699999999998</v>
      </c>
      <c r="I19" s="252">
        <v>0.81862400000000002</v>
      </c>
      <c r="J19" s="252">
        <v>0.56387799999999999</v>
      </c>
      <c r="K19" s="252">
        <v>0.84071300000000004</v>
      </c>
      <c r="L19" s="252">
        <v>0.89283599999999996</v>
      </c>
      <c r="M19" s="252">
        <v>0.91533100000000001</v>
      </c>
      <c r="N19" s="252">
        <v>0.96395200000000003</v>
      </c>
      <c r="O19" s="252">
        <v>0.98750599999999999</v>
      </c>
      <c r="P19" s="252">
        <v>0.91904300000000005</v>
      </c>
      <c r="Q19" s="252">
        <v>0.97072700000000001</v>
      </c>
      <c r="R19" s="252">
        <v>1.0356810000000001</v>
      </c>
      <c r="S19" s="252">
        <v>1.139783</v>
      </c>
      <c r="T19" s="252">
        <v>0.98911400000000005</v>
      </c>
      <c r="U19" s="252">
        <v>0.95674400000000004</v>
      </c>
      <c r="V19" s="252">
        <v>0.88699899999999998</v>
      </c>
      <c r="W19" s="252">
        <v>0.95191899999999996</v>
      </c>
      <c r="X19" s="252">
        <v>1.0107680000000001</v>
      </c>
      <c r="Y19" s="252">
        <v>1.097785</v>
      </c>
      <c r="Z19" s="252">
        <v>1.104009</v>
      </c>
      <c r="AA19" s="252">
        <v>1.129799</v>
      </c>
      <c r="AB19" s="252">
        <v>1.143168</v>
      </c>
      <c r="AC19" s="252">
        <v>1.1130100000000001</v>
      </c>
      <c r="AD19" s="252">
        <v>1.11795</v>
      </c>
      <c r="AE19" s="252">
        <v>1.122743</v>
      </c>
      <c r="AF19" s="252">
        <v>1.019204</v>
      </c>
      <c r="AG19" s="252">
        <v>1.114112</v>
      </c>
      <c r="AH19" s="252">
        <v>0.96019200000000005</v>
      </c>
      <c r="AI19" s="252">
        <v>0.942581</v>
      </c>
      <c r="AJ19" s="252">
        <v>0.89682899999999999</v>
      </c>
      <c r="AK19" s="252">
        <v>1.0889960000000001</v>
      </c>
      <c r="AL19" s="252">
        <v>1.0971200000000001</v>
      </c>
      <c r="AM19" s="252">
        <v>1.105791</v>
      </c>
      <c r="AN19" s="252">
        <v>1.087791</v>
      </c>
      <c r="AO19" s="252">
        <v>1.089791</v>
      </c>
      <c r="AP19" s="252">
        <v>1.0557909999999999</v>
      </c>
      <c r="AQ19" s="252">
        <v>1.0817909999999999</v>
      </c>
      <c r="AR19" s="252">
        <v>1.0787910000000001</v>
      </c>
      <c r="AS19" s="252">
        <v>1.056791</v>
      </c>
      <c r="AT19" s="252">
        <v>0.94779100000000005</v>
      </c>
      <c r="AU19" s="252">
        <v>1.008791</v>
      </c>
      <c r="AV19" s="252">
        <v>1.091791</v>
      </c>
      <c r="AW19" s="252">
        <v>1.113791</v>
      </c>
      <c r="AX19" s="252">
        <v>0.85579099999999997</v>
      </c>
      <c r="AY19" s="252">
        <v>1.179791</v>
      </c>
      <c r="AZ19" s="252">
        <v>1.095791</v>
      </c>
      <c r="BA19" s="252">
        <v>1.056791</v>
      </c>
      <c r="BB19" s="252">
        <v>1.177791</v>
      </c>
      <c r="BC19" s="252">
        <v>1.0637909999999999</v>
      </c>
      <c r="BD19" s="252">
        <v>0.98179099999999997</v>
      </c>
      <c r="BE19" s="252">
        <v>1.064791</v>
      </c>
      <c r="BF19" s="252">
        <v>0.96221541745000005</v>
      </c>
      <c r="BG19" s="252">
        <v>1.0748350928999999</v>
      </c>
      <c r="BH19" s="252">
        <v>1.1850143551000001</v>
      </c>
      <c r="BI19" s="409">
        <v>1.1946458558999999</v>
      </c>
      <c r="BJ19" s="409">
        <v>1.1982265220999999</v>
      </c>
      <c r="BK19" s="409">
        <v>1.1957388681000001</v>
      </c>
      <c r="BL19" s="409">
        <v>1.1973069316</v>
      </c>
      <c r="BM19" s="409">
        <v>1.1950694497000001</v>
      </c>
      <c r="BN19" s="409">
        <v>1.1954867631999999</v>
      </c>
      <c r="BO19" s="409">
        <v>1.1861720141000001</v>
      </c>
      <c r="BP19" s="409">
        <v>1.1830089739</v>
      </c>
      <c r="BQ19" s="409">
        <v>1.1839523543999999</v>
      </c>
      <c r="BR19" s="409">
        <v>0.99856658784999996</v>
      </c>
      <c r="BS19" s="409">
        <v>1.0383333991999999</v>
      </c>
      <c r="BT19" s="409">
        <v>1.1801546456000001</v>
      </c>
      <c r="BU19" s="409">
        <v>1.1722844806999999</v>
      </c>
      <c r="BV19" s="409">
        <v>1.1638351016999999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223"/>
      <c r="BH20" s="223"/>
      <c r="BI20" s="410"/>
      <c r="BJ20" s="410"/>
      <c r="BK20" s="410"/>
      <c r="BL20" s="410"/>
      <c r="BM20" s="410"/>
      <c r="BN20" s="410"/>
      <c r="BO20" s="410"/>
      <c r="BP20" s="410"/>
      <c r="BQ20" s="410"/>
      <c r="BR20" s="410"/>
      <c r="BS20" s="410"/>
      <c r="BT20" s="410"/>
      <c r="BU20" s="410"/>
      <c r="BV20" s="410"/>
    </row>
    <row r="21" spans="1:74" ht="11.1" customHeight="1" x14ac:dyDescent="0.2">
      <c r="A21" s="162" t="s">
        <v>502</v>
      </c>
      <c r="B21" s="172" t="s">
        <v>1138</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14.367528</v>
      </c>
      <c r="AZ21" s="252">
        <v>14.419528</v>
      </c>
      <c r="BA21" s="252">
        <v>14.416528</v>
      </c>
      <c r="BB21" s="252">
        <v>14.360528</v>
      </c>
      <c r="BC21" s="252">
        <v>14.405528</v>
      </c>
      <c r="BD21" s="252">
        <v>14.499528</v>
      </c>
      <c r="BE21" s="252">
        <v>14.666528</v>
      </c>
      <c r="BF21" s="252">
        <v>14.475778654999999</v>
      </c>
      <c r="BG21" s="252">
        <v>14.669649665</v>
      </c>
      <c r="BH21" s="252">
        <v>14.804138674000001</v>
      </c>
      <c r="BI21" s="409">
        <v>14.814627149</v>
      </c>
      <c r="BJ21" s="409">
        <v>14.863410499</v>
      </c>
      <c r="BK21" s="409">
        <v>14.839073516999999</v>
      </c>
      <c r="BL21" s="409">
        <v>14.851833597000001</v>
      </c>
      <c r="BM21" s="409">
        <v>14.841468275</v>
      </c>
      <c r="BN21" s="409">
        <v>14.854007135</v>
      </c>
      <c r="BO21" s="409">
        <v>14.708893186999999</v>
      </c>
      <c r="BP21" s="409">
        <v>14.697962854</v>
      </c>
      <c r="BQ21" s="409">
        <v>14.750366440000001</v>
      </c>
      <c r="BR21" s="409">
        <v>14.661482564</v>
      </c>
      <c r="BS21" s="409">
        <v>14.863431657</v>
      </c>
      <c r="BT21" s="409">
        <v>14.862431837999999</v>
      </c>
      <c r="BU21" s="409">
        <v>14.87183417</v>
      </c>
      <c r="BV21" s="409">
        <v>14.908125546999999</v>
      </c>
    </row>
    <row r="22" spans="1:74" ht="11.1" customHeight="1" x14ac:dyDescent="0.2">
      <c r="A22" s="162" t="s">
        <v>269</v>
      </c>
      <c r="B22" s="173" t="s">
        <v>498</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0.818052</v>
      </c>
      <c r="BA22" s="252">
        <v>0.815052</v>
      </c>
      <c r="BB22" s="252">
        <v>0.813052</v>
      </c>
      <c r="BC22" s="252">
        <v>0.81005199999999999</v>
      </c>
      <c r="BD22" s="252">
        <v>0.80805199999999999</v>
      </c>
      <c r="BE22" s="252">
        <v>0.80405199999999999</v>
      </c>
      <c r="BF22" s="252">
        <v>0.80720717212000004</v>
      </c>
      <c r="BG22" s="252">
        <v>0.77606693264000004</v>
      </c>
      <c r="BH22" s="252">
        <v>0.77742436369000001</v>
      </c>
      <c r="BI22" s="409">
        <v>0.77639563312000004</v>
      </c>
      <c r="BJ22" s="409">
        <v>0.80540199108999999</v>
      </c>
      <c r="BK22" s="409">
        <v>0.80416605081000003</v>
      </c>
      <c r="BL22" s="409">
        <v>0.80327737477000005</v>
      </c>
      <c r="BM22" s="409">
        <v>0.80218622293999997</v>
      </c>
      <c r="BN22" s="409">
        <v>0.80115148522000001</v>
      </c>
      <c r="BO22" s="409">
        <v>0.80017214279000004</v>
      </c>
      <c r="BP22" s="409">
        <v>0.79929364511000001</v>
      </c>
      <c r="BQ22" s="409">
        <v>0.79826154499000002</v>
      </c>
      <c r="BR22" s="409">
        <v>0.79731170471000001</v>
      </c>
      <c r="BS22" s="409">
        <v>0.76643533459000002</v>
      </c>
      <c r="BT22" s="409">
        <v>0.76547416480999997</v>
      </c>
      <c r="BU22" s="409">
        <v>0.76463542793999995</v>
      </c>
      <c r="BV22" s="409">
        <v>0.79385953370999995</v>
      </c>
    </row>
    <row r="23" spans="1:74" ht="11.1" customHeight="1" x14ac:dyDescent="0.2">
      <c r="A23" s="162" t="s">
        <v>270</v>
      </c>
      <c r="B23" s="173" t="s">
        <v>499</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1.9501329999999999</v>
      </c>
      <c r="AZ23" s="252">
        <v>2.0041329999999999</v>
      </c>
      <c r="BA23" s="252">
        <v>1.981133</v>
      </c>
      <c r="BB23" s="252">
        <v>1.9321330000000001</v>
      </c>
      <c r="BC23" s="252">
        <v>1.973133</v>
      </c>
      <c r="BD23" s="252">
        <v>1.975133</v>
      </c>
      <c r="BE23" s="252">
        <v>1.995133</v>
      </c>
      <c r="BF23" s="252">
        <v>1.7970279925999999</v>
      </c>
      <c r="BG23" s="252">
        <v>1.8812283006999999</v>
      </c>
      <c r="BH23" s="252">
        <v>2.0260536183000002</v>
      </c>
      <c r="BI23" s="409">
        <v>2.0391557234</v>
      </c>
      <c r="BJ23" s="409">
        <v>2.0522684216</v>
      </c>
      <c r="BK23" s="409">
        <v>2.0534158540999998</v>
      </c>
      <c r="BL23" s="409">
        <v>2.0511845801000002</v>
      </c>
      <c r="BM23" s="409">
        <v>2.0490964780000001</v>
      </c>
      <c r="BN23" s="409">
        <v>2.0565505783</v>
      </c>
      <c r="BO23" s="409">
        <v>1.9043747631000001</v>
      </c>
      <c r="BP23" s="409">
        <v>1.9026449442</v>
      </c>
      <c r="BQ23" s="409">
        <v>2.0502726614000002</v>
      </c>
      <c r="BR23" s="409">
        <v>1.9581069972</v>
      </c>
      <c r="BS23" s="409">
        <v>2.0854103068000001</v>
      </c>
      <c r="BT23" s="409">
        <v>2.0831053351</v>
      </c>
      <c r="BU23" s="409">
        <v>2.0906451433000002</v>
      </c>
      <c r="BV23" s="409">
        <v>2.0982158324000002</v>
      </c>
    </row>
    <row r="24" spans="1:74" ht="11.1" customHeight="1" x14ac:dyDescent="0.2">
      <c r="A24" s="162" t="s">
        <v>271</v>
      </c>
      <c r="B24" s="173" t="s">
        <v>500</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11.186185</v>
      </c>
      <c r="BB24" s="252">
        <v>11.182185</v>
      </c>
      <c r="BC24" s="252">
        <v>11.189185</v>
      </c>
      <c r="BD24" s="252">
        <v>11.283185</v>
      </c>
      <c r="BE24" s="252">
        <v>11.434184999999999</v>
      </c>
      <c r="BF24" s="252">
        <v>11.431536253999999</v>
      </c>
      <c r="BG24" s="252">
        <v>11.572951837</v>
      </c>
      <c r="BH24" s="252">
        <v>11.563649890000001</v>
      </c>
      <c r="BI24" s="409">
        <v>11.560817901</v>
      </c>
      <c r="BJ24" s="409">
        <v>11.568516675</v>
      </c>
      <c r="BK24" s="409">
        <v>11.567766631</v>
      </c>
      <c r="BL24" s="409">
        <v>11.582236916999999</v>
      </c>
      <c r="BM24" s="409">
        <v>11.57759422</v>
      </c>
      <c r="BN24" s="409">
        <v>11.584050805</v>
      </c>
      <c r="BO24" s="409">
        <v>11.590481015</v>
      </c>
      <c r="BP24" s="409">
        <v>11.582502837</v>
      </c>
      <c r="BQ24" s="409">
        <v>11.487803316999999</v>
      </c>
      <c r="BR24" s="409">
        <v>11.493127093</v>
      </c>
      <c r="BS24" s="409">
        <v>11.599053901</v>
      </c>
      <c r="BT24" s="409">
        <v>11.603728525999999</v>
      </c>
      <c r="BU24" s="409">
        <v>11.605171435000001</v>
      </c>
      <c r="BV24" s="409">
        <v>11.605627913999999</v>
      </c>
    </row>
    <row r="25" spans="1:74" ht="11.1" customHeight="1" x14ac:dyDescent="0.2">
      <c r="A25" s="162" t="s">
        <v>1070</v>
      </c>
      <c r="B25" s="173" t="s">
        <v>1071</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0.27867799999999998</v>
      </c>
      <c r="BC25" s="252">
        <v>0.27867799999999998</v>
      </c>
      <c r="BD25" s="252">
        <v>0.27867799999999998</v>
      </c>
      <c r="BE25" s="252">
        <v>0.27867799999999998</v>
      </c>
      <c r="BF25" s="252">
        <v>0.26922096275000001</v>
      </c>
      <c r="BG25" s="252">
        <v>0.26921311499</v>
      </c>
      <c r="BH25" s="252">
        <v>0.26920275058999998</v>
      </c>
      <c r="BI25" s="409">
        <v>0.26921826027000001</v>
      </c>
      <c r="BJ25" s="409">
        <v>0.26923858148000002</v>
      </c>
      <c r="BK25" s="409">
        <v>0.25383071452</v>
      </c>
      <c r="BL25" s="409">
        <v>0.25388207585</v>
      </c>
      <c r="BM25" s="409">
        <v>0.25386655611999998</v>
      </c>
      <c r="BN25" s="409">
        <v>0.25385837088000002</v>
      </c>
      <c r="BO25" s="409">
        <v>0.25385846678000001</v>
      </c>
      <c r="BP25" s="409">
        <v>0.25388308525999997</v>
      </c>
      <c r="BQ25" s="409">
        <v>0.25388701609999997</v>
      </c>
      <c r="BR25" s="409">
        <v>0.25388143129000001</v>
      </c>
      <c r="BS25" s="409">
        <v>0.25389164324000002</v>
      </c>
      <c r="BT25" s="409">
        <v>0.25387379240000002</v>
      </c>
      <c r="BU25" s="409">
        <v>0.25388557664</v>
      </c>
      <c r="BV25" s="409">
        <v>0.25391017092000001</v>
      </c>
    </row>
    <row r="26" spans="1:74" ht="11.1" customHeight="1" x14ac:dyDescent="0.2">
      <c r="A26" s="162" t="s">
        <v>501</v>
      </c>
      <c r="B26" s="173" t="s">
        <v>1139</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0.15648000000000001</v>
      </c>
      <c r="AZ26" s="252">
        <v>0.15648000000000001</v>
      </c>
      <c r="BA26" s="252">
        <v>0.15548000000000001</v>
      </c>
      <c r="BB26" s="252">
        <v>0.15448000000000001</v>
      </c>
      <c r="BC26" s="252">
        <v>0.15448000000000001</v>
      </c>
      <c r="BD26" s="252">
        <v>0.15448000000000001</v>
      </c>
      <c r="BE26" s="252">
        <v>0.15448000000000001</v>
      </c>
      <c r="BF26" s="252">
        <v>0.17078627340999999</v>
      </c>
      <c r="BG26" s="252">
        <v>0.17018948001</v>
      </c>
      <c r="BH26" s="252">
        <v>0.16780805135999999</v>
      </c>
      <c r="BI26" s="409">
        <v>0.16903963205</v>
      </c>
      <c r="BJ26" s="409">
        <v>0.16798482947000001</v>
      </c>
      <c r="BK26" s="409">
        <v>0.15989426696</v>
      </c>
      <c r="BL26" s="409">
        <v>0.16125265005</v>
      </c>
      <c r="BM26" s="409">
        <v>0.15872479795</v>
      </c>
      <c r="BN26" s="409">
        <v>0.15839589611999999</v>
      </c>
      <c r="BO26" s="409">
        <v>0.16000679956</v>
      </c>
      <c r="BP26" s="409">
        <v>0.15963834242</v>
      </c>
      <c r="BQ26" s="409">
        <v>0.16014190031</v>
      </c>
      <c r="BR26" s="409">
        <v>0.15905533820000001</v>
      </c>
      <c r="BS26" s="409">
        <v>0.15864047106000001</v>
      </c>
      <c r="BT26" s="409">
        <v>0.15625002052</v>
      </c>
      <c r="BU26" s="409">
        <v>0.15749658744</v>
      </c>
      <c r="BV26" s="409">
        <v>0.15651209602999999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410"/>
      <c r="BJ27" s="410"/>
      <c r="BK27" s="410"/>
      <c r="BL27" s="410"/>
      <c r="BM27" s="410"/>
      <c r="BN27" s="410"/>
      <c r="BO27" s="410"/>
      <c r="BP27" s="410"/>
      <c r="BQ27" s="410"/>
      <c r="BR27" s="410"/>
      <c r="BS27" s="410"/>
      <c r="BT27" s="410"/>
      <c r="BU27" s="410"/>
      <c r="BV27" s="410"/>
    </row>
    <row r="28" spans="1:74" ht="11.1" customHeight="1" x14ac:dyDescent="0.2">
      <c r="A28" s="162" t="s">
        <v>504</v>
      </c>
      <c r="B28" s="172" t="s">
        <v>514</v>
      </c>
      <c r="C28" s="252">
        <v>1.1904140000000001</v>
      </c>
      <c r="D28" s="252">
        <v>1.189578</v>
      </c>
      <c r="E28" s="252">
        <v>1.179265</v>
      </c>
      <c r="F28" s="252">
        <v>1.156013</v>
      </c>
      <c r="G28" s="252">
        <v>1.1656409999999999</v>
      </c>
      <c r="H28" s="252">
        <v>1.1925110000000001</v>
      </c>
      <c r="I28" s="252">
        <v>1.1955199999999999</v>
      </c>
      <c r="J28" s="252">
        <v>1.191192</v>
      </c>
      <c r="K28" s="252">
        <v>1.19296</v>
      </c>
      <c r="L28" s="252">
        <v>1.1692979999999999</v>
      </c>
      <c r="M28" s="252">
        <v>1.153243</v>
      </c>
      <c r="N28" s="252">
        <v>1.1508400000000001</v>
      </c>
      <c r="O28" s="252">
        <v>1.187527</v>
      </c>
      <c r="P28" s="252">
        <v>1.184777</v>
      </c>
      <c r="Q28" s="252">
        <v>1.1828430000000001</v>
      </c>
      <c r="R28" s="252">
        <v>1.150517</v>
      </c>
      <c r="S28" s="252">
        <v>1.117205</v>
      </c>
      <c r="T28" s="252">
        <v>1.134941</v>
      </c>
      <c r="U28" s="252">
        <v>1.1382989999999999</v>
      </c>
      <c r="V28" s="252">
        <v>1.1270309999999999</v>
      </c>
      <c r="W28" s="252">
        <v>1.122711</v>
      </c>
      <c r="X28" s="252">
        <v>1.1172169999999999</v>
      </c>
      <c r="Y28" s="252">
        <v>1.132925</v>
      </c>
      <c r="Z28" s="252">
        <v>1.1441220000000001</v>
      </c>
      <c r="AA28" s="252">
        <v>1.1416249999999999</v>
      </c>
      <c r="AB28" s="252">
        <v>1.148217</v>
      </c>
      <c r="AC28" s="252">
        <v>1.142217</v>
      </c>
      <c r="AD28" s="252">
        <v>1.1292169999999999</v>
      </c>
      <c r="AE28" s="252">
        <v>1.1352169999999999</v>
      </c>
      <c r="AF28" s="252">
        <v>1.148217</v>
      </c>
      <c r="AG28" s="252">
        <v>1.146217</v>
      </c>
      <c r="AH28" s="252">
        <v>1.148217</v>
      </c>
      <c r="AI28" s="252">
        <v>1.1332169999999999</v>
      </c>
      <c r="AJ28" s="252">
        <v>1.142217</v>
      </c>
      <c r="AK28" s="252">
        <v>1.1452169999999999</v>
      </c>
      <c r="AL28" s="252">
        <v>1.1252169999999999</v>
      </c>
      <c r="AM28" s="252">
        <v>1.0712170000000001</v>
      </c>
      <c r="AN28" s="252">
        <v>1.0752170000000001</v>
      </c>
      <c r="AO28" s="252">
        <v>1.0732170000000001</v>
      </c>
      <c r="AP28" s="252">
        <v>1.0732170000000001</v>
      </c>
      <c r="AQ28" s="252">
        <v>1.076217</v>
      </c>
      <c r="AR28" s="252">
        <v>1.074217</v>
      </c>
      <c r="AS28" s="252">
        <v>1.072217</v>
      </c>
      <c r="AT28" s="252">
        <v>1.070217</v>
      </c>
      <c r="AU28" s="252">
        <v>1.0772170000000001</v>
      </c>
      <c r="AV28" s="252">
        <v>1.0832170000000001</v>
      </c>
      <c r="AW28" s="252">
        <v>1.0692170000000001</v>
      </c>
      <c r="AX28" s="252">
        <v>1.0912170000000001</v>
      </c>
      <c r="AY28" s="252">
        <v>1.0692170000000001</v>
      </c>
      <c r="AZ28" s="252">
        <v>1.080217</v>
      </c>
      <c r="BA28" s="252">
        <v>1.080217</v>
      </c>
      <c r="BB28" s="252">
        <v>1.080217</v>
      </c>
      <c r="BC28" s="252">
        <v>1.082217</v>
      </c>
      <c r="BD28" s="252">
        <v>1.0872170000000001</v>
      </c>
      <c r="BE28" s="252">
        <v>1.0892170000000001</v>
      </c>
      <c r="BF28" s="252">
        <v>1.1005783817999999</v>
      </c>
      <c r="BG28" s="252">
        <v>1.1012022202</v>
      </c>
      <c r="BH28" s="252">
        <v>1.1013701726</v>
      </c>
      <c r="BI28" s="409">
        <v>1.1022691068999999</v>
      </c>
      <c r="BJ28" s="409">
        <v>1.1029979405999999</v>
      </c>
      <c r="BK28" s="409">
        <v>1.1267569021999999</v>
      </c>
      <c r="BL28" s="409">
        <v>1.1270711921000001</v>
      </c>
      <c r="BM28" s="409">
        <v>1.1269686489999999</v>
      </c>
      <c r="BN28" s="409">
        <v>1.1269596614999999</v>
      </c>
      <c r="BO28" s="409">
        <v>1.1272920881999999</v>
      </c>
      <c r="BP28" s="409">
        <v>1.1280709675</v>
      </c>
      <c r="BQ28" s="409">
        <v>1.1286428744999999</v>
      </c>
      <c r="BR28" s="409">
        <v>1.1297465723</v>
      </c>
      <c r="BS28" s="409">
        <v>1.1306843838</v>
      </c>
      <c r="BT28" s="409">
        <v>1.1313071251</v>
      </c>
      <c r="BU28" s="409">
        <v>1.1324145451000001</v>
      </c>
      <c r="BV28" s="409">
        <v>1.1333859354</v>
      </c>
    </row>
    <row r="29" spans="1:74" ht="11.1" customHeight="1" x14ac:dyDescent="0.2">
      <c r="A29" s="162" t="s">
        <v>272</v>
      </c>
      <c r="B29" s="173" t="s">
        <v>503</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0.97628499999999996</v>
      </c>
      <c r="BC29" s="252">
        <v>0.97828499999999996</v>
      </c>
      <c r="BD29" s="252">
        <v>0.98328499999999996</v>
      </c>
      <c r="BE29" s="252">
        <v>0.98528499999999997</v>
      </c>
      <c r="BF29" s="252">
        <v>0.98612105249000004</v>
      </c>
      <c r="BG29" s="252">
        <v>0.98703563939000005</v>
      </c>
      <c r="BH29" s="252">
        <v>0.98789361547999999</v>
      </c>
      <c r="BI29" s="409">
        <v>0.98877320794000001</v>
      </c>
      <c r="BJ29" s="409">
        <v>0.98976694835000001</v>
      </c>
      <c r="BK29" s="409">
        <v>0.99064959938999997</v>
      </c>
      <c r="BL29" s="409">
        <v>0.99149316648999997</v>
      </c>
      <c r="BM29" s="409">
        <v>0.99234819348000003</v>
      </c>
      <c r="BN29" s="409">
        <v>0.99318017514000001</v>
      </c>
      <c r="BO29" s="409">
        <v>0.99405936840999998</v>
      </c>
      <c r="BP29" s="409">
        <v>0.99494165725999995</v>
      </c>
      <c r="BQ29" s="409">
        <v>0.99582282422000001</v>
      </c>
      <c r="BR29" s="409">
        <v>0.99668965622000005</v>
      </c>
      <c r="BS29" s="409">
        <v>0.99763542217000001</v>
      </c>
      <c r="BT29" s="409">
        <v>0.99850476857000003</v>
      </c>
      <c r="BU29" s="409">
        <v>0.99939837580000002</v>
      </c>
      <c r="BV29" s="409">
        <v>1.0004120300999999</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410"/>
      <c r="BJ30" s="410"/>
      <c r="BK30" s="410"/>
      <c r="BL30" s="410"/>
      <c r="BM30" s="410"/>
      <c r="BN30" s="410"/>
      <c r="BO30" s="410"/>
      <c r="BP30" s="410"/>
      <c r="BQ30" s="410"/>
      <c r="BR30" s="410"/>
      <c r="BS30" s="410"/>
      <c r="BT30" s="410"/>
      <c r="BU30" s="410"/>
      <c r="BV30" s="410"/>
    </row>
    <row r="31" spans="1:74" ht="11.1" customHeight="1" x14ac:dyDescent="0.2">
      <c r="A31" s="162" t="s">
        <v>505</v>
      </c>
      <c r="B31" s="172" t="s">
        <v>515</v>
      </c>
      <c r="C31" s="252">
        <v>9.5558709999999998</v>
      </c>
      <c r="D31" s="252">
        <v>9.6790479999999999</v>
      </c>
      <c r="E31" s="252">
        <v>9.5692120000000003</v>
      </c>
      <c r="F31" s="252">
        <v>9.5175630000000009</v>
      </c>
      <c r="G31" s="252">
        <v>9.5610700000000008</v>
      </c>
      <c r="H31" s="252">
        <v>9.7126889999999992</v>
      </c>
      <c r="I31" s="252">
        <v>9.4395720000000001</v>
      </c>
      <c r="J31" s="252">
        <v>9.4528660000000002</v>
      </c>
      <c r="K31" s="252">
        <v>9.5596069999999997</v>
      </c>
      <c r="L31" s="252">
        <v>9.6308480000000003</v>
      </c>
      <c r="M31" s="252">
        <v>9.8695850000000007</v>
      </c>
      <c r="N31" s="252">
        <v>9.8644339999999993</v>
      </c>
      <c r="O31" s="252">
        <v>9.7331889999999994</v>
      </c>
      <c r="P31" s="252">
        <v>9.6836800000000007</v>
      </c>
      <c r="Q31" s="252">
        <v>9.6811070000000008</v>
      </c>
      <c r="R31" s="252">
        <v>9.7358949999999993</v>
      </c>
      <c r="S31" s="252">
        <v>9.6860809999999997</v>
      </c>
      <c r="T31" s="252">
        <v>9.909141</v>
      </c>
      <c r="U31" s="252">
        <v>9.7425169999999994</v>
      </c>
      <c r="V31" s="252">
        <v>9.6852540000000005</v>
      </c>
      <c r="W31" s="252">
        <v>9.8400630000000007</v>
      </c>
      <c r="X31" s="252">
        <v>9.7146880000000007</v>
      </c>
      <c r="Y31" s="252">
        <v>9.8531139999999997</v>
      </c>
      <c r="Z31" s="252">
        <v>9.8047769999999996</v>
      </c>
      <c r="AA31" s="252">
        <v>9.7660850000000003</v>
      </c>
      <c r="AB31" s="252">
        <v>9.7520849999999992</v>
      </c>
      <c r="AC31" s="252">
        <v>9.6470850000000006</v>
      </c>
      <c r="AD31" s="252">
        <v>9.5280850000000008</v>
      </c>
      <c r="AE31" s="252">
        <v>9.4410849999999993</v>
      </c>
      <c r="AF31" s="252">
        <v>9.5770850000000003</v>
      </c>
      <c r="AG31" s="252">
        <v>9.4900850000000005</v>
      </c>
      <c r="AH31" s="252">
        <v>9.3350849999999994</v>
      </c>
      <c r="AI31" s="252">
        <v>9.3540849999999995</v>
      </c>
      <c r="AJ31" s="252">
        <v>9.2920850000000002</v>
      </c>
      <c r="AK31" s="252">
        <v>9.4060849999999991</v>
      </c>
      <c r="AL31" s="252">
        <v>9.3950849999999999</v>
      </c>
      <c r="AM31" s="252">
        <v>9.3250849999999996</v>
      </c>
      <c r="AN31" s="252">
        <v>9.3930849999999992</v>
      </c>
      <c r="AO31" s="252">
        <v>9.3750850000000003</v>
      </c>
      <c r="AP31" s="252">
        <v>9.2480849999999997</v>
      </c>
      <c r="AQ31" s="252">
        <v>9.2260849999999994</v>
      </c>
      <c r="AR31" s="252">
        <v>9.398085</v>
      </c>
      <c r="AS31" s="252">
        <v>9.3000849999999993</v>
      </c>
      <c r="AT31" s="252">
        <v>9.1420849999999998</v>
      </c>
      <c r="AU31" s="252">
        <v>9.148085</v>
      </c>
      <c r="AV31" s="252">
        <v>9.1840849999999996</v>
      </c>
      <c r="AW31" s="252">
        <v>9.2460850000000008</v>
      </c>
      <c r="AX31" s="252">
        <v>9.1510850000000001</v>
      </c>
      <c r="AY31" s="252">
        <v>9.2560850000000006</v>
      </c>
      <c r="AZ31" s="252">
        <v>9.2610849999999996</v>
      </c>
      <c r="BA31" s="252">
        <v>9.2130849999999995</v>
      </c>
      <c r="BB31" s="252">
        <v>9.1220850000000002</v>
      </c>
      <c r="BC31" s="252">
        <v>9.0820849999999993</v>
      </c>
      <c r="BD31" s="252">
        <v>9.2880850000000006</v>
      </c>
      <c r="BE31" s="252">
        <v>9.1490849999999995</v>
      </c>
      <c r="BF31" s="252">
        <v>9.1880684097999996</v>
      </c>
      <c r="BG31" s="252">
        <v>9.0873099624999991</v>
      </c>
      <c r="BH31" s="252">
        <v>9.2769707585999992</v>
      </c>
      <c r="BI31" s="409">
        <v>9.2946453397000006</v>
      </c>
      <c r="BJ31" s="409">
        <v>9.2570384235999992</v>
      </c>
      <c r="BK31" s="409">
        <v>9.2170163229999993</v>
      </c>
      <c r="BL31" s="409">
        <v>9.2277926258999994</v>
      </c>
      <c r="BM31" s="409">
        <v>9.2142439159999991</v>
      </c>
      <c r="BN31" s="409">
        <v>9.2064202548999994</v>
      </c>
      <c r="BO31" s="409">
        <v>9.2311610808999998</v>
      </c>
      <c r="BP31" s="409">
        <v>9.2726119463999996</v>
      </c>
      <c r="BQ31" s="409">
        <v>9.1965156037</v>
      </c>
      <c r="BR31" s="409">
        <v>9.2263910729000003</v>
      </c>
      <c r="BS31" s="409">
        <v>9.2458109940999993</v>
      </c>
      <c r="BT31" s="409">
        <v>9.2959872606000005</v>
      </c>
      <c r="BU31" s="409">
        <v>9.3095828157000007</v>
      </c>
      <c r="BV31" s="409">
        <v>9.2754820878000004</v>
      </c>
    </row>
    <row r="32" spans="1:74" ht="11.1" customHeight="1" x14ac:dyDescent="0.2">
      <c r="A32" s="162" t="s">
        <v>273</v>
      </c>
      <c r="B32" s="173" t="s">
        <v>350</v>
      </c>
      <c r="C32" s="252">
        <v>0.42938100000000001</v>
      </c>
      <c r="D32" s="252">
        <v>0.46238099999999999</v>
      </c>
      <c r="E32" s="252">
        <v>0.44338100000000003</v>
      </c>
      <c r="F32" s="252">
        <v>0.43338100000000002</v>
      </c>
      <c r="G32" s="252">
        <v>0.42938100000000001</v>
      </c>
      <c r="H32" s="252">
        <v>0.47038099999999999</v>
      </c>
      <c r="I32" s="252">
        <v>0.46538099999999999</v>
      </c>
      <c r="J32" s="252">
        <v>0.45838099999999998</v>
      </c>
      <c r="K32" s="252">
        <v>0.44838099999999997</v>
      </c>
      <c r="L32" s="252">
        <v>0.44238100000000002</v>
      </c>
      <c r="M32" s="252">
        <v>0.44338100000000003</v>
      </c>
      <c r="N32" s="252">
        <v>0.44138100000000002</v>
      </c>
      <c r="O32" s="252">
        <v>0.41716599999999998</v>
      </c>
      <c r="P32" s="252">
        <v>0.38416600000000001</v>
      </c>
      <c r="Q32" s="252">
        <v>0.312166</v>
      </c>
      <c r="R32" s="252">
        <v>0.38216600000000001</v>
      </c>
      <c r="S32" s="252">
        <v>0.33316600000000002</v>
      </c>
      <c r="T32" s="252">
        <v>0.42616599999999999</v>
      </c>
      <c r="U32" s="252">
        <v>0.45216600000000001</v>
      </c>
      <c r="V32" s="252">
        <v>0.44616600000000001</v>
      </c>
      <c r="W32" s="252">
        <v>0.42016599999999998</v>
      </c>
      <c r="X32" s="252">
        <v>0.40316600000000002</v>
      </c>
      <c r="Y32" s="252">
        <v>0.42316599999999999</v>
      </c>
      <c r="Z32" s="252">
        <v>0.41616599999999998</v>
      </c>
      <c r="AA32" s="252">
        <v>0.39400000000000002</v>
      </c>
      <c r="AB32" s="252">
        <v>0.38600000000000001</v>
      </c>
      <c r="AC32" s="252">
        <v>0.376</v>
      </c>
      <c r="AD32" s="252">
        <v>0.36699999999999999</v>
      </c>
      <c r="AE32" s="252">
        <v>0.35299999999999998</v>
      </c>
      <c r="AF32" s="252">
        <v>0.377</v>
      </c>
      <c r="AG32" s="252">
        <v>0.40200000000000002</v>
      </c>
      <c r="AH32" s="252">
        <v>0.40400000000000003</v>
      </c>
      <c r="AI32" s="252">
        <v>0.39100000000000001</v>
      </c>
      <c r="AJ32" s="252">
        <v>0.38600000000000001</v>
      </c>
      <c r="AK32" s="252">
        <v>0.377</v>
      </c>
      <c r="AL32" s="252">
        <v>0.34599999999999997</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0.36899999999999999</v>
      </c>
      <c r="AZ32" s="252">
        <v>0.371</v>
      </c>
      <c r="BA32" s="252">
        <v>0.371</v>
      </c>
      <c r="BB32" s="252">
        <v>0.36099999999999999</v>
      </c>
      <c r="BC32" s="252">
        <v>0.28599999999999998</v>
      </c>
      <c r="BD32" s="252">
        <v>0.36399999999999999</v>
      </c>
      <c r="BE32" s="252">
        <v>0.37</v>
      </c>
      <c r="BF32" s="252">
        <v>0.36822640378999999</v>
      </c>
      <c r="BG32" s="252">
        <v>0.36817179459999999</v>
      </c>
      <c r="BH32" s="252">
        <v>0.37307148971999998</v>
      </c>
      <c r="BI32" s="409">
        <v>0.37843308892999999</v>
      </c>
      <c r="BJ32" s="409">
        <v>0.38088004448000001</v>
      </c>
      <c r="BK32" s="409">
        <v>0.39218460278</v>
      </c>
      <c r="BL32" s="409">
        <v>0.39819010794999998</v>
      </c>
      <c r="BM32" s="409">
        <v>0.40299914357</v>
      </c>
      <c r="BN32" s="409">
        <v>0.41293858570999997</v>
      </c>
      <c r="BO32" s="409">
        <v>0.41802537734</v>
      </c>
      <c r="BP32" s="409">
        <v>0.42354990840000001</v>
      </c>
      <c r="BQ32" s="409">
        <v>0.42870390832999999</v>
      </c>
      <c r="BR32" s="409">
        <v>0.43568713242000001</v>
      </c>
      <c r="BS32" s="409">
        <v>0.44395214303000002</v>
      </c>
      <c r="BT32" s="409">
        <v>0.45671481684999998</v>
      </c>
      <c r="BU32" s="409">
        <v>0.46000671683</v>
      </c>
      <c r="BV32" s="409">
        <v>0.46552705328999999</v>
      </c>
    </row>
    <row r="33" spans="1:74" ht="11.1" customHeight="1" x14ac:dyDescent="0.2">
      <c r="A33" s="162" t="s">
        <v>274</v>
      </c>
      <c r="B33" s="173" t="s">
        <v>351</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4.7320000000000002</v>
      </c>
      <c r="AY33" s="252">
        <v>4.7640000000000002</v>
      </c>
      <c r="AZ33" s="252">
        <v>4.7560000000000002</v>
      </c>
      <c r="BA33" s="252">
        <v>4.7619999999999996</v>
      </c>
      <c r="BB33" s="252">
        <v>4.78</v>
      </c>
      <c r="BC33" s="252">
        <v>4.7690000000000001</v>
      </c>
      <c r="BD33" s="252">
        <v>4.867</v>
      </c>
      <c r="BE33" s="252">
        <v>4.7430000000000003</v>
      </c>
      <c r="BF33" s="252">
        <v>4.7891065159000004</v>
      </c>
      <c r="BG33" s="252">
        <v>4.7115631559000004</v>
      </c>
      <c r="BH33" s="252">
        <v>4.8248983411999999</v>
      </c>
      <c r="BI33" s="409">
        <v>4.8424182306999999</v>
      </c>
      <c r="BJ33" s="409">
        <v>4.8037447567999996</v>
      </c>
      <c r="BK33" s="409">
        <v>4.7635465731000002</v>
      </c>
      <c r="BL33" s="409">
        <v>4.7619845977999997</v>
      </c>
      <c r="BM33" s="409">
        <v>4.7590674125000003</v>
      </c>
      <c r="BN33" s="409">
        <v>4.7687934689000002</v>
      </c>
      <c r="BO33" s="409">
        <v>4.7909068145999996</v>
      </c>
      <c r="BP33" s="409">
        <v>4.8255953096999997</v>
      </c>
      <c r="BQ33" s="409">
        <v>4.7701630023000003</v>
      </c>
      <c r="BR33" s="409">
        <v>4.8041430032000001</v>
      </c>
      <c r="BS33" s="409">
        <v>4.8279396511000003</v>
      </c>
      <c r="BT33" s="409">
        <v>4.8462390611000004</v>
      </c>
      <c r="BU33" s="409">
        <v>4.8648537294</v>
      </c>
      <c r="BV33" s="409">
        <v>4.8295928911999999</v>
      </c>
    </row>
    <row r="34" spans="1:74" ht="11.1" customHeight="1" x14ac:dyDescent="0.2">
      <c r="A34" s="162" t="s">
        <v>275</v>
      </c>
      <c r="B34" s="173" t="s">
        <v>352</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0.995</v>
      </c>
      <c r="AZ34" s="252">
        <v>1.0109999999999999</v>
      </c>
      <c r="BA34" s="252">
        <v>1.0289999999999999</v>
      </c>
      <c r="BB34" s="252">
        <v>1.0089999999999999</v>
      </c>
      <c r="BC34" s="252">
        <v>1.0029999999999999</v>
      </c>
      <c r="BD34" s="252">
        <v>1.006</v>
      </c>
      <c r="BE34" s="252">
        <v>0.98499999999999999</v>
      </c>
      <c r="BF34" s="252">
        <v>0.97129493289000002</v>
      </c>
      <c r="BG34" s="252">
        <v>0.96563278642000006</v>
      </c>
      <c r="BH34" s="252">
        <v>0.98876361353999997</v>
      </c>
      <c r="BI34" s="409">
        <v>0.98543151314999999</v>
      </c>
      <c r="BJ34" s="409">
        <v>0.98617268894999999</v>
      </c>
      <c r="BK34" s="409">
        <v>0.98380500960999995</v>
      </c>
      <c r="BL34" s="409">
        <v>0.99307583621999995</v>
      </c>
      <c r="BM34" s="409">
        <v>0.99055196010000002</v>
      </c>
      <c r="BN34" s="409">
        <v>0.97726687437000004</v>
      </c>
      <c r="BO34" s="409">
        <v>0.98150654598999998</v>
      </c>
      <c r="BP34" s="409">
        <v>0.98298743604000005</v>
      </c>
      <c r="BQ34" s="409">
        <v>0.96928524175999997</v>
      </c>
      <c r="BR34" s="409">
        <v>0.96961670200000005</v>
      </c>
      <c r="BS34" s="409">
        <v>0.96507182969000005</v>
      </c>
      <c r="BT34" s="409">
        <v>0.99288472882000001</v>
      </c>
      <c r="BU34" s="409">
        <v>0.98914507719</v>
      </c>
      <c r="BV34" s="409">
        <v>0.99007903869000002</v>
      </c>
    </row>
    <row r="35" spans="1:74" ht="11.1" customHeight="1" x14ac:dyDescent="0.2">
      <c r="A35" s="162" t="s">
        <v>1247</v>
      </c>
      <c r="B35" s="173" t="s">
        <v>1246</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0.84471799999999997</v>
      </c>
      <c r="P35" s="252">
        <v>0.84071799999999997</v>
      </c>
      <c r="Q35" s="252">
        <v>0.84071799999999997</v>
      </c>
      <c r="R35" s="252">
        <v>0.86171799999999998</v>
      </c>
      <c r="S35" s="252">
        <v>0.86771799999999999</v>
      </c>
      <c r="T35" s="252">
        <v>0.875718</v>
      </c>
      <c r="U35" s="252">
        <v>0.87371799999999999</v>
      </c>
      <c r="V35" s="252">
        <v>0.85571799999999998</v>
      </c>
      <c r="W35" s="252">
        <v>0.874718</v>
      </c>
      <c r="X35" s="252">
        <v>0.874718</v>
      </c>
      <c r="Y35" s="252">
        <v>0.86771799999999999</v>
      </c>
      <c r="Z35" s="252">
        <v>0.87071799999999999</v>
      </c>
      <c r="AA35" s="252">
        <v>0.93138399999999999</v>
      </c>
      <c r="AB35" s="252">
        <v>0.95338400000000001</v>
      </c>
      <c r="AC35" s="252">
        <v>0.95938400000000001</v>
      </c>
      <c r="AD35" s="252">
        <v>0.93438399999999999</v>
      </c>
      <c r="AE35" s="252">
        <v>0.95538400000000001</v>
      </c>
      <c r="AF35" s="252">
        <v>0.95338400000000001</v>
      </c>
      <c r="AG35" s="252">
        <v>0.944384</v>
      </c>
      <c r="AH35" s="252">
        <v>0.945384</v>
      </c>
      <c r="AI35" s="252">
        <v>0.946384</v>
      </c>
      <c r="AJ35" s="252">
        <v>0.947384</v>
      </c>
      <c r="AK35" s="252">
        <v>0.946384</v>
      </c>
      <c r="AL35" s="252">
        <v>0.92338399999999998</v>
      </c>
      <c r="AM35" s="252">
        <v>0.93138399999999999</v>
      </c>
      <c r="AN35" s="252">
        <v>0.91538399999999998</v>
      </c>
      <c r="AO35" s="252">
        <v>0.92338399999999998</v>
      </c>
      <c r="AP35" s="252">
        <v>0.91738399999999998</v>
      </c>
      <c r="AQ35" s="252">
        <v>0.91138399999999997</v>
      </c>
      <c r="AR35" s="252">
        <v>0.90738399999999997</v>
      </c>
      <c r="AS35" s="252">
        <v>0.91538399999999998</v>
      </c>
      <c r="AT35" s="252">
        <v>0.89938399999999996</v>
      </c>
      <c r="AU35" s="252">
        <v>0.89738399999999996</v>
      </c>
      <c r="AV35" s="252">
        <v>0.89738399999999996</v>
      </c>
      <c r="AW35" s="252">
        <v>0.89538399999999996</v>
      </c>
      <c r="AX35" s="252">
        <v>0.90938399999999997</v>
      </c>
      <c r="AY35" s="252">
        <v>0.88338399999999995</v>
      </c>
      <c r="AZ35" s="252">
        <v>0.90138399999999996</v>
      </c>
      <c r="BA35" s="252">
        <v>0.89538399999999996</v>
      </c>
      <c r="BB35" s="252">
        <v>0.89238399999999996</v>
      </c>
      <c r="BC35" s="252">
        <v>0.89438399999999996</v>
      </c>
      <c r="BD35" s="252">
        <v>0.90338399999999996</v>
      </c>
      <c r="BE35" s="252">
        <v>0.90238399999999996</v>
      </c>
      <c r="BF35" s="252">
        <v>0.90229091103000003</v>
      </c>
      <c r="BG35" s="252">
        <v>0.90146896239999996</v>
      </c>
      <c r="BH35" s="252">
        <v>0.90062394092999998</v>
      </c>
      <c r="BI35" s="409">
        <v>0.89801613456999996</v>
      </c>
      <c r="BJ35" s="409">
        <v>0.89345244062999996</v>
      </c>
      <c r="BK35" s="409">
        <v>0.88401522167000002</v>
      </c>
      <c r="BL35" s="409">
        <v>0.87973610523000001</v>
      </c>
      <c r="BM35" s="409">
        <v>0.87484381951000001</v>
      </c>
      <c r="BN35" s="409">
        <v>0.87001877679999995</v>
      </c>
      <c r="BO35" s="409">
        <v>0.86526965594000005</v>
      </c>
      <c r="BP35" s="409">
        <v>0.86074535963999999</v>
      </c>
      <c r="BQ35" s="409">
        <v>0.85603139774000003</v>
      </c>
      <c r="BR35" s="409">
        <v>0.85123019594000005</v>
      </c>
      <c r="BS35" s="409">
        <v>0.84657381967000001</v>
      </c>
      <c r="BT35" s="409">
        <v>0.84166016214999995</v>
      </c>
      <c r="BU35" s="409">
        <v>0.83701820071999999</v>
      </c>
      <c r="BV35" s="409">
        <v>0.83249368251</v>
      </c>
    </row>
    <row r="36" spans="1:74" ht="11.1" customHeight="1" x14ac:dyDescent="0.2">
      <c r="A36" s="162" t="s">
        <v>276</v>
      </c>
      <c r="B36" s="173" t="s">
        <v>353</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0.77900000000000003</v>
      </c>
      <c r="AB36" s="252">
        <v>0.77900000000000003</v>
      </c>
      <c r="AC36" s="252">
        <v>0.77200000000000002</v>
      </c>
      <c r="AD36" s="252">
        <v>0.75800000000000001</v>
      </c>
      <c r="AE36" s="252">
        <v>0.74399999999999999</v>
      </c>
      <c r="AF36" s="252">
        <v>0.78800000000000003</v>
      </c>
      <c r="AG36" s="252">
        <v>0.78900000000000003</v>
      </c>
      <c r="AH36" s="252">
        <v>0.73299999999999998</v>
      </c>
      <c r="AI36" s="252">
        <v>0.73399999999999999</v>
      </c>
      <c r="AJ36" s="252">
        <v>0.75</v>
      </c>
      <c r="AK36" s="252">
        <v>0.77</v>
      </c>
      <c r="AL36" s="252">
        <v>0.77200000000000002</v>
      </c>
      <c r="AM36" s="252">
        <v>0.77100000000000002</v>
      </c>
      <c r="AN36" s="252">
        <v>0.76300000000000001</v>
      </c>
      <c r="AO36" s="252">
        <v>0.75700000000000001</v>
      </c>
      <c r="AP36" s="252">
        <v>0.71899999999999997</v>
      </c>
      <c r="AQ36" s="252">
        <v>0.71799999999999997</v>
      </c>
      <c r="AR36" s="252">
        <v>0.77800000000000002</v>
      </c>
      <c r="AS36" s="252">
        <v>0.755</v>
      </c>
      <c r="AT36" s="252">
        <v>0.71599999999999997</v>
      </c>
      <c r="AU36" s="252">
        <v>0.74</v>
      </c>
      <c r="AV36" s="252">
        <v>0.74</v>
      </c>
      <c r="AW36" s="252">
        <v>0.75800000000000001</v>
      </c>
      <c r="AX36" s="252">
        <v>0.73799999999999999</v>
      </c>
      <c r="AY36" s="252">
        <v>0.77800000000000002</v>
      </c>
      <c r="AZ36" s="252">
        <v>0.76200000000000001</v>
      </c>
      <c r="BA36" s="252">
        <v>0.75900000000000001</v>
      </c>
      <c r="BB36" s="252">
        <v>0.73399999999999999</v>
      </c>
      <c r="BC36" s="252">
        <v>0.73799999999999999</v>
      </c>
      <c r="BD36" s="252">
        <v>0.75800000000000001</v>
      </c>
      <c r="BE36" s="252">
        <v>0.77200000000000002</v>
      </c>
      <c r="BF36" s="252">
        <v>0.70748122965000004</v>
      </c>
      <c r="BG36" s="252">
        <v>0.69848835365999995</v>
      </c>
      <c r="BH36" s="252">
        <v>0.74646256572000003</v>
      </c>
      <c r="BI36" s="409">
        <v>0.74699233816999999</v>
      </c>
      <c r="BJ36" s="409">
        <v>0.74609754281999996</v>
      </c>
      <c r="BK36" s="409">
        <v>0.74558463396999997</v>
      </c>
      <c r="BL36" s="409">
        <v>0.74370000549000004</v>
      </c>
      <c r="BM36" s="409">
        <v>0.74136312452999997</v>
      </c>
      <c r="BN36" s="409">
        <v>0.73858908202999995</v>
      </c>
      <c r="BO36" s="409">
        <v>0.73543272153000006</v>
      </c>
      <c r="BP36" s="409">
        <v>0.73256596508000005</v>
      </c>
      <c r="BQ36" s="409">
        <v>0.72945003155999999</v>
      </c>
      <c r="BR36" s="409">
        <v>0.72621815508999998</v>
      </c>
      <c r="BS36" s="409">
        <v>0.72317210597000003</v>
      </c>
      <c r="BT36" s="409">
        <v>0.72078919555999998</v>
      </c>
      <c r="BU36" s="409">
        <v>0.71875719092000001</v>
      </c>
      <c r="BV36" s="409">
        <v>0.71187562231000001</v>
      </c>
    </row>
    <row r="37" spans="1:74" ht="11.1" customHeight="1" x14ac:dyDescent="0.2">
      <c r="A37" s="162" t="s">
        <v>277</v>
      </c>
      <c r="B37" s="173" t="s">
        <v>354</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0.273169</v>
      </c>
      <c r="AZ37" s="252">
        <v>0.27016899999999999</v>
      </c>
      <c r="BA37" s="252">
        <v>0.26016899999999998</v>
      </c>
      <c r="BB37" s="252">
        <v>0.25716899999999998</v>
      </c>
      <c r="BC37" s="252">
        <v>0.25716899999999998</v>
      </c>
      <c r="BD37" s="252">
        <v>0.245169</v>
      </c>
      <c r="BE37" s="252">
        <v>0.25216899999999998</v>
      </c>
      <c r="BF37" s="252">
        <v>0.25045493488999998</v>
      </c>
      <c r="BG37" s="252">
        <v>0.23643345307999999</v>
      </c>
      <c r="BH37" s="252">
        <v>0.2384041798</v>
      </c>
      <c r="BI37" s="409">
        <v>0.23678790529999999</v>
      </c>
      <c r="BJ37" s="409">
        <v>0.23518641458</v>
      </c>
      <c r="BK37" s="409">
        <v>0.24948749094</v>
      </c>
      <c r="BL37" s="409">
        <v>0.24798206247999999</v>
      </c>
      <c r="BM37" s="409">
        <v>0.24627056628999999</v>
      </c>
      <c r="BN37" s="409">
        <v>0.24458162048000001</v>
      </c>
      <c r="BO37" s="409">
        <v>0.24291814174000001</v>
      </c>
      <c r="BP37" s="409">
        <v>0.24133016177</v>
      </c>
      <c r="BQ37" s="409">
        <v>0.23967841312999999</v>
      </c>
      <c r="BR37" s="409">
        <v>0.23799731129999999</v>
      </c>
      <c r="BS37" s="409">
        <v>0.23636483048000001</v>
      </c>
      <c r="BT37" s="409">
        <v>0.23664586402000001</v>
      </c>
      <c r="BU37" s="409">
        <v>0.23701814803999999</v>
      </c>
      <c r="BV37" s="409">
        <v>0.23742985438</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410"/>
      <c r="BJ38" s="410"/>
      <c r="BK38" s="410"/>
      <c r="BL38" s="410"/>
      <c r="BM38" s="410"/>
      <c r="BN38" s="410"/>
      <c r="BO38" s="410"/>
      <c r="BP38" s="410"/>
      <c r="BQ38" s="410"/>
      <c r="BR38" s="410"/>
      <c r="BS38" s="410"/>
      <c r="BT38" s="410"/>
      <c r="BU38" s="410"/>
      <c r="BV38" s="410"/>
    </row>
    <row r="39" spans="1:74" ht="11.1" customHeight="1" x14ac:dyDescent="0.2">
      <c r="A39" s="162" t="s">
        <v>507</v>
      </c>
      <c r="B39" s="172" t="s">
        <v>516</v>
      </c>
      <c r="C39" s="252">
        <v>1.5701670000000001</v>
      </c>
      <c r="D39" s="252">
        <v>1.562198</v>
      </c>
      <c r="E39" s="252">
        <v>1.566792</v>
      </c>
      <c r="F39" s="252">
        <v>1.5549219999999999</v>
      </c>
      <c r="G39" s="252">
        <v>1.559947</v>
      </c>
      <c r="H39" s="252">
        <v>1.5559890000000001</v>
      </c>
      <c r="I39" s="252">
        <v>1.5627310000000001</v>
      </c>
      <c r="J39" s="252">
        <v>1.552502</v>
      </c>
      <c r="K39" s="252">
        <v>1.558432</v>
      </c>
      <c r="L39" s="252">
        <v>1.575502</v>
      </c>
      <c r="M39" s="252">
        <v>1.5965020000000001</v>
      </c>
      <c r="N39" s="252">
        <v>1.581502</v>
      </c>
      <c r="O39" s="252">
        <v>1.53948</v>
      </c>
      <c r="P39" s="252">
        <v>1.5484800000000001</v>
      </c>
      <c r="Q39" s="252">
        <v>1.5624800000000001</v>
      </c>
      <c r="R39" s="252">
        <v>1.55948</v>
      </c>
      <c r="S39" s="252">
        <v>1.53348</v>
      </c>
      <c r="T39" s="252">
        <v>1.5604800000000001</v>
      </c>
      <c r="U39" s="252">
        <v>1.5214799999999999</v>
      </c>
      <c r="V39" s="252">
        <v>1.5544800000000001</v>
      </c>
      <c r="W39" s="252">
        <v>1.54948</v>
      </c>
      <c r="X39" s="252">
        <v>1.54748</v>
      </c>
      <c r="Y39" s="252">
        <v>1.5384800000000001</v>
      </c>
      <c r="Z39" s="252">
        <v>1.5364800000000001</v>
      </c>
      <c r="AA39" s="252">
        <v>1.531102</v>
      </c>
      <c r="AB39" s="252">
        <v>1.5151019999999999</v>
      </c>
      <c r="AC39" s="252">
        <v>1.448102</v>
      </c>
      <c r="AD39" s="252">
        <v>1.4851019999999999</v>
      </c>
      <c r="AE39" s="252">
        <v>1.5081020000000001</v>
      </c>
      <c r="AF39" s="252">
        <v>1.5031019999999999</v>
      </c>
      <c r="AG39" s="252">
        <v>1.5041020000000001</v>
      </c>
      <c r="AH39" s="252">
        <v>1.5071019999999999</v>
      </c>
      <c r="AI39" s="252">
        <v>1.5321020000000001</v>
      </c>
      <c r="AJ39" s="252">
        <v>1.5241020000000001</v>
      </c>
      <c r="AK39" s="252">
        <v>1.5121020000000001</v>
      </c>
      <c r="AL39" s="252">
        <v>1.5031019999999999</v>
      </c>
      <c r="AM39" s="252">
        <v>1.523102</v>
      </c>
      <c r="AN39" s="252">
        <v>1.5131019999999999</v>
      </c>
      <c r="AO39" s="252">
        <v>1.4991019999999999</v>
      </c>
      <c r="AP39" s="252">
        <v>1.5061020000000001</v>
      </c>
      <c r="AQ39" s="252">
        <v>1.5181020000000001</v>
      </c>
      <c r="AR39" s="252">
        <v>1.5121020000000001</v>
      </c>
      <c r="AS39" s="252">
        <v>1.5241020000000001</v>
      </c>
      <c r="AT39" s="252">
        <v>1.529102</v>
      </c>
      <c r="AU39" s="252">
        <v>1.555102</v>
      </c>
      <c r="AV39" s="252">
        <v>1.551102</v>
      </c>
      <c r="AW39" s="252">
        <v>1.549102</v>
      </c>
      <c r="AX39" s="252">
        <v>1.5501020000000001</v>
      </c>
      <c r="AY39" s="252">
        <v>1.4711019999999999</v>
      </c>
      <c r="AZ39" s="252">
        <v>1.468102</v>
      </c>
      <c r="BA39" s="252">
        <v>1.4691019999999999</v>
      </c>
      <c r="BB39" s="252">
        <v>1.464102</v>
      </c>
      <c r="BC39" s="252">
        <v>1.4671019999999999</v>
      </c>
      <c r="BD39" s="252">
        <v>1.4671019999999999</v>
      </c>
      <c r="BE39" s="252">
        <v>1.4811019999999999</v>
      </c>
      <c r="BF39" s="252">
        <v>1.5126058027</v>
      </c>
      <c r="BG39" s="252">
        <v>1.4847240622</v>
      </c>
      <c r="BH39" s="252">
        <v>1.4948033293</v>
      </c>
      <c r="BI39" s="409">
        <v>1.4950524588</v>
      </c>
      <c r="BJ39" s="409">
        <v>1.4953299794999999</v>
      </c>
      <c r="BK39" s="409">
        <v>1.4989913655</v>
      </c>
      <c r="BL39" s="409">
        <v>1.4994069414</v>
      </c>
      <c r="BM39" s="409">
        <v>1.4994182925999999</v>
      </c>
      <c r="BN39" s="409">
        <v>1.4994972899000001</v>
      </c>
      <c r="BO39" s="409">
        <v>1.4996278778000001</v>
      </c>
      <c r="BP39" s="409">
        <v>1.4999194173999999</v>
      </c>
      <c r="BQ39" s="409">
        <v>1.5000680921</v>
      </c>
      <c r="BR39" s="409">
        <v>1.5001491629000001</v>
      </c>
      <c r="BS39" s="409">
        <v>1.5003329559</v>
      </c>
      <c r="BT39" s="409">
        <v>1.5003247142</v>
      </c>
      <c r="BU39" s="409">
        <v>1.5005124938000001</v>
      </c>
      <c r="BV39" s="409">
        <v>1.5007832913000001</v>
      </c>
    </row>
    <row r="40" spans="1:74" ht="11.1" customHeight="1" x14ac:dyDescent="0.2">
      <c r="A40" s="162" t="s">
        <v>278</v>
      </c>
      <c r="B40" s="173" t="s">
        <v>506</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0.65808500000000003</v>
      </c>
      <c r="AX40" s="252">
        <v>0.66008500000000003</v>
      </c>
      <c r="AY40" s="252">
        <v>0.628085</v>
      </c>
      <c r="AZ40" s="252">
        <v>0.628085</v>
      </c>
      <c r="BA40" s="252">
        <v>0.628085</v>
      </c>
      <c r="BB40" s="252">
        <v>0.628085</v>
      </c>
      <c r="BC40" s="252">
        <v>0.628085</v>
      </c>
      <c r="BD40" s="252">
        <v>0.628085</v>
      </c>
      <c r="BE40" s="252">
        <v>0.628085</v>
      </c>
      <c r="BF40" s="252">
        <v>0.66932426203999995</v>
      </c>
      <c r="BG40" s="252">
        <v>0.62915561336000003</v>
      </c>
      <c r="BH40" s="252">
        <v>0.62918597156</v>
      </c>
      <c r="BI40" s="409">
        <v>0.62914054242999995</v>
      </c>
      <c r="BJ40" s="409">
        <v>0.62908101991999998</v>
      </c>
      <c r="BK40" s="409">
        <v>0.60580439829999999</v>
      </c>
      <c r="BL40" s="409">
        <v>0.60565395675</v>
      </c>
      <c r="BM40" s="409">
        <v>0.60569941530000004</v>
      </c>
      <c r="BN40" s="409">
        <v>0.60572339053000002</v>
      </c>
      <c r="BO40" s="409">
        <v>0.60572310965999998</v>
      </c>
      <c r="BP40" s="409">
        <v>0.60565100007999995</v>
      </c>
      <c r="BQ40" s="409">
        <v>0.60563948634999998</v>
      </c>
      <c r="BR40" s="409">
        <v>0.6056558447</v>
      </c>
      <c r="BS40" s="409">
        <v>0.60562593306000001</v>
      </c>
      <c r="BT40" s="409">
        <v>0.60567821964000002</v>
      </c>
      <c r="BU40" s="409">
        <v>0.60564370264</v>
      </c>
      <c r="BV40" s="409">
        <v>0.60557166395999995</v>
      </c>
    </row>
    <row r="41" spans="1:74" ht="11.1" customHeight="1" x14ac:dyDescent="0.2">
      <c r="A41" s="162" t="s">
        <v>1256</v>
      </c>
      <c r="B41" s="173" t="s">
        <v>1255</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v>
      </c>
      <c r="BC41" s="252">
        <v>0.12</v>
      </c>
      <c r="BD41" s="252">
        <v>0.12</v>
      </c>
      <c r="BE41" s="252">
        <v>0.12</v>
      </c>
      <c r="BF41" s="252">
        <v>0.1204658</v>
      </c>
      <c r="BG41" s="252">
        <v>0.13046579999999999</v>
      </c>
      <c r="BH41" s="252">
        <v>0.1404658</v>
      </c>
      <c r="BI41" s="409">
        <v>0.1404658</v>
      </c>
      <c r="BJ41" s="409">
        <v>0.1404658</v>
      </c>
      <c r="BK41" s="409">
        <v>0.15247404010999999</v>
      </c>
      <c r="BL41" s="409">
        <v>0.15247404010999999</v>
      </c>
      <c r="BM41" s="409">
        <v>0.15247404010999999</v>
      </c>
      <c r="BN41" s="409">
        <v>0.15247404010999999</v>
      </c>
      <c r="BO41" s="409">
        <v>0.15247404010999999</v>
      </c>
      <c r="BP41" s="409">
        <v>0.15247404010999999</v>
      </c>
      <c r="BQ41" s="409">
        <v>0.15247404010999999</v>
      </c>
      <c r="BR41" s="409">
        <v>0.15247404010999999</v>
      </c>
      <c r="BS41" s="409">
        <v>0.15247404010999999</v>
      </c>
      <c r="BT41" s="409">
        <v>0.15247404010999999</v>
      </c>
      <c r="BU41" s="409">
        <v>0.15247404010999999</v>
      </c>
      <c r="BV41" s="409">
        <v>0.15247404010999999</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410"/>
      <c r="BJ42" s="410"/>
      <c r="BK42" s="410"/>
      <c r="BL42" s="410"/>
      <c r="BM42" s="410"/>
      <c r="BN42" s="410"/>
      <c r="BO42" s="410"/>
      <c r="BP42" s="410"/>
      <c r="BQ42" s="410"/>
      <c r="BR42" s="410"/>
      <c r="BS42" s="410"/>
      <c r="BT42" s="410"/>
      <c r="BU42" s="410"/>
      <c r="BV42" s="410"/>
    </row>
    <row r="43" spans="1:74" ht="11.1" customHeight="1" x14ac:dyDescent="0.2">
      <c r="A43" s="162" t="s">
        <v>509</v>
      </c>
      <c r="B43" s="172" t="s">
        <v>85</v>
      </c>
      <c r="C43" s="252">
        <v>55.053376129</v>
      </c>
      <c r="D43" s="252">
        <v>55.447244142999999</v>
      </c>
      <c r="E43" s="252">
        <v>55.409283516000002</v>
      </c>
      <c r="F43" s="252">
        <v>55.915869000000001</v>
      </c>
      <c r="G43" s="252">
        <v>55.965247548000001</v>
      </c>
      <c r="H43" s="252">
        <v>56.810594000000002</v>
      </c>
      <c r="I43" s="252">
        <v>56.685871386999999</v>
      </c>
      <c r="J43" s="252">
        <v>56.829658031999998</v>
      </c>
      <c r="K43" s="252">
        <v>57.044739</v>
      </c>
      <c r="L43" s="252">
        <v>57.906806774000003</v>
      </c>
      <c r="M43" s="252">
        <v>57.997183333000002</v>
      </c>
      <c r="N43" s="252">
        <v>58.391247225999997</v>
      </c>
      <c r="O43" s="252">
        <v>57.753618387000003</v>
      </c>
      <c r="P43" s="252">
        <v>57.769351143000002</v>
      </c>
      <c r="Q43" s="252">
        <v>58.016485418999999</v>
      </c>
      <c r="R43" s="252">
        <v>57.868155000000002</v>
      </c>
      <c r="S43" s="252">
        <v>57.803768290000001</v>
      </c>
      <c r="T43" s="252">
        <v>58.078275667</v>
      </c>
      <c r="U43" s="252">
        <v>58.492969676999998</v>
      </c>
      <c r="V43" s="252">
        <v>58.713636418999997</v>
      </c>
      <c r="W43" s="252">
        <v>58.091492666999997</v>
      </c>
      <c r="X43" s="252">
        <v>58.548315289999998</v>
      </c>
      <c r="Y43" s="252">
        <v>58.731659667000002</v>
      </c>
      <c r="Z43" s="252">
        <v>58.712572031999997</v>
      </c>
      <c r="AA43" s="252">
        <v>58.223770709999997</v>
      </c>
      <c r="AB43" s="252">
        <v>57.795983378999999</v>
      </c>
      <c r="AC43" s="252">
        <v>57.695734129000002</v>
      </c>
      <c r="AD43" s="252">
        <v>57.297488667000003</v>
      </c>
      <c r="AE43" s="252">
        <v>56.945308097000002</v>
      </c>
      <c r="AF43" s="252">
        <v>57.018661999999999</v>
      </c>
      <c r="AG43" s="252">
        <v>57.868289548</v>
      </c>
      <c r="AH43" s="252">
        <v>56.981481676999998</v>
      </c>
      <c r="AI43" s="252">
        <v>57.153715333000001</v>
      </c>
      <c r="AJ43" s="252">
        <v>58.017882903</v>
      </c>
      <c r="AK43" s="252">
        <v>58.732509333000003</v>
      </c>
      <c r="AL43" s="252">
        <v>57.887654386999998</v>
      </c>
      <c r="AM43" s="252">
        <v>57.727528419000002</v>
      </c>
      <c r="AN43" s="252">
        <v>58.229503286000003</v>
      </c>
      <c r="AO43" s="252">
        <v>58.005372710000003</v>
      </c>
      <c r="AP43" s="252">
        <v>57.562722999999998</v>
      </c>
      <c r="AQ43" s="252">
        <v>57.999377387000003</v>
      </c>
      <c r="AR43" s="252">
        <v>58.322786333000003</v>
      </c>
      <c r="AS43" s="252">
        <v>58.799090677000002</v>
      </c>
      <c r="AT43" s="252">
        <v>58.251915289999999</v>
      </c>
      <c r="AU43" s="252">
        <v>58.1907</v>
      </c>
      <c r="AV43" s="252">
        <v>59.052202354999999</v>
      </c>
      <c r="AW43" s="252">
        <v>59.795215333000002</v>
      </c>
      <c r="AX43" s="252">
        <v>59.141455387000001</v>
      </c>
      <c r="AY43" s="252">
        <v>59.086066451999997</v>
      </c>
      <c r="AZ43" s="252">
        <v>59.428927713999997</v>
      </c>
      <c r="BA43" s="252">
        <v>59.737207773999998</v>
      </c>
      <c r="BB43" s="252">
        <v>59.961160999999997</v>
      </c>
      <c r="BC43" s="252">
        <v>60.057598839000001</v>
      </c>
      <c r="BD43" s="252">
        <v>60.793477666999998</v>
      </c>
      <c r="BE43" s="252">
        <v>61.430875161000003</v>
      </c>
      <c r="BF43" s="252">
        <v>61.605268383000002</v>
      </c>
      <c r="BG43" s="252">
        <v>61.921748043999997</v>
      </c>
      <c r="BH43" s="252">
        <v>62.561878505000003</v>
      </c>
      <c r="BI43" s="409">
        <v>62.614747481999999</v>
      </c>
      <c r="BJ43" s="409">
        <v>62.458847597000002</v>
      </c>
      <c r="BK43" s="409">
        <v>62.266024365</v>
      </c>
      <c r="BL43" s="409">
        <v>62.323840594000004</v>
      </c>
      <c r="BM43" s="409">
        <v>62.614917263999999</v>
      </c>
      <c r="BN43" s="409">
        <v>63.186978754000002</v>
      </c>
      <c r="BO43" s="409">
        <v>63.341031401000002</v>
      </c>
      <c r="BP43" s="409">
        <v>63.610897262000002</v>
      </c>
      <c r="BQ43" s="409">
        <v>63.680548803000001</v>
      </c>
      <c r="BR43" s="409">
        <v>63.443757423000001</v>
      </c>
      <c r="BS43" s="409">
        <v>63.816576083999998</v>
      </c>
      <c r="BT43" s="409">
        <v>64.061285611000002</v>
      </c>
      <c r="BU43" s="409">
        <v>64.057823705999994</v>
      </c>
      <c r="BV43" s="409">
        <v>63.806079042</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409"/>
      <c r="BJ44" s="409"/>
      <c r="BK44" s="409"/>
      <c r="BL44" s="409"/>
      <c r="BM44" s="409"/>
      <c r="BN44" s="409"/>
      <c r="BO44" s="409"/>
      <c r="BP44" s="409"/>
      <c r="BQ44" s="409"/>
      <c r="BR44" s="409"/>
      <c r="BS44" s="409"/>
      <c r="BT44" s="409"/>
      <c r="BU44" s="409"/>
      <c r="BV44" s="409"/>
    </row>
    <row r="45" spans="1:74" ht="11.1" customHeight="1" x14ac:dyDescent="0.2">
      <c r="A45" s="162" t="s">
        <v>508</v>
      </c>
      <c r="B45" s="172" t="s">
        <v>517</v>
      </c>
      <c r="C45" s="252">
        <v>6.479311</v>
      </c>
      <c r="D45" s="252">
        <v>6.4802369999999998</v>
      </c>
      <c r="E45" s="252">
        <v>6.4789180000000002</v>
      </c>
      <c r="F45" s="252">
        <v>6.4530640000000004</v>
      </c>
      <c r="G45" s="252">
        <v>6.4469900000000004</v>
      </c>
      <c r="H45" s="252">
        <v>6.415438</v>
      </c>
      <c r="I45" s="252">
        <v>6.4276559999999998</v>
      </c>
      <c r="J45" s="252">
        <v>6.4467730000000003</v>
      </c>
      <c r="K45" s="252">
        <v>6.5406649999999997</v>
      </c>
      <c r="L45" s="252">
        <v>6.5775050000000004</v>
      </c>
      <c r="M45" s="252">
        <v>6.5564710000000002</v>
      </c>
      <c r="N45" s="252">
        <v>6.53932</v>
      </c>
      <c r="O45" s="252">
        <v>6.4983229363000001</v>
      </c>
      <c r="P45" s="252">
        <v>6.4785875968999997</v>
      </c>
      <c r="Q45" s="252">
        <v>6.4484218657000003</v>
      </c>
      <c r="R45" s="252">
        <v>6.5280743739</v>
      </c>
      <c r="S45" s="252">
        <v>6.5911382973999997</v>
      </c>
      <c r="T45" s="252">
        <v>6.4078849251000003</v>
      </c>
      <c r="U45" s="252">
        <v>6.4662985398000004</v>
      </c>
      <c r="V45" s="252">
        <v>6.2786951130000004</v>
      </c>
      <c r="W45" s="252">
        <v>6.5270888209000004</v>
      </c>
      <c r="X45" s="252">
        <v>6.5080696495000003</v>
      </c>
      <c r="Y45" s="252">
        <v>6.4894572447999996</v>
      </c>
      <c r="Z45" s="252">
        <v>6.4849485530999997</v>
      </c>
      <c r="AA45" s="252">
        <v>6.5058459293000004</v>
      </c>
      <c r="AB45" s="252">
        <v>6.4548722230999998</v>
      </c>
      <c r="AC45" s="252">
        <v>6.6006657904999999</v>
      </c>
      <c r="AD45" s="252">
        <v>6.5817138288999999</v>
      </c>
      <c r="AE45" s="252">
        <v>6.4294744725999999</v>
      </c>
      <c r="AF45" s="252">
        <v>6.4280353672999997</v>
      </c>
      <c r="AG45" s="252">
        <v>6.5470132818</v>
      </c>
      <c r="AH45" s="252">
        <v>6.5446327581999997</v>
      </c>
      <c r="AI45" s="252">
        <v>6.4962008459999998</v>
      </c>
      <c r="AJ45" s="252">
        <v>6.5496707521999999</v>
      </c>
      <c r="AK45" s="252">
        <v>6.6358160945</v>
      </c>
      <c r="AL45" s="252">
        <v>6.5189083384000002</v>
      </c>
      <c r="AM45" s="252">
        <v>6.7032443731000004</v>
      </c>
      <c r="AN45" s="252">
        <v>6.6223258620000003</v>
      </c>
      <c r="AO45" s="252">
        <v>6.5114123590000004</v>
      </c>
      <c r="AP45" s="252">
        <v>6.6643633428999998</v>
      </c>
      <c r="AQ45" s="252">
        <v>6.6395367781000001</v>
      </c>
      <c r="AR45" s="252">
        <v>6.5975319275000004</v>
      </c>
      <c r="AS45" s="252">
        <v>6.6269821029999996</v>
      </c>
      <c r="AT45" s="252">
        <v>6.5588232239000002</v>
      </c>
      <c r="AU45" s="252">
        <v>6.5766644887999997</v>
      </c>
      <c r="AV45" s="252">
        <v>6.5147270205999996</v>
      </c>
      <c r="AW45" s="252">
        <v>6.6175305972</v>
      </c>
      <c r="AX45" s="252">
        <v>6.6770188478000003</v>
      </c>
      <c r="AY45" s="252">
        <v>6.6610926775000001</v>
      </c>
      <c r="AZ45" s="252">
        <v>6.6741490431999999</v>
      </c>
      <c r="BA45" s="252">
        <v>6.6035161048999997</v>
      </c>
      <c r="BB45" s="252">
        <v>6.5631916694000001</v>
      </c>
      <c r="BC45" s="252">
        <v>6.5487104999000003</v>
      </c>
      <c r="BD45" s="252">
        <v>6.5980281010999997</v>
      </c>
      <c r="BE45" s="252">
        <v>6.5878622677000003</v>
      </c>
      <c r="BF45" s="252">
        <v>6.6229080406999996</v>
      </c>
      <c r="BG45" s="252">
        <v>6.7148966420000002</v>
      </c>
      <c r="BH45" s="252">
        <v>6.6195071673000001</v>
      </c>
      <c r="BI45" s="409">
        <v>6.5485327473000003</v>
      </c>
      <c r="BJ45" s="409">
        <v>6.5406345297000001</v>
      </c>
      <c r="BK45" s="409">
        <v>6.5736310387000003</v>
      </c>
      <c r="BL45" s="409">
        <v>6.5747830946999999</v>
      </c>
      <c r="BM45" s="409">
        <v>6.6006626335999998</v>
      </c>
      <c r="BN45" s="409">
        <v>6.5756120652999996</v>
      </c>
      <c r="BO45" s="409">
        <v>6.5771844199</v>
      </c>
      <c r="BP45" s="409">
        <v>6.5810422923000003</v>
      </c>
      <c r="BQ45" s="409">
        <v>6.5836906370000001</v>
      </c>
      <c r="BR45" s="409">
        <v>6.5860017082000004</v>
      </c>
      <c r="BS45" s="409">
        <v>6.5884944664000002</v>
      </c>
      <c r="BT45" s="409">
        <v>6.5906464769999999</v>
      </c>
      <c r="BU45" s="409">
        <v>6.5935277060999997</v>
      </c>
      <c r="BV45" s="409">
        <v>6.5965725470000001</v>
      </c>
    </row>
    <row r="46" spans="1:74" ht="11.1" customHeight="1" x14ac:dyDescent="0.2">
      <c r="A46" s="162" t="s">
        <v>510</v>
      </c>
      <c r="B46" s="172" t="s">
        <v>518</v>
      </c>
      <c r="C46" s="252">
        <v>61.532687129000003</v>
      </c>
      <c r="D46" s="252">
        <v>61.927481143000001</v>
      </c>
      <c r="E46" s="252">
        <v>61.888201516000002</v>
      </c>
      <c r="F46" s="252">
        <v>62.368932999999998</v>
      </c>
      <c r="G46" s="252">
        <v>62.412237548</v>
      </c>
      <c r="H46" s="252">
        <v>63.226031999999996</v>
      </c>
      <c r="I46" s="252">
        <v>63.113527386999998</v>
      </c>
      <c r="J46" s="252">
        <v>63.276431031999998</v>
      </c>
      <c r="K46" s="252">
        <v>63.585403999999997</v>
      </c>
      <c r="L46" s="252">
        <v>64.484311774000005</v>
      </c>
      <c r="M46" s="252">
        <v>64.553654332999997</v>
      </c>
      <c r="N46" s="252">
        <v>64.930567225999994</v>
      </c>
      <c r="O46" s="252">
        <v>64.251941322999997</v>
      </c>
      <c r="P46" s="252">
        <v>64.247938739999995</v>
      </c>
      <c r="Q46" s="252">
        <v>64.464907284999995</v>
      </c>
      <c r="R46" s="252">
        <v>64.396229374000001</v>
      </c>
      <c r="S46" s="252">
        <v>64.394906587999998</v>
      </c>
      <c r="T46" s="252">
        <v>64.486160592000004</v>
      </c>
      <c r="U46" s="252">
        <v>64.959268217000002</v>
      </c>
      <c r="V46" s="252">
        <v>64.992331531999994</v>
      </c>
      <c r="W46" s="252">
        <v>64.618581488000004</v>
      </c>
      <c r="X46" s="252">
        <v>65.056384940000001</v>
      </c>
      <c r="Y46" s="252">
        <v>65.221116910999996</v>
      </c>
      <c r="Z46" s="252">
        <v>65.197520585000007</v>
      </c>
      <c r="AA46" s="252">
        <v>64.729616639</v>
      </c>
      <c r="AB46" s="252">
        <v>64.250855602000001</v>
      </c>
      <c r="AC46" s="252">
        <v>64.296399919999999</v>
      </c>
      <c r="AD46" s="252">
        <v>63.879202495999998</v>
      </c>
      <c r="AE46" s="252">
        <v>63.374782568999997</v>
      </c>
      <c r="AF46" s="252">
        <v>63.446697366999999</v>
      </c>
      <c r="AG46" s="252">
        <v>64.415302830000002</v>
      </c>
      <c r="AH46" s="252">
        <v>63.526114436</v>
      </c>
      <c r="AI46" s="252">
        <v>63.649916179000002</v>
      </c>
      <c r="AJ46" s="252">
        <v>64.567553654999998</v>
      </c>
      <c r="AK46" s="252">
        <v>65.368325428000006</v>
      </c>
      <c r="AL46" s="252">
        <v>64.406562725000001</v>
      </c>
      <c r="AM46" s="252">
        <v>64.430772791999999</v>
      </c>
      <c r="AN46" s="252">
        <v>64.851829147999993</v>
      </c>
      <c r="AO46" s="252">
        <v>64.516785068999994</v>
      </c>
      <c r="AP46" s="252">
        <v>64.227086342999996</v>
      </c>
      <c r="AQ46" s="252">
        <v>64.638914165000003</v>
      </c>
      <c r="AR46" s="252">
        <v>64.920318261000006</v>
      </c>
      <c r="AS46" s="252">
        <v>65.426072779999998</v>
      </c>
      <c r="AT46" s="252">
        <v>64.810738513999993</v>
      </c>
      <c r="AU46" s="252">
        <v>64.767364489000002</v>
      </c>
      <c r="AV46" s="252">
        <v>65.566929375000001</v>
      </c>
      <c r="AW46" s="252">
        <v>66.412745931000003</v>
      </c>
      <c r="AX46" s="252">
        <v>65.818474234999996</v>
      </c>
      <c r="AY46" s="252">
        <v>65.747159128999996</v>
      </c>
      <c r="AZ46" s="252">
        <v>66.103076758</v>
      </c>
      <c r="BA46" s="252">
        <v>66.340723878999995</v>
      </c>
      <c r="BB46" s="252">
        <v>66.524352668999995</v>
      </c>
      <c r="BC46" s="252">
        <v>66.606309339000006</v>
      </c>
      <c r="BD46" s="252">
        <v>67.391505768000002</v>
      </c>
      <c r="BE46" s="252">
        <v>68.018737428999998</v>
      </c>
      <c r="BF46" s="252">
        <v>68.228176423999997</v>
      </c>
      <c r="BG46" s="252">
        <v>68.636644687</v>
      </c>
      <c r="BH46" s="252">
        <v>69.181385672999994</v>
      </c>
      <c r="BI46" s="409">
        <v>69.163280228999994</v>
      </c>
      <c r="BJ46" s="409">
        <v>68.999482126999993</v>
      </c>
      <c r="BK46" s="409">
        <v>68.839655403999998</v>
      </c>
      <c r="BL46" s="409">
        <v>68.898623689000004</v>
      </c>
      <c r="BM46" s="409">
        <v>69.215579896999998</v>
      </c>
      <c r="BN46" s="409">
        <v>69.76259082</v>
      </c>
      <c r="BO46" s="409">
        <v>69.91821582</v>
      </c>
      <c r="BP46" s="409">
        <v>70.191939554000001</v>
      </c>
      <c r="BQ46" s="409">
        <v>70.264239439999997</v>
      </c>
      <c r="BR46" s="409">
        <v>70.029759131000006</v>
      </c>
      <c r="BS46" s="409">
        <v>70.405070550000005</v>
      </c>
      <c r="BT46" s="409">
        <v>70.651932087999995</v>
      </c>
      <c r="BU46" s="409">
        <v>70.651351411999997</v>
      </c>
      <c r="BV46" s="409">
        <v>70.402651589000001</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409"/>
      <c r="BJ47" s="409"/>
      <c r="BK47" s="409"/>
      <c r="BL47" s="409"/>
      <c r="BM47" s="409"/>
      <c r="BN47" s="409"/>
      <c r="BO47" s="409"/>
      <c r="BP47" s="409"/>
      <c r="BQ47" s="409"/>
      <c r="BR47" s="409"/>
      <c r="BS47" s="409"/>
      <c r="BT47" s="409"/>
      <c r="BU47" s="409"/>
      <c r="BV47" s="409"/>
    </row>
    <row r="48" spans="1:74" ht="11.1" customHeight="1" x14ac:dyDescent="0.2">
      <c r="A48" s="162" t="s">
        <v>1118</v>
      </c>
      <c r="B48" s="174" t="s">
        <v>1119</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0.44577419354999998</v>
      </c>
      <c r="AZ48" s="253">
        <v>0.55012499999999998</v>
      </c>
      <c r="BA48" s="253">
        <v>0.58350000000000002</v>
      </c>
      <c r="BB48" s="253">
        <v>0.40150000000000002</v>
      </c>
      <c r="BC48" s="253">
        <v>0.3705</v>
      </c>
      <c r="BD48" s="253">
        <v>0.4365</v>
      </c>
      <c r="BE48" s="253">
        <v>0.26548387096999998</v>
      </c>
      <c r="BF48" s="253">
        <v>0.27294354839000001</v>
      </c>
      <c r="BG48" s="253">
        <v>0.29799999999999999</v>
      </c>
      <c r="BH48" s="253">
        <v>0.35849999999999999</v>
      </c>
      <c r="BI48" s="632" t="s">
        <v>1371</v>
      </c>
      <c r="BJ48" s="632" t="s">
        <v>1371</v>
      </c>
      <c r="BK48" s="632" t="s">
        <v>1371</v>
      </c>
      <c r="BL48" s="632" t="s">
        <v>1371</v>
      </c>
      <c r="BM48" s="632" t="s">
        <v>1371</v>
      </c>
      <c r="BN48" s="632" t="s">
        <v>1371</v>
      </c>
      <c r="BO48" s="632" t="s">
        <v>1371</v>
      </c>
      <c r="BP48" s="632" t="s">
        <v>1371</v>
      </c>
      <c r="BQ48" s="632" t="s">
        <v>1371</v>
      </c>
      <c r="BR48" s="632" t="s">
        <v>1371</v>
      </c>
      <c r="BS48" s="632" t="s">
        <v>1371</v>
      </c>
      <c r="BT48" s="632" t="s">
        <v>1371</v>
      </c>
      <c r="BU48" s="632" t="s">
        <v>1371</v>
      </c>
      <c r="BV48" s="632" t="s">
        <v>1371</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784" t="s">
        <v>1013</v>
      </c>
      <c r="C51" s="785"/>
      <c r="D51" s="785"/>
      <c r="E51" s="785"/>
      <c r="F51" s="785"/>
      <c r="G51" s="785"/>
      <c r="H51" s="785"/>
      <c r="I51" s="785"/>
      <c r="J51" s="785"/>
      <c r="K51" s="785"/>
      <c r="L51" s="785"/>
      <c r="M51" s="785"/>
      <c r="N51" s="785"/>
      <c r="O51" s="785"/>
      <c r="P51" s="785"/>
      <c r="Q51" s="785"/>
    </row>
    <row r="52" spans="1:74" ht="12" customHeight="1" x14ac:dyDescent="0.2">
      <c r="B52" s="817" t="s">
        <v>1360</v>
      </c>
      <c r="C52" s="807"/>
      <c r="D52" s="807"/>
      <c r="E52" s="807"/>
      <c r="F52" s="807"/>
      <c r="G52" s="807"/>
      <c r="H52" s="807"/>
      <c r="I52" s="807"/>
      <c r="J52" s="807"/>
      <c r="K52" s="807"/>
      <c r="L52" s="807"/>
      <c r="M52" s="807"/>
      <c r="N52" s="807"/>
      <c r="O52" s="807"/>
      <c r="P52" s="807"/>
      <c r="Q52" s="803"/>
    </row>
    <row r="53" spans="1:74" s="440" customFormat="1" ht="12" customHeight="1" x14ac:dyDescent="0.2">
      <c r="A53" s="441"/>
      <c r="B53" s="806" t="s">
        <v>1038</v>
      </c>
      <c r="C53" s="807"/>
      <c r="D53" s="807"/>
      <c r="E53" s="807"/>
      <c r="F53" s="807"/>
      <c r="G53" s="807"/>
      <c r="H53" s="807"/>
      <c r="I53" s="807"/>
      <c r="J53" s="807"/>
      <c r="K53" s="807"/>
      <c r="L53" s="807"/>
      <c r="M53" s="807"/>
      <c r="N53" s="807"/>
      <c r="O53" s="807"/>
      <c r="P53" s="807"/>
      <c r="Q53" s="803"/>
      <c r="AY53" s="536"/>
      <c r="AZ53" s="536"/>
      <c r="BA53" s="536"/>
      <c r="BB53" s="536"/>
      <c r="BC53" s="536"/>
      <c r="BD53" s="650"/>
      <c r="BE53" s="650"/>
      <c r="BF53" s="650"/>
      <c r="BG53" s="536"/>
      <c r="BH53" s="536"/>
      <c r="BI53" s="536"/>
      <c r="BJ53" s="536"/>
    </row>
    <row r="54" spans="1:74" s="440" customFormat="1" ht="12" customHeight="1" x14ac:dyDescent="0.2">
      <c r="A54" s="441"/>
      <c r="B54" s="817" t="s">
        <v>996</v>
      </c>
      <c r="C54" s="817"/>
      <c r="D54" s="817"/>
      <c r="E54" s="817"/>
      <c r="F54" s="817"/>
      <c r="G54" s="817"/>
      <c r="H54" s="817"/>
      <c r="I54" s="817"/>
      <c r="J54" s="817"/>
      <c r="K54" s="817"/>
      <c r="L54" s="817"/>
      <c r="M54" s="817"/>
      <c r="N54" s="817"/>
      <c r="O54" s="817"/>
      <c r="P54" s="817"/>
      <c r="Q54" s="803"/>
      <c r="AY54" s="536"/>
      <c r="AZ54" s="536"/>
      <c r="BA54" s="536"/>
      <c r="BB54" s="536"/>
      <c r="BC54" s="536"/>
      <c r="BD54" s="650"/>
      <c r="BE54" s="650"/>
      <c r="BF54" s="650"/>
      <c r="BG54" s="536"/>
      <c r="BH54" s="536"/>
      <c r="BI54" s="536"/>
      <c r="BJ54" s="536"/>
    </row>
    <row r="55" spans="1:74" s="440" customFormat="1" ht="12" customHeight="1" x14ac:dyDescent="0.2">
      <c r="A55" s="441"/>
      <c r="B55" s="817" t="s">
        <v>1072</v>
      </c>
      <c r="C55" s="803"/>
      <c r="D55" s="803"/>
      <c r="E55" s="803"/>
      <c r="F55" s="803"/>
      <c r="G55" s="803"/>
      <c r="H55" s="803"/>
      <c r="I55" s="803"/>
      <c r="J55" s="803"/>
      <c r="K55" s="803"/>
      <c r="L55" s="803"/>
      <c r="M55" s="803"/>
      <c r="N55" s="803"/>
      <c r="O55" s="803"/>
      <c r="P55" s="803"/>
      <c r="Q55" s="803"/>
      <c r="AY55" s="536"/>
      <c r="AZ55" s="536"/>
      <c r="BA55" s="536"/>
      <c r="BB55" s="536"/>
      <c r="BC55" s="536"/>
      <c r="BD55" s="650"/>
      <c r="BE55" s="650"/>
      <c r="BF55" s="650"/>
      <c r="BG55" s="536"/>
      <c r="BH55" s="536"/>
      <c r="BI55" s="536"/>
      <c r="BJ55" s="536"/>
    </row>
    <row r="56" spans="1:74" s="440" customFormat="1" ht="12.75" x14ac:dyDescent="0.2">
      <c r="A56" s="441"/>
      <c r="B56" s="820" t="s">
        <v>1061</v>
      </c>
      <c r="C56" s="803"/>
      <c r="D56" s="803"/>
      <c r="E56" s="803"/>
      <c r="F56" s="803"/>
      <c r="G56" s="803"/>
      <c r="H56" s="803"/>
      <c r="I56" s="803"/>
      <c r="J56" s="803"/>
      <c r="K56" s="803"/>
      <c r="L56" s="803"/>
      <c r="M56" s="803"/>
      <c r="N56" s="803"/>
      <c r="O56" s="803"/>
      <c r="P56" s="803"/>
      <c r="Q56" s="803"/>
      <c r="AY56" s="536"/>
      <c r="AZ56" s="536"/>
      <c r="BA56" s="536"/>
      <c r="BB56" s="536"/>
      <c r="BC56" s="536"/>
      <c r="BD56" s="650"/>
      <c r="BE56" s="650"/>
      <c r="BF56" s="650"/>
      <c r="BG56" s="536"/>
      <c r="BH56" s="536"/>
      <c r="BI56" s="536"/>
      <c r="BJ56" s="536"/>
    </row>
    <row r="57" spans="1:74" s="440" customFormat="1" ht="12" customHeight="1" x14ac:dyDescent="0.2">
      <c r="A57" s="441"/>
      <c r="B57" s="801" t="s">
        <v>1042</v>
      </c>
      <c r="C57" s="802"/>
      <c r="D57" s="802"/>
      <c r="E57" s="802"/>
      <c r="F57" s="802"/>
      <c r="G57" s="802"/>
      <c r="H57" s="802"/>
      <c r="I57" s="802"/>
      <c r="J57" s="802"/>
      <c r="K57" s="802"/>
      <c r="L57" s="802"/>
      <c r="M57" s="802"/>
      <c r="N57" s="802"/>
      <c r="O57" s="802"/>
      <c r="P57" s="802"/>
      <c r="Q57" s="803"/>
      <c r="AY57" s="536"/>
      <c r="AZ57" s="536"/>
      <c r="BA57" s="536"/>
      <c r="BB57" s="536"/>
      <c r="BC57" s="536"/>
      <c r="BD57" s="650"/>
      <c r="BE57" s="650"/>
      <c r="BF57" s="650"/>
      <c r="BG57" s="536"/>
      <c r="BH57" s="536"/>
      <c r="BI57" s="536"/>
      <c r="BJ57" s="536"/>
    </row>
    <row r="58" spans="1:74" s="440" customFormat="1" ht="12" customHeight="1" x14ac:dyDescent="0.2">
      <c r="A58" s="436"/>
      <c r="B58" s="815" t="s">
        <v>1140</v>
      </c>
      <c r="C58" s="803"/>
      <c r="D58" s="803"/>
      <c r="E58" s="803"/>
      <c r="F58" s="803"/>
      <c r="G58" s="803"/>
      <c r="H58" s="803"/>
      <c r="I58" s="803"/>
      <c r="J58" s="803"/>
      <c r="K58" s="803"/>
      <c r="L58" s="803"/>
      <c r="M58" s="803"/>
      <c r="N58" s="803"/>
      <c r="O58" s="803"/>
      <c r="P58" s="803"/>
      <c r="Q58" s="803"/>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BH6" sqref="BH6:BH39"/>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4" t="s">
        <v>992</v>
      </c>
      <c r="B1" s="819" t="s">
        <v>879</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row>
    <row r="2" spans="1:74"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8"/>
      <c r="AZ5" s="738"/>
      <c r="BA5" s="252"/>
      <c r="BB5" s="738"/>
      <c r="BC5" s="738"/>
      <c r="BD5" s="252"/>
      <c r="BE5" s="252"/>
      <c r="BF5" s="252"/>
      <c r="BG5" s="252"/>
      <c r="BH5" s="252"/>
      <c r="BI5" s="252"/>
      <c r="BJ5" s="738"/>
      <c r="BK5" s="409"/>
      <c r="BL5" s="409"/>
      <c r="BM5" s="409"/>
      <c r="BN5" s="409"/>
      <c r="BO5" s="409"/>
      <c r="BP5" s="409"/>
      <c r="BQ5" s="409"/>
      <c r="BR5" s="409"/>
      <c r="BS5" s="409"/>
      <c r="BT5" s="409"/>
      <c r="BU5" s="409"/>
      <c r="BV5" s="409"/>
    </row>
    <row r="6" spans="1:74" ht="11.1" customHeight="1" x14ac:dyDescent="0.2">
      <c r="A6" s="162" t="s">
        <v>1230</v>
      </c>
      <c r="B6" s="173" t="s">
        <v>327</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v>1.05</v>
      </c>
      <c r="BF6" s="252">
        <v>1.04</v>
      </c>
      <c r="BG6" s="252">
        <v>1</v>
      </c>
      <c r="BH6" s="252">
        <v>1</v>
      </c>
      <c r="BI6" s="252" t="s">
        <v>1372</v>
      </c>
      <c r="BJ6" s="252" t="s">
        <v>1372</v>
      </c>
      <c r="BK6" s="252" t="s">
        <v>1372</v>
      </c>
      <c r="BL6" s="252" t="s">
        <v>1372</v>
      </c>
      <c r="BM6" s="252" t="s">
        <v>1372</v>
      </c>
      <c r="BN6" s="252" t="s">
        <v>1372</v>
      </c>
      <c r="BO6" s="252" t="s">
        <v>1372</v>
      </c>
      <c r="BP6" s="252" t="s">
        <v>1372</v>
      </c>
      <c r="BQ6" s="252" t="s">
        <v>1372</v>
      </c>
      <c r="BR6" s="252" t="s">
        <v>1372</v>
      </c>
      <c r="BS6" s="252" t="s">
        <v>1372</v>
      </c>
      <c r="BT6" s="252" t="s">
        <v>1372</v>
      </c>
      <c r="BU6" s="252" t="s">
        <v>1372</v>
      </c>
      <c r="BV6" s="252" t="s">
        <v>1372</v>
      </c>
    </row>
    <row r="7" spans="1:74" ht="11.1" customHeight="1" x14ac:dyDescent="0.2">
      <c r="A7" s="162" t="s">
        <v>346</v>
      </c>
      <c r="B7" s="173" t="s">
        <v>336</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1.54</v>
      </c>
      <c r="BE7" s="252">
        <v>1.55</v>
      </c>
      <c r="BF7" s="252">
        <v>1.56</v>
      </c>
      <c r="BG7" s="252">
        <v>1.58</v>
      </c>
      <c r="BH7" s="252">
        <v>1.55</v>
      </c>
      <c r="BI7" s="252" t="s">
        <v>1372</v>
      </c>
      <c r="BJ7" s="252" t="s">
        <v>1372</v>
      </c>
      <c r="BK7" s="252" t="s">
        <v>1372</v>
      </c>
      <c r="BL7" s="252" t="s">
        <v>1372</v>
      </c>
      <c r="BM7" s="252" t="s">
        <v>1372</v>
      </c>
      <c r="BN7" s="252" t="s">
        <v>1372</v>
      </c>
      <c r="BO7" s="252" t="s">
        <v>1372</v>
      </c>
      <c r="BP7" s="252" t="s">
        <v>1372</v>
      </c>
      <c r="BQ7" s="252" t="s">
        <v>1372</v>
      </c>
      <c r="BR7" s="252" t="s">
        <v>1372</v>
      </c>
      <c r="BS7" s="252" t="s">
        <v>1372</v>
      </c>
      <c r="BT7" s="252" t="s">
        <v>1372</v>
      </c>
      <c r="BU7" s="252" t="s">
        <v>1372</v>
      </c>
      <c r="BV7" s="252" t="s">
        <v>1372</v>
      </c>
    </row>
    <row r="8" spans="1:74" ht="11.1" customHeight="1" x14ac:dyDescent="0.2">
      <c r="A8" s="162" t="s">
        <v>1358</v>
      </c>
      <c r="B8" s="173" t="s">
        <v>1359</v>
      </c>
      <c r="C8" s="252">
        <v>0.225776</v>
      </c>
      <c r="D8" s="252">
        <v>0.218197</v>
      </c>
      <c r="E8" s="252">
        <v>0.18581300000000001</v>
      </c>
      <c r="F8" s="252">
        <v>0.200652</v>
      </c>
      <c r="G8" s="252">
        <v>0.193111</v>
      </c>
      <c r="H8" s="252">
        <v>0.23861499999999999</v>
      </c>
      <c r="I8" s="252">
        <v>0.260824</v>
      </c>
      <c r="J8" s="252">
        <v>0.27264300000000002</v>
      </c>
      <c r="K8" s="252">
        <v>0.26168599999999997</v>
      </c>
      <c r="L8" s="252">
        <v>0.245501</v>
      </c>
      <c r="M8" s="252">
        <v>0.24199699999999999</v>
      </c>
      <c r="N8" s="252">
        <v>0.226659</v>
      </c>
      <c r="O8" s="252">
        <v>0.25267800000000001</v>
      </c>
      <c r="P8" s="252">
        <v>0.26105600000000001</v>
      </c>
      <c r="Q8" s="252">
        <v>0.27103899999999997</v>
      </c>
      <c r="R8" s="252">
        <v>0.23266899999999999</v>
      </c>
      <c r="S8" s="252">
        <v>0.222529</v>
      </c>
      <c r="T8" s="252">
        <v>0.22875400000000001</v>
      </c>
      <c r="U8" s="252">
        <v>0.25672400000000001</v>
      </c>
      <c r="V8" s="252">
        <v>0.25955299999999998</v>
      </c>
      <c r="W8" s="252">
        <v>0.22764300000000001</v>
      </c>
      <c r="X8" s="252">
        <v>0.198571</v>
      </c>
      <c r="Y8" s="252">
        <v>0.19644900000000001</v>
      </c>
      <c r="Z8" s="252">
        <v>0.20608000000000001</v>
      </c>
      <c r="AA8" s="252">
        <v>0.20954200000000001</v>
      </c>
      <c r="AB8" s="252">
        <v>0.20552999999999999</v>
      </c>
      <c r="AC8" s="252">
        <v>0.19054499999999999</v>
      </c>
      <c r="AD8" s="252">
        <v>0.181058</v>
      </c>
      <c r="AE8" s="252">
        <v>0.18735099999999999</v>
      </c>
      <c r="AF8" s="252">
        <v>0.195463</v>
      </c>
      <c r="AG8" s="252">
        <v>0.20899499999999999</v>
      </c>
      <c r="AH8" s="252">
        <v>0.20374300000000001</v>
      </c>
      <c r="AI8" s="252">
        <v>0.18052000000000001</v>
      </c>
      <c r="AJ8" s="252">
        <v>0.16932700000000001</v>
      </c>
      <c r="AK8" s="252">
        <v>0.16131499999999999</v>
      </c>
      <c r="AL8" s="252">
        <v>0.18970799999999999</v>
      </c>
      <c r="AM8" s="252">
        <v>0.185</v>
      </c>
      <c r="AN8" s="252">
        <v>0.192</v>
      </c>
      <c r="AO8" s="252">
        <v>0.155</v>
      </c>
      <c r="AP8" s="252">
        <v>0.16600000000000001</v>
      </c>
      <c r="AQ8" s="252">
        <v>0.19400000000000001</v>
      </c>
      <c r="AR8" s="252">
        <v>0.25</v>
      </c>
      <c r="AS8" s="252">
        <v>0.27</v>
      </c>
      <c r="AT8" s="252">
        <v>0.26200000000000001</v>
      </c>
      <c r="AU8" s="252">
        <v>0.26500000000000001</v>
      </c>
      <c r="AV8" s="252">
        <v>0.28999999999999998</v>
      </c>
      <c r="AW8" s="252">
        <v>0.30099999999999999</v>
      </c>
      <c r="AX8" s="252">
        <v>0.312</v>
      </c>
      <c r="AY8" s="252">
        <v>0.316</v>
      </c>
      <c r="AZ8" s="252">
        <v>0.32600000000000001</v>
      </c>
      <c r="BA8" s="252">
        <v>0.36399999999999999</v>
      </c>
      <c r="BB8" s="252">
        <v>0.36299999999999999</v>
      </c>
      <c r="BC8" s="252">
        <v>0.35799999999999998</v>
      </c>
      <c r="BD8" s="252">
        <v>0.33500000000000002</v>
      </c>
      <c r="BE8" s="252">
        <v>0.3</v>
      </c>
      <c r="BF8" s="252">
        <v>0.34</v>
      </c>
      <c r="BG8" s="252">
        <v>0.33500000000000002</v>
      </c>
      <c r="BH8" s="252">
        <v>0.35</v>
      </c>
      <c r="BI8" s="252" t="s">
        <v>1372</v>
      </c>
      <c r="BJ8" s="252" t="s">
        <v>1372</v>
      </c>
      <c r="BK8" s="252" t="s">
        <v>1372</v>
      </c>
      <c r="BL8" s="252" t="s">
        <v>1372</v>
      </c>
      <c r="BM8" s="252" t="s">
        <v>1372</v>
      </c>
      <c r="BN8" s="252" t="s">
        <v>1372</v>
      </c>
      <c r="BO8" s="252" t="s">
        <v>1372</v>
      </c>
      <c r="BP8" s="252" t="s">
        <v>1372</v>
      </c>
      <c r="BQ8" s="252" t="s">
        <v>1372</v>
      </c>
      <c r="BR8" s="252" t="s">
        <v>1372</v>
      </c>
      <c r="BS8" s="252" t="s">
        <v>1372</v>
      </c>
      <c r="BT8" s="252" t="s">
        <v>1372</v>
      </c>
      <c r="BU8" s="252" t="s">
        <v>1372</v>
      </c>
      <c r="BV8" s="252" t="s">
        <v>1372</v>
      </c>
    </row>
    <row r="9" spans="1:74" ht="11.1" customHeight="1" x14ac:dyDescent="0.2">
      <c r="A9" s="162" t="s">
        <v>87</v>
      </c>
      <c r="B9" s="173" t="s">
        <v>86</v>
      </c>
      <c r="C9" s="252">
        <v>0.55013800000000002</v>
      </c>
      <c r="D9" s="252">
        <v>0.55079400000000001</v>
      </c>
      <c r="E9" s="252">
        <v>0.55661499999999997</v>
      </c>
      <c r="F9" s="252">
        <v>0.560195</v>
      </c>
      <c r="G9" s="252">
        <v>0.55428200000000005</v>
      </c>
      <c r="H9" s="252">
        <v>0.55527400000000005</v>
      </c>
      <c r="I9" s="252">
        <v>0.55830999999999997</v>
      </c>
      <c r="J9" s="252">
        <v>0.558334</v>
      </c>
      <c r="K9" s="252">
        <v>0.55085899999999999</v>
      </c>
      <c r="L9" s="252">
        <v>0.55718500000000004</v>
      </c>
      <c r="M9" s="252">
        <v>0.56281700000000001</v>
      </c>
      <c r="N9" s="252">
        <v>0.56107499999999999</v>
      </c>
      <c r="O9" s="252">
        <v>0.55771499999999996</v>
      </c>
      <c r="P9" s="252">
        <v>0.55312600000000001</v>
      </c>
      <c r="Q9" s="252">
        <v>0.55272200000000005</v>
      </c>
      <c r="R9" s="252">
        <v>0.54789299999999996</v>
      </c>
      <c r="S9" s="252">
        <v>0.54319300000000004</v>
      </c>
      <c r="T9" s="252">
        <v>0.54103699999999999</v>
      </c>
      <c r="U9" s="252">
        <v>0.53779699999999997</v>
      </c>
      <c r="V9" s="252">
        <v>0.53713200000000005</v>
      </c>
      <c r="W9" s="252">
        <v>0.53897499999999998</v>
      </c>
      <c r="X9" s="252">
        <v>0.53798500000000005</v>
      </c>
      <c r="Y9" s="252">
        <v>0.53700099999999995</v>
      </c>
      <c r="Z9" s="252">
        <v>0.53327599999999997</v>
      </c>
      <c r="AA9" s="252">
        <v>0.53400000000000003</v>
      </c>
      <c r="AB9" s="252">
        <v>0.54</v>
      </c>
      <c r="AC9" s="252">
        <v>0.55200000000000005</v>
      </c>
      <c r="AD9" s="252">
        <v>0.55500000000000005</v>
      </c>
      <c r="AE9" s="252">
        <v>0.55600000000000005</v>
      </c>
      <c r="AF9" s="252">
        <v>0.55000000000000004</v>
      </c>
      <c r="AG9" s="252">
        <v>0.54500000000000004</v>
      </c>
      <c r="AH9" s="252">
        <v>0.54900000000000004</v>
      </c>
      <c r="AI9" s="252">
        <v>0.56000000000000005</v>
      </c>
      <c r="AJ9" s="252">
        <v>0.55200000000000005</v>
      </c>
      <c r="AK9" s="252">
        <v>0.54400000000000004</v>
      </c>
      <c r="AL9" s="252">
        <v>0.54400000000000004</v>
      </c>
      <c r="AM9" s="252">
        <v>0.53600000000000003</v>
      </c>
      <c r="AN9" s="252">
        <v>0.53500000000000003</v>
      </c>
      <c r="AO9" s="252">
        <v>0.53100000000000003</v>
      </c>
      <c r="AP9" s="252">
        <v>0.52800000000000002</v>
      </c>
      <c r="AQ9" s="252">
        <v>0.53300000000000003</v>
      </c>
      <c r="AR9" s="252">
        <v>0.54</v>
      </c>
      <c r="AS9" s="252">
        <v>0.54100000000000004</v>
      </c>
      <c r="AT9" s="252">
        <v>0.53600000000000003</v>
      </c>
      <c r="AU9" s="252">
        <v>0.52900000000000003</v>
      </c>
      <c r="AV9" s="252">
        <v>0.52600000000000002</v>
      </c>
      <c r="AW9" s="252">
        <v>0.52100000000000002</v>
      </c>
      <c r="AX9" s="252">
        <v>0.52</v>
      </c>
      <c r="AY9" s="252">
        <v>0.51300000000000001</v>
      </c>
      <c r="AZ9" s="252">
        <v>0.51300000000000001</v>
      </c>
      <c r="BA9" s="252">
        <v>0.51100000000000001</v>
      </c>
      <c r="BB9" s="252">
        <v>0.51700000000000002</v>
      </c>
      <c r="BC9" s="252">
        <v>0.51600000000000001</v>
      </c>
      <c r="BD9" s="252">
        <v>0.51700000000000002</v>
      </c>
      <c r="BE9" s="252">
        <v>0.52300000000000002</v>
      </c>
      <c r="BF9" s="252">
        <v>0.53</v>
      </c>
      <c r="BG9" s="252">
        <v>0.54</v>
      </c>
      <c r="BH9" s="252">
        <v>0.54</v>
      </c>
      <c r="BI9" s="252" t="s">
        <v>1372</v>
      </c>
      <c r="BJ9" s="252" t="s">
        <v>1372</v>
      </c>
      <c r="BK9" s="252" t="s">
        <v>1372</v>
      </c>
      <c r="BL9" s="252" t="s">
        <v>1372</v>
      </c>
      <c r="BM9" s="252" t="s">
        <v>1372</v>
      </c>
      <c r="BN9" s="252" t="s">
        <v>1372</v>
      </c>
      <c r="BO9" s="252" t="s">
        <v>1372</v>
      </c>
      <c r="BP9" s="252" t="s">
        <v>1372</v>
      </c>
      <c r="BQ9" s="252" t="s">
        <v>1372</v>
      </c>
      <c r="BR9" s="252" t="s">
        <v>1372</v>
      </c>
      <c r="BS9" s="252" t="s">
        <v>1372</v>
      </c>
      <c r="BT9" s="252" t="s">
        <v>1372</v>
      </c>
      <c r="BU9" s="252" t="s">
        <v>1372</v>
      </c>
      <c r="BV9" s="252" t="s">
        <v>1372</v>
      </c>
    </row>
    <row r="10" spans="1:74" ht="11.1" customHeight="1" x14ac:dyDescent="0.2">
      <c r="A10" s="162" t="s">
        <v>1338</v>
      </c>
      <c r="B10" s="173" t="s">
        <v>1339</v>
      </c>
      <c r="C10" s="252">
        <v>0.19800000000000001</v>
      </c>
      <c r="D10" s="252">
        <v>0.19800000000000001</v>
      </c>
      <c r="E10" s="252">
        <v>0.19800000000000001</v>
      </c>
      <c r="F10" s="252">
        <v>0.19800000000000001</v>
      </c>
      <c r="G10" s="252">
        <v>0.19800000000000001</v>
      </c>
      <c r="H10" s="252">
        <v>0.19800000000000001</v>
      </c>
      <c r="I10" s="252">
        <v>0.19800000000000001</v>
      </c>
      <c r="J10" s="252">
        <v>0.19800000000000001</v>
      </c>
      <c r="K10" s="252">
        <v>0.19800000000000001</v>
      </c>
      <c r="L10" s="252">
        <v>0.19800000000000001</v>
      </c>
      <c r="M10" s="252">
        <v>0.19800000000000001</v>
      </c>
      <c r="N10" s="252">
        <v>0.19800000000000001</v>
      </c>
      <c r="O10" s="252">
        <v>0.17899999999999999</v>
      </c>
      <c r="P10" s="252">
        <v>0.17899999999999999</v>
      </c>
      <c r="Q10" s="252">
        <v>0.17899999999999999</v>
      </c>
      <c r="R10" s="252">
        <v>0.17899999999999999</v>
      </c>
      <c r="S10" s="252">
        <v>0.17899999999999999</v>
      </c>
      <c r="T10" s="252">
        <v>0.17899999999999999</v>
      </c>
      <c r="U10" s="252">
        <v>0.17899999999999999</v>
      </c>
      <c r="V10" s="252">
        <v>0.17899999999999999</v>
      </c>
      <c r="W10" s="252">
        <v>0.17899999999999999</v>
      </c>
      <c r="X10" s="252">
        <v>0.17899999999999999</v>
      </c>
      <c r="Y10" s="252">
        <v>0.17899999999999999</v>
      </c>
      <c r="Z10" s="252">
        <v>0.17899999999999999</v>
      </c>
      <c r="AA10" s="252">
        <v>0.16</v>
      </c>
      <c r="AB10" s="252">
        <v>0.16</v>
      </c>
      <c r="AC10" s="252">
        <v>0.16</v>
      </c>
      <c r="AD10" s="252">
        <v>0.16</v>
      </c>
      <c r="AE10" s="252">
        <v>0.16</v>
      </c>
      <c r="AF10" s="252">
        <v>0.16</v>
      </c>
      <c r="AG10" s="252">
        <v>0.16</v>
      </c>
      <c r="AH10" s="252">
        <v>0.16</v>
      </c>
      <c r="AI10" s="252">
        <v>0.16</v>
      </c>
      <c r="AJ10" s="252">
        <v>0.16</v>
      </c>
      <c r="AK10" s="252">
        <v>0.16</v>
      </c>
      <c r="AL10" s="252">
        <v>0.16</v>
      </c>
      <c r="AM10" s="252">
        <v>0.13500000000000001</v>
      </c>
      <c r="AN10" s="252">
        <v>0.13500000000000001</v>
      </c>
      <c r="AO10" s="252">
        <v>0.13500000000000001</v>
      </c>
      <c r="AP10" s="252">
        <v>0.13500000000000001</v>
      </c>
      <c r="AQ10" s="252">
        <v>0.13500000000000001</v>
      </c>
      <c r="AR10" s="252">
        <v>0.13500000000000001</v>
      </c>
      <c r="AS10" s="252">
        <v>0.13500000000000001</v>
      </c>
      <c r="AT10" s="252">
        <v>0.13</v>
      </c>
      <c r="AU10" s="252">
        <v>0.13</v>
      </c>
      <c r="AV10" s="252">
        <v>0.13500000000000001</v>
      </c>
      <c r="AW10" s="252">
        <v>0.13</v>
      </c>
      <c r="AX10" s="252">
        <v>0.13</v>
      </c>
      <c r="AY10" s="252">
        <v>0.13500000000000001</v>
      </c>
      <c r="AZ10" s="252">
        <v>0.13500000000000001</v>
      </c>
      <c r="BA10" s="252">
        <v>0.13500000000000001</v>
      </c>
      <c r="BB10" s="252">
        <v>0.13500000000000001</v>
      </c>
      <c r="BC10" s="252">
        <v>0.13500000000000001</v>
      </c>
      <c r="BD10" s="252">
        <v>0.13</v>
      </c>
      <c r="BE10" s="252">
        <v>0.13500000000000001</v>
      </c>
      <c r="BF10" s="252">
        <v>0.13500000000000001</v>
      </c>
      <c r="BG10" s="252">
        <v>0.13500000000000001</v>
      </c>
      <c r="BH10" s="252">
        <v>0.13500000000000001</v>
      </c>
      <c r="BI10" s="252" t="s">
        <v>1372</v>
      </c>
      <c r="BJ10" s="252" t="s">
        <v>1372</v>
      </c>
      <c r="BK10" s="252" t="s">
        <v>1372</v>
      </c>
      <c r="BL10" s="252" t="s">
        <v>1372</v>
      </c>
      <c r="BM10" s="252" t="s">
        <v>1372</v>
      </c>
      <c r="BN10" s="252" t="s">
        <v>1372</v>
      </c>
      <c r="BO10" s="252" t="s">
        <v>1372</v>
      </c>
      <c r="BP10" s="252" t="s">
        <v>1372</v>
      </c>
      <c r="BQ10" s="252" t="s">
        <v>1372</v>
      </c>
      <c r="BR10" s="252" t="s">
        <v>1372</v>
      </c>
      <c r="BS10" s="252" t="s">
        <v>1372</v>
      </c>
      <c r="BT10" s="252" t="s">
        <v>1372</v>
      </c>
      <c r="BU10" s="252" t="s">
        <v>1372</v>
      </c>
      <c r="BV10" s="252" t="s">
        <v>1372</v>
      </c>
    </row>
    <row r="11" spans="1:74" ht="11.1" customHeight="1" x14ac:dyDescent="0.2">
      <c r="A11" s="162" t="s">
        <v>1239</v>
      </c>
      <c r="B11" s="173" t="s">
        <v>1240</v>
      </c>
      <c r="C11" s="252">
        <v>0.22</v>
      </c>
      <c r="D11" s="252">
        <v>0.22</v>
      </c>
      <c r="E11" s="252">
        <v>0.22</v>
      </c>
      <c r="F11" s="252">
        <v>0.22</v>
      </c>
      <c r="G11" s="252">
        <v>0.22</v>
      </c>
      <c r="H11" s="252">
        <v>0.22</v>
      </c>
      <c r="I11" s="252">
        <v>0.22</v>
      </c>
      <c r="J11" s="252">
        <v>0.22</v>
      </c>
      <c r="K11" s="252">
        <v>0.22</v>
      </c>
      <c r="L11" s="252">
        <v>0.22</v>
      </c>
      <c r="M11" s="252">
        <v>0.22</v>
      </c>
      <c r="N11" s="252">
        <v>0.22</v>
      </c>
      <c r="O11" s="252">
        <v>0.215</v>
      </c>
      <c r="P11" s="252">
        <v>0.215</v>
      </c>
      <c r="Q11" s="252">
        <v>0.215</v>
      </c>
      <c r="R11" s="252">
        <v>0.20499999999999999</v>
      </c>
      <c r="S11" s="252">
        <v>0.20499999999999999</v>
      </c>
      <c r="T11" s="252">
        <v>0.215</v>
      </c>
      <c r="U11" s="252">
        <v>0.215</v>
      </c>
      <c r="V11" s="252">
        <v>0.215</v>
      </c>
      <c r="W11" s="252">
        <v>0.215</v>
      </c>
      <c r="X11" s="252">
        <v>0.215</v>
      </c>
      <c r="Y11" s="252">
        <v>0.215</v>
      </c>
      <c r="Z11" s="252">
        <v>0.215</v>
      </c>
      <c r="AA11" s="252">
        <v>0.21</v>
      </c>
      <c r="AB11" s="252">
        <v>0.21</v>
      </c>
      <c r="AC11" s="252">
        <v>0.21</v>
      </c>
      <c r="AD11" s="252">
        <v>0.21</v>
      </c>
      <c r="AE11" s="252">
        <v>0.21</v>
      </c>
      <c r="AF11" s="252">
        <v>0.21</v>
      </c>
      <c r="AG11" s="252">
        <v>0.21</v>
      </c>
      <c r="AH11" s="252">
        <v>0.21</v>
      </c>
      <c r="AI11" s="252">
        <v>0.21</v>
      </c>
      <c r="AJ11" s="252">
        <v>0.2</v>
      </c>
      <c r="AK11" s="252">
        <v>0.22</v>
      </c>
      <c r="AL11" s="252">
        <v>0.22</v>
      </c>
      <c r="AM11" s="252">
        <v>0.2</v>
      </c>
      <c r="AN11" s="252">
        <v>0.185</v>
      </c>
      <c r="AO11" s="252">
        <v>0.19</v>
      </c>
      <c r="AP11" s="252">
        <v>0.21</v>
      </c>
      <c r="AQ11" s="252">
        <v>0.2</v>
      </c>
      <c r="AR11" s="252">
        <v>0.2</v>
      </c>
      <c r="AS11" s="252">
        <v>0.21</v>
      </c>
      <c r="AT11" s="252">
        <v>0.2</v>
      </c>
      <c r="AU11" s="252">
        <v>0.2</v>
      </c>
      <c r="AV11" s="252">
        <v>0.2</v>
      </c>
      <c r="AW11" s="252">
        <v>0.19</v>
      </c>
      <c r="AX11" s="252">
        <v>0.2</v>
      </c>
      <c r="AY11" s="252">
        <v>0.2</v>
      </c>
      <c r="AZ11" s="252">
        <v>0.2</v>
      </c>
      <c r="BA11" s="252">
        <v>0.2</v>
      </c>
      <c r="BB11" s="252">
        <v>0.19</v>
      </c>
      <c r="BC11" s="252">
        <v>0.2</v>
      </c>
      <c r="BD11" s="252">
        <v>0.2</v>
      </c>
      <c r="BE11" s="252">
        <v>0.18</v>
      </c>
      <c r="BF11" s="252">
        <v>0.2</v>
      </c>
      <c r="BG11" s="252">
        <v>0.2</v>
      </c>
      <c r="BH11" s="252">
        <v>0.2</v>
      </c>
      <c r="BI11" s="252" t="s">
        <v>1372</v>
      </c>
      <c r="BJ11" s="252" t="s">
        <v>1372</v>
      </c>
      <c r="BK11" s="252" t="s">
        <v>1372</v>
      </c>
      <c r="BL11" s="252" t="s">
        <v>1372</v>
      </c>
      <c r="BM11" s="252" t="s">
        <v>1372</v>
      </c>
      <c r="BN11" s="252" t="s">
        <v>1372</v>
      </c>
      <c r="BO11" s="252" t="s">
        <v>1372</v>
      </c>
      <c r="BP11" s="252" t="s">
        <v>1372</v>
      </c>
      <c r="BQ11" s="252" t="s">
        <v>1372</v>
      </c>
      <c r="BR11" s="252" t="s">
        <v>1372</v>
      </c>
      <c r="BS11" s="252" t="s">
        <v>1372</v>
      </c>
      <c r="BT11" s="252" t="s">
        <v>1372</v>
      </c>
      <c r="BU11" s="252" t="s">
        <v>1372</v>
      </c>
      <c r="BV11" s="252" t="s">
        <v>1372</v>
      </c>
    </row>
    <row r="12" spans="1:74" ht="11.1" customHeight="1" x14ac:dyDescent="0.2">
      <c r="A12" s="162" t="s">
        <v>1229</v>
      </c>
      <c r="B12" s="173" t="s">
        <v>328</v>
      </c>
      <c r="C12" s="252">
        <v>2.8</v>
      </c>
      <c r="D12" s="252">
        <v>2.8</v>
      </c>
      <c r="E12" s="252">
        <v>2.8</v>
      </c>
      <c r="F12" s="252">
        <v>2.8</v>
      </c>
      <c r="G12" s="252">
        <v>2.8</v>
      </c>
      <c r="H12" s="252">
        <v>2.8</v>
      </c>
      <c r="I12" s="252">
        <v>2.8</v>
      </c>
      <c r="J12" s="252">
        <v>2.8</v>
      </c>
      <c r="K12" s="252">
        <v>2.8</v>
      </c>
      <c r="L12" s="252">
        <v>2.8</v>
      </c>
      <c r="M12" s="252">
        <v>2.8</v>
      </c>
      <c r="N12" s="252">
        <v>2.8</v>
      </c>
      <c r="O12" s="252">
        <v>2.8</v>
      </c>
      <c r="P12" s="252">
        <v>2.8</v>
      </c>
      <c r="Q12" s="252">
        <v>2.8</v>
      </c>
      <c r="R12" s="252">
        <v>2.8</v>
      </c>
      <c r="S12" s="252">
        <v>2.8</v>
      </c>
      <c r="T12" s="252">
        <v>2.8</v>
      </c>
      <c r="U12" s="252">
        <v>2.8</v>
      </c>
      <c r="V12" s="252">
        <v>2.8</v>
      </c>
      <c r="W12" s="252">
        <v>2.8</v>
      </c>
      <c r="X12" s="252">
        <v>2.8</v>
      </c>
      <c r="Y12" s="252">
        <v>2.8</v>
      </c>
      <c r="Z12" s="252">
        <v>2.8</v>
      </c>
      <c r="AA12" s="252">
        <v>3.05</v>
      </c>
      <c r="AB12" s="252">
        <v>3.2</v>
      </c>
      <c r="AC12" s="252">
        <v>3.5</v>
      </c>
      <c r="AD12" s="252">
        <v>3.59</v>
      </c>
      <c r="AE12" s="252">
        <v>3.62</v>
      </c>
      <c r="AF12" s="252">
        <v>3.63</v>
      </c>
      <c r="AG12" s="252">
        <v>3.65</v>
      </c>
      <c r="AH12" s="252">
        <v>3.67</v>
      </c>
      <c r="AI12" s="252">
        <v>3.69</v>
      </c>
      <c r="AJ12" s="252">
        <v>3.7</v>
      </c>
      <c r="AK12" s="252">
        <v>3.72</v>
      </c>
      <c r="AL12" s="252">
        <v>3.78</v>
      </c>
      <c r="AM12" s="252">
        <v>3.8</v>
      </c>
      <c r="AN12" s="252">
        <v>3.8</v>
      </c>
      <c r="AO12" s="252">
        <v>3.81</v>
      </c>
      <c r="AP12" s="252">
        <v>3.81</v>
      </c>
      <c r="AQ12" s="252">
        <v>3.81</v>
      </c>
      <c r="AR12" s="252">
        <v>3.82</v>
      </c>
      <c r="AS12" s="252">
        <v>3.83</v>
      </c>
      <c r="AT12" s="252">
        <v>3.83</v>
      </c>
      <c r="AU12" s="252">
        <v>3.84</v>
      </c>
      <c r="AV12" s="252">
        <v>3.85</v>
      </c>
      <c r="AW12" s="252">
        <v>3.84</v>
      </c>
      <c r="AX12" s="252">
        <v>3.83</v>
      </c>
      <c r="AY12" s="252">
        <v>3.84</v>
      </c>
      <c r="AZ12" s="252">
        <v>3.835</v>
      </c>
      <c r="BA12" s="252">
        <v>3.8149999999999999</v>
      </c>
      <c r="BB12" s="252">
        <v>3.8250000000000002</v>
      </c>
      <c r="BC12" s="252">
        <v>3.8050000000000002</v>
      </c>
      <c r="BD12" s="252">
        <v>3.78</v>
      </c>
      <c r="BE12" s="252">
        <v>3.722</v>
      </c>
      <c r="BF12" s="252">
        <v>3.52</v>
      </c>
      <c r="BG12" s="252">
        <v>3.4</v>
      </c>
      <c r="BH12" s="252">
        <v>3.2</v>
      </c>
      <c r="BI12" s="252" t="s">
        <v>1372</v>
      </c>
      <c r="BJ12" s="252" t="s">
        <v>1372</v>
      </c>
      <c r="BK12" s="252" t="s">
        <v>1372</v>
      </c>
      <c r="BL12" s="252" t="s">
        <v>1372</v>
      </c>
      <c r="BM12" s="252" t="s">
        <v>1372</v>
      </c>
      <c r="BN12" s="252" t="s">
        <v>1372</v>
      </c>
      <c r="BO12" s="252" t="s">
        <v>1372</v>
      </c>
      <c r="BP12" s="252" t="s">
        <v>1372</v>
      </c>
      <c r="BQ12" s="252" t="s">
        <v>1372</v>
      </c>
      <c r="BR12" s="252" t="s">
        <v>1372</v>
      </c>
      <c r="BS12" s="252" t="s">
        <v>1372</v>
      </c>
      <c r="BT12" s="252" t="s">
        <v>1372</v>
      </c>
      <c r="BU12" s="252" t="s">
        <v>1372</v>
      </c>
      <c r="BV12" s="252" t="s">
        <v>1372</v>
      </c>
    </row>
    <row r="13" spans="1:74" ht="11.1" customHeight="1" x14ac:dyDescent="0.2">
      <c r="A13" s="162" t="s">
        <v>347</v>
      </c>
      <c r="B13" s="173" t="s">
        <v>337</v>
      </c>
      <c r="C13" s="252">
        <v>3.1</v>
      </c>
      <c r="D13" s="252">
        <v>3.4</v>
      </c>
      <c r="E13" s="252">
        <v>3.3</v>
      </c>
      <c r="F13" s="252">
        <v>3.2749999999999999</v>
      </c>
      <c r="G13" s="252">
        <v>3.3</v>
      </c>
      <c r="H13" s="252">
        <v>3.3</v>
      </c>
      <c r="I13" s="252">
        <v>3.17</v>
      </c>
      <c r="J13" s="252">
        <v>3.2</v>
      </c>
      <c r="K13" s="252">
        <v>3.49</v>
      </c>
      <c r="L13" s="252">
        <v>3.44</v>
      </c>
      <c r="M13" s="252">
        <v>3.4</v>
      </c>
      <c r="N13" s="252">
        <v>3.75</v>
      </c>
      <c r="O13" s="252">
        <v>3.45</v>
      </c>
      <c r="P13" s="252">
        <v>3.3</v>
      </c>
      <c r="Q13" s="252">
        <v>3.7</v>
      </c>
      <c r="R13" s="252">
        <v>3.75</v>
      </c>
      <c r="S13" s="252">
        <v>3.9</v>
      </c>
      <c r="T13" s="252">
        <v>4.25</v>
      </c>
      <c r="U13" s="252">
        <v>4.3</v>
      </c>
      <c r="V13" s="252">
        <v>4.2</v>
      </c>
      <c r="W13" s="252">
        <v>4.4000000000000004</v>
      </c>
      <c r="X13" s="252">
        <v>4.25</v>
      </c>
      <c r="Y13" s="252">
        <v>4.4000000000000004</v>
      </c>
      <c r="Z13" s="252">
        <v>4.4000000000000004</v>
      </c>
      <c r="AA13" s="252">
        <v>4.45</v>
      </c>
      <c r="AB13" s="252">
        <v>4.2</v>
      </c>
      <c r="AC13" s="252">
        <v>4.2</v>
      </c>
      <c r="AD13" s="252">
        <v>4.45</v>
      </c>
      <c r="AE13" s="252">
        <v>4.33</v>
      </c>
      <c r="AF13" s="252">
        <v>4.38</v>
      </c>
      <c r="AG13" s="252">
        <v>4.3899999999999997</v>
      </c>
      <c r="AH13" s="252">
        <v>4.4349999999999996</v>
      </c>
      <c r="AI13" s="252">
        <v>4.4550000000000001</v>
      </c>
      <c r="AJ13" s="252">
        <v>4.54</v>
      </c>
      <c r="AK13" s="252">
        <v>4.62</v>
      </c>
      <c r="AL13" s="252">
        <v>4.66</v>
      </c>
      <c r="AM13" s="252">
        <v>4.54</v>
      </c>
      <c r="AN13" s="252">
        <v>4.42</v>
      </c>
      <c r="AO13" s="252">
        <v>4.4050000000000002</v>
      </c>
      <c r="AP13" s="252">
        <v>4.4000000000000004</v>
      </c>
      <c r="AQ13" s="252">
        <v>4.45</v>
      </c>
      <c r="AR13" s="252">
        <v>4.4649999999999999</v>
      </c>
      <c r="AS13" s="252">
        <v>4.4749999999999996</v>
      </c>
      <c r="AT13" s="252">
        <v>4.5</v>
      </c>
      <c r="AU13" s="252">
        <v>4.54</v>
      </c>
      <c r="AV13" s="252">
        <v>4.3899999999999997</v>
      </c>
      <c r="AW13" s="252">
        <v>4.32</v>
      </c>
      <c r="AX13" s="252">
        <v>4.38</v>
      </c>
      <c r="AY13" s="252">
        <v>4.43</v>
      </c>
      <c r="AZ13" s="252">
        <v>4.47</v>
      </c>
      <c r="BA13" s="252">
        <v>4.4800000000000004</v>
      </c>
      <c r="BB13" s="252">
        <v>4.4400000000000004</v>
      </c>
      <c r="BC13" s="252">
        <v>4.49</v>
      </c>
      <c r="BD13" s="252">
        <v>4.5739999999999998</v>
      </c>
      <c r="BE13" s="252">
        <v>4.6040000000000001</v>
      </c>
      <c r="BF13" s="252">
        <v>4.6749999999999998</v>
      </c>
      <c r="BG13" s="252">
        <v>4.7</v>
      </c>
      <c r="BH13" s="252">
        <v>4.7300000000000004</v>
      </c>
      <c r="BI13" s="252" t="s">
        <v>1372</v>
      </c>
      <c r="BJ13" s="252" t="s">
        <v>1372</v>
      </c>
      <c r="BK13" s="252" t="s">
        <v>1372</v>
      </c>
      <c r="BL13" s="252" t="s">
        <v>1372</v>
      </c>
      <c r="BM13" s="252" t="s">
        <v>1372</v>
      </c>
      <c r="BN13" s="252" t="s">
        <v>1372</v>
      </c>
      <c r="BO13" s="252" t="s">
        <v>1372</v>
      </c>
      <c r="BP13" s="252" t="s">
        <v>1372</v>
      </c>
      <c r="BQ13" s="252" t="s">
        <v>1372</v>
      </c>
      <c r="BR13" s="252" t="s">
        <v>1372</v>
      </c>
      <c r="BS13" s="252" t="s">
        <v>1372</v>
      </c>
      <c r="BT13" s="252" t="s">
        <v>1372</v>
      </c>
      <c r="BU13" s="252" t="s">
        <v>1372</v>
      </c>
      <c r="BV13" s="252" t="s">
        <v>1372</v>
      </c>
    </row>
    <row r="14" spans="1:74" ht="11.1" customHeight="1" x14ac:dyDescent="0.2">
      <c r="A14" s="162" t="s">
        <v>339</v>
      </c>
      <c r="B14" s="173" t="s">
        <v>329</v>
      </c>
      <c r="C14" s="252">
        <v>2.5499999999999998</v>
      </c>
      <c r="D14" s="252">
        <v>2.5499999999999998</v>
      </c>
      <c r="E14" s="252">
        <v>2.5</v>
      </c>
      <c r="F14" s="252">
        <v>2.5</v>
      </c>
      <c r="G14" s="252">
        <v>2.6</v>
      </c>
      <c r="H14" s="252">
        <v>2.5499999999999998</v>
      </c>
      <c r="I14" s="252">
        <v>2.6</v>
      </c>
      <c r="J14" s="252">
        <v>2.65</v>
      </c>
      <c r="K14" s="252">
        <v>2.65</v>
      </c>
      <c r="L14" s="252">
        <v>2.65</v>
      </c>
      <c r="M14" s="252">
        <v>2.65</v>
      </c>
      <c r="N14" s="252">
        <v>2.65</v>
      </c>
      <c r="O14" s="252">
        <v>2.7</v>
      </c>
      <c r="P14" s="252">
        <v>2.7</v>
      </c>
      <c r="Q14" s="252">
        <v>2.7</v>
      </c>
      <c r="R14" s="252">
        <v>2.72</v>
      </c>
      <c r="S14" s="252">
        <v>2.73</v>
      </c>
      <c r="T14" s="252">
        <v>2.73</v>
      </c>
      <c r="U14" s="252">
        <v>2.76</v>
      </c>
      <c r="V14" s="252">
        <v>2.8</v>
      </c>
      <c r="W14" s="252">
        <v>2.8</v>
      </c>
      <c r="X14" s="252">
        <v>2.75</v>
      </c>
      <c r="Y14" s="252">
        <v>2.8</v>
      </c>
      <c r="Z14" s="252">
        <v>2.85</v>
      </c>
      <c r="AA14" s="252">
        <v>2.9</v>
      </c>
      <c r="AB14" s="252">
        <v>2.86</v>
      </c>
      <c r="AC14" s="252">
        <v>2.88</v>
      </c>
      <c r="AD14" s="252">
        <v>2.65</v>
      </c>
      <c r="AE14" s="252">
        <v>2.86</v>
      </c>
      <c r="AF14" s="252">
        <v>2.86</v>
      </c>
      <c r="AG14" s="252">
        <v>2.9</v>
      </c>
      <c r="AH14" s="252">
        <v>2.91</v>
      </c>
      <c r="AI14" s="252">
        <v>2.91</v>
      </c>
      <c r="AJ14" s="252">
        <v>2.91</v>
      </c>
      <c r="AK14" s="252">
        <v>2.92</v>
      </c>
      <c r="AL14" s="252">
        <v>2.92</v>
      </c>
      <c r="AM14" s="252">
        <v>2.78</v>
      </c>
      <c r="AN14" s="252">
        <v>2.72</v>
      </c>
      <c r="AO14" s="252">
        <v>2.71</v>
      </c>
      <c r="AP14" s="252">
        <v>2.71</v>
      </c>
      <c r="AQ14" s="252">
        <v>2.71</v>
      </c>
      <c r="AR14" s="252">
        <v>2.72</v>
      </c>
      <c r="AS14" s="252">
        <v>2.71</v>
      </c>
      <c r="AT14" s="252">
        <v>2.71</v>
      </c>
      <c r="AU14" s="252">
        <v>2.73</v>
      </c>
      <c r="AV14" s="252">
        <v>2.74</v>
      </c>
      <c r="AW14" s="252">
        <v>2.71</v>
      </c>
      <c r="AX14" s="252">
        <v>2.7</v>
      </c>
      <c r="AY14" s="252">
        <v>2.71</v>
      </c>
      <c r="AZ14" s="252">
        <v>2.71</v>
      </c>
      <c r="BA14" s="252">
        <v>2.72</v>
      </c>
      <c r="BB14" s="252">
        <v>2.71</v>
      </c>
      <c r="BC14" s="252">
        <v>2.71</v>
      </c>
      <c r="BD14" s="252">
        <v>2.72</v>
      </c>
      <c r="BE14" s="252">
        <v>2.8</v>
      </c>
      <c r="BF14" s="252">
        <v>2.8</v>
      </c>
      <c r="BG14" s="252">
        <v>2.8</v>
      </c>
      <c r="BH14" s="252">
        <v>2.8</v>
      </c>
      <c r="BI14" s="252" t="s">
        <v>1372</v>
      </c>
      <c r="BJ14" s="252" t="s">
        <v>1372</v>
      </c>
      <c r="BK14" s="252" t="s">
        <v>1372</v>
      </c>
      <c r="BL14" s="252" t="s">
        <v>1372</v>
      </c>
      <c r="BM14" s="252" t="s">
        <v>1372</v>
      </c>
      <c r="BN14" s="252" t="s">
        <v>1372</v>
      </c>
      <c r="BO14" s="252" t="s">
        <v>1372</v>
      </c>
      <c r="BP14" s="252" t="s">
        <v>1372</v>
      </c>
      <c r="BQ14" s="252" t="s">
        <v>1372</v>
      </c>
      <c r="BR14" s="252" t="s">
        <v>1372</v>
      </c>
      <c r="BS14" s="252" t="s">
        <v>1372</v>
      </c>
      <c r="BT14" s="252" t="s">
        <v>1372</v>
      </c>
      <c r="BU14" s="252" t="s">
        <v>1372</v>
      </c>
      <c r="BV14" s="252" t="s">
        <v>1372</v>
      </c>
    </row>
    <row r="15" spans="1:74" ht="11.1" customHeight="1" x14ac:dyDescent="0.2">
      <c r="A15" s="162" t="s">
        <v>340</v>
      </c>
      <c r="B15" s="173" t="s">
        <v>330</v>
      </c>
      <c r="C15" s="252">
        <v>0.51</v>
      </c>
      <c r="D15" s="252">
        <v>0.38</v>
      </c>
      <c r="E15" s="252">
        <v>0.25</v>
      </c>
      <c r="F15" s="252">
        <v>0.21</v>
      </c>
      <c r="G15" s="252">
        <v>0.23</v>
      </c>
      <c r="H15" s="252">
        <v>0.23499999999999999</v>
      </c>
      <c r="I15" s="252">
        <v>0.435</v>
      </c>
      <c r="J15" s="252">
        <v>0.53</v>
      </c>
      <c r="K15" s="252">
        <v>0.78500000000000003</v>
      </c>
      <c r="L15" s="252">
        <v>0.95</v>
      </c>
      <c r="M15" s="252">
        <v>0.61499999999999999</v>
      </c>
      <c r="N15" s="252">
        <v>0.51</v>
      </c>
      <c r="O15" s="252">
        <v>0.37</v>
      </c>
      <c r="P15" s="252">
        <v>0.36</v>
      </c>
      <c r="Q15" s="252">
        <v>0.47499999999999998</v>
      </c>
      <c r="R15" s="252">
        <v>0.505</v>
      </c>
      <c r="S15" s="252">
        <v>0.43</v>
      </c>
      <c r="T15" s="252">
        <v>0.41</v>
      </c>
      <c r="U15" s="252">
        <v>0.4</v>
      </c>
      <c r="V15" s="252">
        <v>0.36</v>
      </c>
      <c r="W15" s="252">
        <v>0.375</v>
      </c>
      <c r="X15" s="252">
        <v>0.41499999999999998</v>
      </c>
      <c r="Y15" s="252">
        <v>0.375</v>
      </c>
      <c r="Z15" s="252">
        <v>0.37</v>
      </c>
      <c r="AA15" s="252">
        <v>0.37</v>
      </c>
      <c r="AB15" s="252">
        <v>0.36</v>
      </c>
      <c r="AC15" s="252">
        <v>0.32</v>
      </c>
      <c r="AD15" s="252">
        <v>0.33</v>
      </c>
      <c r="AE15" s="252">
        <v>0.28499999999999998</v>
      </c>
      <c r="AF15" s="252">
        <v>0.33</v>
      </c>
      <c r="AG15" s="252">
        <v>0.31</v>
      </c>
      <c r="AH15" s="252">
        <v>0.25</v>
      </c>
      <c r="AI15" s="252">
        <v>0.31</v>
      </c>
      <c r="AJ15" s="252">
        <v>0.55000000000000004</v>
      </c>
      <c r="AK15" s="252">
        <v>0.57999999999999996</v>
      </c>
      <c r="AL15" s="252">
        <v>0.62</v>
      </c>
      <c r="AM15" s="252">
        <v>0.68</v>
      </c>
      <c r="AN15" s="252">
        <v>0.69</v>
      </c>
      <c r="AO15" s="252">
        <v>0.59</v>
      </c>
      <c r="AP15" s="252">
        <v>0.53500000000000003</v>
      </c>
      <c r="AQ15" s="252">
        <v>0.78</v>
      </c>
      <c r="AR15" s="252">
        <v>0.85</v>
      </c>
      <c r="AS15" s="252">
        <v>1.0049999999999999</v>
      </c>
      <c r="AT15" s="252">
        <v>0.89</v>
      </c>
      <c r="AU15" s="252">
        <v>0.92500000000000004</v>
      </c>
      <c r="AV15" s="252">
        <v>0.96</v>
      </c>
      <c r="AW15" s="252">
        <v>0.98</v>
      </c>
      <c r="AX15" s="252">
        <v>0.92</v>
      </c>
      <c r="AY15" s="252">
        <v>1.0149999999999999</v>
      </c>
      <c r="AZ15" s="252">
        <v>0.99</v>
      </c>
      <c r="BA15" s="252">
        <v>0.98499999999999999</v>
      </c>
      <c r="BB15" s="252">
        <v>1.0049999999999999</v>
      </c>
      <c r="BC15" s="252">
        <v>0.99</v>
      </c>
      <c r="BD15" s="252">
        <v>0.75</v>
      </c>
      <c r="BE15" s="252">
        <v>0.67</v>
      </c>
      <c r="BF15" s="252">
        <v>0.99</v>
      </c>
      <c r="BG15" s="252">
        <v>1.08</v>
      </c>
      <c r="BH15" s="252">
        <v>1.04</v>
      </c>
      <c r="BI15" s="252" t="s">
        <v>1372</v>
      </c>
      <c r="BJ15" s="252" t="s">
        <v>1372</v>
      </c>
      <c r="BK15" s="252" t="s">
        <v>1372</v>
      </c>
      <c r="BL15" s="252" t="s">
        <v>1372</v>
      </c>
      <c r="BM15" s="252" t="s">
        <v>1372</v>
      </c>
      <c r="BN15" s="252" t="s">
        <v>1372</v>
      </c>
      <c r="BO15" s="252" t="s">
        <v>1372</v>
      </c>
      <c r="BP15" s="252" t="s">
        <v>1372</v>
      </c>
      <c r="BQ15" s="252" t="s">
        <v>1372</v>
      </c>
      <c r="BR15" s="252" t="s">
        <v>1372</v>
      </c>
      <c r="BS15" s="252" t="s">
        <v>1372</v>
      </c>
      <c r="BT15" s="252" t="s">
        <v>1372</v>
      </c>
      <c r="BU15" s="252" t="s">
        <v>1372</v>
      </c>
      <c r="BV15" s="252" t="s">
        <v>1372</v>
      </c>
    </row>
    <row r="16" spans="1:74" ht="11.1" customHeight="1" x14ac:dyDescent="0.2">
      <c r="A16" s="162" t="s">
        <v>341</v>
      </c>
      <c r="B16" s="173" t="s">
        <v>331</v>
      </c>
      <c r="C16" s="252">
        <v>1.929</v>
      </c>
      <c r="D16" s="252">
        <v>1.883</v>
      </c>
      <c r="E16" s="252">
        <v>1.859</v>
      </c>
      <c r="F16" s="252">
        <v>1.875</v>
      </c>
      <c r="G16" s="252">
        <v>1.9</v>
      </c>
      <c r="H16" s="252">
        <v>1.8979999999999999</v>
      </c>
      <c r="I16" s="252">
        <v>1.8069999999999999</v>
      </c>
      <c r="J16" s="252">
        <v>1.8879999999999999</v>
      </c>
      <c r="K16" s="252">
        <v>1.7989999999999999</v>
      </c>
      <c r="L16" s="252">
        <v>1.9</v>
      </c>
      <c r="M16" s="252">
        <v>1.8320000000000001</v>
      </c>
      <c r="N16" s="252">
        <v>1.9139999999999999</v>
      </c>
      <c r="O16" s="252">
        <v>1.8</v>
      </c>
      <c r="P16" s="252">
        <v>1.79</v>
      </c>
      <c r="Q16" s="252">
        <v>1.738</v>
      </c>
      <c r="R16" s="252">
        <v>1.74</v>
      </c>
      <c r="S16" s="252">
        <v>1.7250000000000001</v>
      </c>
      <c r="T16" s="252">
        <v>1.62</v>
      </c>
      <c r="U16" s="252">
        <v>1.79</v>
      </c>
      <c r="V16" s="252">
        <v>1.754</v>
      </c>
      <c r="W16" s="252">
        <v>1.77</v>
      </c>
      <c r="X16" s="252">
        <v>1.804</v>
      </c>
      <c r="Y16" s="252">
        <v>1.831</v>
      </c>
      <c r="Z16" s="252">
        <v>1.744</v>
      </c>
      <c r="AA16" s="252">
        <v>1.825</v>
      </c>
      <c r="AB16" s="252">
        <v>1.78</v>
      </c>
      <c r="AC16" s="252">
        <v>1.579</v>
      </c>
      <c r="AD16" s="252">
        <v>1.57</v>
      </c>
      <c r="AE16" s="252">
        <v>1.3089999999999999</v>
      </c>
      <c r="AF16" s="252">
        <v>1.4350000000000001</v>
      </c>
      <c r="AG16" s="252">
        <v>1.34</v>
      </c>
      <c r="AH16" s="252">
        <v>1.21</v>
      </c>
      <c r="AI16" s="252">
        <v>1.27</v>
      </c>
      <c r="AJ16" s="252">
        <v>1.41</v>
      </c>
      <c r="AK16" s="252">
        <v>1.5</v>
      </c>
      <c r="AL16" s="252">
        <v>1.35</v>
      </c>
      <c r="AM16" s="252">
        <v>1.39</v>
      </c>
      <c r="AN16" s="252">
        <v>1.43</v>
      </c>
      <c r="AO16" s="252">
        <v>1.33</v>
      </c>
      <c r="AP16" s="252">
        <v>1.38</v>
      </c>
      <c r="AQ16" s="252">
        <v>1.52</v>
      </c>
      <c r="AR16" s="252">
        <v>1.56</v>
      </c>
      <c r="AS16" s="252">
        <v>1.655</v>
      </c>
      <c r="AT16" s="252">
        <v>1.68</v>
      </c>
      <c r="AU16" s="252">
        <v>1.7050000000000001</v>
      </c>
      <c r="AV16" s="252">
        <v>1.69</v>
      </c>
      <c r="AW16" s="252">
        <v>1.73</v>
      </c>
      <c r="AX16" s="252">
        <v>1.7549999999999999</v>
      </c>
      <c r="AY16" s="252">
        <v>1.75</v>
      </c>
      <c r="AZ16" s="252">
        <v>1.72</v>
      </c>
      <c r="BA16" s="252">
        <v>1.69</v>
      </c>
      <c r="BB16" s="252">
        <v>1.67</v>
      </c>
      <c r="BC16" s="252">
        <v>1.49</v>
      </c>
      <c r="BD16" s="252">
        <v>1.42</v>
      </c>
      <c r="BE16" s="252">
        <v>1.47</v>
      </c>
      <c r="BF16" s="252">
        <v>1.54</v>
      </c>
      <c r="BG16" s="252">
        <v>1.64</v>
      </c>
      <c r="BH16" s="252">
        <v>1.6</v>
      </c>
      <c r="BI16" s="252" t="s">
        <v>1372</v>
      </c>
      <c r="BJ16" s="252" t="s">
        <v>1372</v>
      </c>
      <c r="BK16" s="252" t="s">
        <v>1372</v>
      </c>
      <c r="BL16" s="252" t="s">
        <v>1372</v>
      </c>
      <c r="BM16" s="252" t="s">
        <v>1372</v>
      </c>
      <c r="BN16" s="252" t="s">
        <v>1372</v>
      </c>
      <c r="BO16" s="252" t="s">
        <v>1372</v>
      </c>
      <c r="BP16" s="252" t="s">
        <v>1372</v>
      </c>
      <c r="BQ16" s="252" t="s">
        <v>1372</v>
      </c>
      <c r="BR16" s="252" t="s">
        <v>1372</v>
      </c>
      <c r="BS16" s="252" t="s">
        <v>1372</v>
      </c>
      <c r="BT16" s="252" t="s">
        <v>1372</v>
      </c>
      <c r="BU16" s="252" t="s">
        <v>1372</v>
      </c>
      <c r="BV16" s="252" t="s">
        <v>1372</v>
      </c>
    </row>
    <row r="17" spans="1:74" ht="11.1" customHeight="1" x14ac:dyDescent="0.2">
      <c r="A17" s="162" t="s">
        <v>342</v>
      </c>
      <c r="B17" s="173" t="s">
        <v>332</v>
      </c>
      <c r="C17" s="252">
        <v>0.74</v>
      </c>
      <c r="D17" s="252">
        <v>0.74</v>
      </c>
      <c r="E17" s="252">
        <v>0.74</v>
      </c>
      <c r="F17" s="252">
        <v>0.73</v>
      </c>
      <c r="G17" s="252">
        <v>0.73</v>
      </c>
      <c r="H17" s="252">
        <v>0.73</v>
      </c>
      <c r="I17" s="252">
        <v>0.73</v>
      </c>
      <c r="J17" s="252">
        <v>0.73</v>
      </c>
      <c r="K17" s="252">
        <v>0.69</v>
      </c>
      <c r="L17" s="252">
        <v>0.69</v>
      </c>
      <c r="M17" s="252">
        <v>0.68</v>
      </c>
      <c r="N17" s="252">
        <v>0.68</v>
      </c>
      <c r="O17" s="252">
        <v>0.68</v>
      </c>
      <c r="P17" s="252">
        <v>0.68</v>
      </c>
      <c r="Q17" s="252">
        <v>0.68</v>
      </c>
      <c r="R17" s="252">
        <v>0.68</v>
      </c>
      <c r="S17" s="252">
        <v>0.68</v>
      </c>
      <c r="T17" s="252">
        <v>0.68</v>
      </c>
      <c r="U17" s="252">
        <v>0.68</v>
      </c>
      <c r="V17" s="252">
        <v>0.68</v>
      </c>
      <c r="W17" s="252">
        <v>0.68</v>
      </c>
      <c r="X17" s="252">
        <v>0.68</v>
      </c>
      <c r="Y17" s="252">
        <v>0.68</v>
      </c>
      <c r="Z17" s="252">
        <v>0.68</v>
      </c>
      <c r="AA17" s="252">
        <v>0.64</v>
      </c>
      <c r="AB17" s="252">
        <v>0.66</v>
      </c>
      <c r="AC17" s="252">
        <v>0.68</v>
      </c>
      <c r="AD17" s="252">
        <v>0.68</v>
      </c>
      <c r="AE17" s="252">
        <v>0.68</v>
      </c>
      <c r="AF17" s="252">
        <v>0.68</v>
      </c>
      <c r="AG17" s="252">
        <v>0.68</v>
      </c>
      <c r="AH17" s="252">
        <v>0.68</v>
      </c>
      <c r="AI17" s="252">
        <v>0.62</v>
      </c>
      <c r="AJ17" s="252">
        <v>0.65</v>
      </c>
      <c r="AK17" s="252">
        <v>0.67</v>
      </c>
      <c r="AL17" s="252">
        <v>0.67</v>
      </c>
      <c r="AM17" s="252">
        <v>0.63</v>
      </c>
      <c r="AN17" s="252">
        <v>0.61</v>
      </c>
      <c r="AO17" s="252">
        <v>0.61</v>
      </c>
      <c r="AP17" s="252">
        <v>0.61</v>
      </c>
      <c r="AQ17" s="252">
        <v>0.61</v>
      </c>
      <c r="AR17" s="252">
        <v>0.61</v>
      </c>
      <c r="AS17" s="252">
        <v>0.61</v>
      </c>
      <c r="AT17" s="252">
        <v>0.61</v>
      </c>
      <c r="AU17" s="252">
        <v>0.61</v>
      </c>
      <c r="AV17" s="252">
        <v>0.6</v>
      </c>
      <c r="AW17" s="252">
        <v>0.6</v>
      </c>
      <c r="AX17" s="252">
        <v>0.61</v>
      </c>
      <c r="AY17" s="252">
        <v>0.61</v>
      </c>
      <c r="AZ17" s="252">
        <v>0.61</v>
      </c>
      <c r="BA17" s="252">
        <v>0.62</v>
      </c>
      <c r="BB17" s="252">
        <v>0.61</v>
      </c>
      <c r="BC17" s="252">
        <v>0.61</v>
      </c>
      <c r="BD17" s="252">
        <v>0.62</v>
      </c>
      <c r="BE17" s="252">
        <v>0.62</v>
      </c>
      <c r="BF17" s="252">
        <v>0.63</v>
      </c>
      <c r="BG17" s="252">
        <v>0.61</v>
      </c>
      <c r="BH17" s="252">
        <v>0.61</v>
      </c>
      <c r="BI17" s="252" t="s">
        <v>1372</v>
      </c>
      <c r="BJ17" s="252" t="s">
        <v>1372</v>
      </c>
      <c r="BK17" s="252" t="s">
        <v>1372</v>
      </c>
      <c r="BL17" s="252" t="s">
        <v>1372</v>
      </c>
      <c r="BM17" s="252" t="s">
        <v>1372</v>
      </c>
      <c r="BN17" s="252" t="s">
        <v>1372</v>
      </c>
      <c r="BO17" s="252" t="s">
        <v>1372</v>
      </c>
      <c r="BP17" s="252" t="s">
        <v>1372</v>
      </c>
      <c r="BQ17" s="252" t="s">
        <v>1372</v>
      </c>
      <c r="BR17" s="252" t="s">
        <v>1372</v>
      </c>
      <c r="BS17" s="252" t="s">
        <v>1372</v>
      </c>
      <c r="BT17" s="252" t="s">
        <v>1372</v>
      </c>
      <c r="BU17" s="252" t="s">
        <v>1372</v>
      </c>
      <c r="BV17" s="252" t="s">
        <v>1372</v>
      </c>
    </row>
    <row r="18" spans="1:74" ht="11.1" customHeight="1" x14ac:dyDescent="0.2">
      <c r="A18" s="162" t="s">
        <v>343</v>
      </c>
      <c r="B18" s="173" t="s">
        <v>333</v>
      </c>
      <c r="C18" s="252">
        <v>9.9</v>
      </c>
      <c r="D18" s="252">
        <v>9.85</v>
      </c>
      <c r="E18" s="252">
        <v>9.65</v>
      </c>
      <c r="F18" s="252">
        <v>9.65</v>
      </c>
      <c r="G18" s="252">
        <v>9.65</v>
      </c>
      <c r="H18" s="252">
        <v>9.65</v>
      </c>
      <c r="I18" s="252">
        <v>9.8000000000000007</v>
      </c>
      <c r="J18" s="252">
        <v>9.6999999999999993</v>
      </c>
      <c r="K18" s="252">
        <v>9.6</v>
      </c>
      <c r="L18" s="252">
        <v>9.6999999999999993</v>
      </c>
      <c r="M18" s="252">
        <v>9.6</v>
      </c>
      <c r="N18" s="252">
        <v>9.6</v>
      </c>
      <c r="O18" s="252">
        <v>9.6</v>
      </c>
      <c r="P18" s="252">
        <v>9.6999999999999993</v>
      </c>
      <c r="Q18" s="252">
        <v>10.1</v>
      </c>
      <c r="R18" s="252">
        <v>10.1</v>
      </c>
      <c r="S18" s="252">
        <v>10.3</v>
      </c>
      <c r="T18" s="252">
        <v>10.45</v>
      </c>
      <c r="U18" s="252">
        <v>10.36</v>
      </c>
      <c r="V18" s="252">
        <v>10.25</v>
      </c>
      <c r="W18" s="252">
        <v>10.25</v>
      </c>
      <c r="X18" s="252">
        <v>10.199999999999999</v>
      </c>
      <c r="Y18" s="252">
        <v>10.1</v>
      </c>
      <c r="Z18" s="252">
        <v>10.1</v>
      </c>
      <c r="AA18" s="252">
        <v>10.199999999999999</v>
      </c>
      <c r="AB18" s="252">
        <v>10.199999999999999</v>
      </c>
      <c r="AC18" s="252">
        <v>10.199999999999999</v>
      </c>
      <c r="AD18" s="252">
        <v>10.199999999999999</v>
      </c>
      <c r="AE18" s="252">
        <v>10.3</v>
      </c>
      <c r="AF18" s="252">
        <v>10.5</v>
      </c>
      <c r="AG18" s="252">
        <v>10.63</v>
      </c>
      <c r="AH18" s="252">
        <v>10.6</v>
      </c>
      <c r="AI18" s="252">
        <v>10.56</v>
      </c>
      <c r="AJ18" s="252">
        <v>10.55</v>
      </c>
      <c r="AK18" s="252">
        <v>10.6</v>
      </c>
      <c r="AL18" s="252">
        <v>10.5</v>
      </c>
      <c r="AM18" s="252">
        <v>9.98</v>
      </c>
      <c r="AN18" s="252">
        <v>10</v>
      </c>
      <c r="AO18" s="252">
        <v>9.9499999999999993</v>
      </c>
      <c r="AP18" s="252">
        <v>9.98</v>
      </c>
      <c r="AQ18" s="252">
        <v>10.050000000000001</v>
      </c>
      <c r="AR18" s="252">
        <v>10.25</v>
      </c>
      <c r="AS18" s="252">
        <v>10.199999999999999</v>
      </c>
      <c r="AT18" s="252">
        <v>10.14</v>
      </c>
      <c r="AU18" s="252">
        <v>10.19</v>
      </c>
      <c r="AV18" s="252">
        <v>10.16</v>
      </c>
      <c r="AW18" s="252">
        <v>10.130000000000001</v>
      </c>
      <c r="AX18" s="252">
        <v>10.06</v>
      </c>
      <c r="AY18" s="252">
        <v>10.16</v>
      </c>
      <c r="AZ18" s="252">
        <v>10.1</v>
      </c>
      <c r="BA18" s="252">
        <v>10.050000000000001</v>
      </c>
      <c r="BB18" s="252">
        <v>10.06</v>
      </c>
      <c r="BC18" s="252">
        <v>10.119999999999999</v>
      </c>
      <c r="BD18" s="252">
        <v>10.42</v>
      </c>
      <c r="BE18" s="252">
        <v>10.48</v>
      </c>
      <c r="BF18" s="252">
        <v>10.42</v>
      </c>
      <c r="BG18" s="252">
        <v>10.52</v>
      </c>
      <c r="BH18" s="252">
        <v>10.72</v>
      </c>
      <c r="BI18" s="252" t="s">
        <v>1372</v>
      </c>
      <c r="BJ18" s="252" t="s">
        <v>1372</v>
      </c>
      <c r="BK18" s="252" t="s">
        <v>1372</v>
      </c>
      <c r="BL18" s="252" t="s">
        <v>1372</v>
      </c>
      <c r="BM18" s="252" t="s">
        <v>1372</v>
      </c>
      <c r="BN18" s="252" t="s">
        <v>1372</v>
      </c>
      <c r="BO18" s="252" t="s">
        <v>1372</v>
      </c>
      <c r="BP18" s="252" t="s">
        <v>1372</v>
      </c>
      <c r="BQ18" s="252" t="s">
        <v>1372</v>
      </c>
      <c r="BR18" s="252" t="s">
        <v>1372</v>
      </c>
      <c r="BS18" s="252" t="s">
        <v>1372</v>
      </c>
      <c r="BT18" s="252" t="s">
        <v>1372</v>
      </c>
      <c r="BU18" s="252" t="s">
        <v>1372</v>
      </c>
      <c r="BV18" s="252" t="s">
        <v>1372</v>
      </c>
    </row>
    <row r="19" spans="1:74" ht="11.1" customHeight="1" x14ac:dyDescent="0.2">
      <c r="A19" s="162" t="s">
        <v>344</v>
      </c>
      <c r="B19" s="173" t="s">
        <v>334</v>
      </c>
      <c r="C19" s="252">
        <v>2.7</v>
      </c>
      <c r="D19" s="252">
        <v>2.7</v>
      </c>
      <c r="E19" s="252">
        <v>2.8</v>
      </c>
      <c r="F19" s="252">
        <v>2.6</v>
      </c>
      <c r="G19" s="252">
        <v>2.8</v>
      </c>
      <c r="H19" s="252">
        <v>2.85</v>
      </c>
      <c r="I19" s="252">
        <v>2.85</v>
      </c>
      <c r="J19" s="252">
        <v>2.88</v>
      </c>
      <c r="K19" s="252">
        <v>2.78</v>
      </c>
      <c r="L19" s="252">
        <v>2.74</v>
      </c>
      <c r="M19" s="252">
        <v>2.77</v>
      </c>
      <c r="N19" s="252">
        <v>2.81</v>
      </c>
      <c r="O19" s="252">
        <v>2.84</v>
      </c>
      <c r="P19" s="252">
        <v>2.85</v>
      </c>
      <c r="Q19" s="252">
        <v>2.86</v>
      </c>
      <c r="R19" s="252">
        <v>2.89</v>
      </c>
      <c r="S19" s="252">
        <v>2.9</v>
      </c>
      <c r="T19" s="252">
        <v>2.91</v>
      </c>
      <c r="U19" s="252">
        <v>2.91</v>
      </c>
      <c r="V19" s="252">
        <v>2.92</v>
      </c>
      <c r="W19" s="252">
        <v>2.92</v>
      </c>
      <c r="X19" s="252">
        <v>2.93</v>
      </c>
      <c r="Y19" s="252">
        <v>2.92</v>
      </c>
      <c r="Z19" s="252">
        <v>2.94</v>
      </c>
      <c r="AA19" s="252">
        <v>2.9849999999999999</v>
      </c>
      <c r="AB19" s="252">
        <v>2.7650000000000001</v>
      </c>
      <c r="AC19" s="252">
        <v>2.79</v>
      </c>
      <c r="AD19" s="252">
        <v>2.8</v>
      </c>
      <c r="AE19" s="252">
        <v>2.98</v>
      </c>
      <c r="AF19" s="252">
        <v>3.01</v>
      </c>
      <c r="AG19" s="252">
        <v>3.03</v>
      </c>
      <c r="AH19" s="252">
        <v>3.06</v>
      </c>
      <c r="AI19" s="252">
        <v>3.09</v>
      </c>
      <c r="AJ19" s="252">
        <v>3.07</v>
      </c>
      <c r="AK19" s="252">
        <v>3.1</v>
      </c>
      <c r="AL19" s="252">
        <v>3.1</v>
      </c>
      <c r="AM19" s="252">
        <v>2.94</v>
      </c>
      <c r="AN19" s="252">
        <v>2.92</v>
      </c>
      <c r="AO19" s="252">
        <v>2.9</v>
      </c>
      <c r="AP19" s="252">
        <v>2.88</v>
      </c>
      <c r="AQ19" s="252">
        <v>2.9</v>
      </c>
      <c r="AR19" s="252">
        <v>2.92</v>
      </c>
      <c r="AS19" s="252">
        <v>2.92</v>
      </c>
      <c r="AT19" s="252">
        <v>2.92</v>
      </c>
      <c r="AU19" s="252">
        <v>2.92</v>
      </c>
      <c r="AV19" s="252">
        <v>2.91</v>
      </c>
      <c r="AW19" s="252">
        <v>2.88</v>
      </c>
      <c r="AX19" s="252">
        <v>2.9</v>
      </c>
      <c r="AY19" s="252">
        <v>2.91</v>
      </c>
      <c r="AZ19" s="252">
        <v>2.87</v>
      </c>
      <c r="BA19" s="252">
        <v>2.85</v>
      </c>
      <c r="BB19" s="252">
        <v>2.86</v>
      </c>
      <c r="BC19" s="252">
        <v>2.84</v>
      </c>
      <c r="BD19" s="252">
        <v>2.88</v>
      </c>
      <c r="BE19" s="252">
        <v>2.91</v>
      </c>
      <c r="BF19" s="252">
        <v>2.95</v>
      </c>
      <c r="BG19" s="252">
        <v>2.95</v>
      </c>
      <c r="BH19" s="252">
        <v>3</v>
      </c>
      <c r="BI19" s="252" t="s">
        <v>1372</v>
      </c>
      <c r="BJ19" s="252" t="s">
        <v>1372</v>
      </c>
      <c r="BK19" s="252" t="s">
        <v>1372</v>
      </c>
      <c r="BL19" s="252" t="s">
        <v>1372</v>
      </c>
      <c r="BM19" s="252" t="s">
        <v>1372</v>
      </c>
      <c r="BN19" s="252" t="s">
        <v>1372</v>
      </c>
      <c r="BO19" s="252" t="s">
        <v>1372</v>
      </c>
      <c r="BP19" s="252" t="s">
        <v>1372</v>
      </c>
      <c r="BQ19" s="252" t="s">
        <v>1372</v>
      </c>
      <c r="BR19" s="252" t="s">
        <v>1372</v>
      </c>
      <c r="BS19" s="252" t="s">
        <v>1372</v>
      </c>
      <c r="BT19" s="252" t="s">
        <v>1372</v>
      </c>
      <c r="BU19" s="252" t="s">
        <v>1372</v>
      </c>
      <c r="BV19" s="252" t="s">
        <v>1372</v>
      </c>
    </row>
    <row r="20" spans="1:74" ht="11.1" customHeight="1" x14ac:dyDescent="0.2">
      <c r="A20" s="162" t="s">
        <v>345</v>
      </c>
      <c r="B20" s="173" t="s">
        <v>335</v>
      </c>
      <c r="C20" s="252">
        <v>2.4</v>
      </c>
      <c r="D20" s="252">
        <v>2.4</v>
      </c>
      <c r="E20" s="252">
        <v>2.4</v>
      </c>
      <c r="F20" s="252">
        <v>2.4</v>
      </c>
      <c r="G20" s="252">
        <v>2.4</v>
      </c>
      <c r="H20" s="252">
        <v>2.4</v>
      </c>
      <c r="I20" s="252">
        <v>2.4</v>
      </c>
      <c r="J20" s="252">
        <v>2.4</v>
      </c>
      <c r="K20" s="252">
        <v>2.4</v>
      </c>
      <c r="L20" s="252">
        <v>2.4</v>
      </c>
      <c r="M20" s="252">
        <v>2.4</v>
      </c>
      <c r="N20" s="252">
        <v>2.4</v>
      </c>
      <c r="O20" s="252">
        <v>2.4</v>
      </c>
      <c r="P20" s="252">
        <v>2.4</v>
      </c>
      <c r="Q20" s="252">
        <v>2.4</v>
      </c>
      <c r="R20" s="252">
        <v>2.4</v>
      </c>
      <c r="S20" s="252">
        <v>2.4</v>
      </c>
      <c r="T20" s="252">
        <v>2.4</v>
      </c>
      <c r="U20" s="252">
        <v>2.4</v>
      </c>
      <c r="V20" s="252">
        <v>2.4</v>
      </c>
      <c r="W20" s="252">
        <v>2.4</v>
      </c>
      <c r="X20" s="252">
        <v>2.4</v>
      </c>
      <c r="Y20" s="252">
        <v>2.4</v>
      </c>
      <c r="Z20" s="252">
        <v>2.4</v>
      </c>
      <c r="AA20" s="252">
        <v>2.2999999999999998</v>
      </c>
      <c r="AB20" s="252">
        <v>2.2999999999999998</v>
      </c>
      <c r="AC20" s="252">
        <v>2.2999999999999998</v>
      </c>
      <c r="AD20" s="252">
        <v>2.2999999999999998</v>
      </c>
      <c r="AE20" s="252">
        <v>2.2000000000000002</v>
      </c>
      <c r="AF20" s="252">
        <v>2.1800000000000002</v>
      </c>
      <c r="AG20" s="252">
        <v>2.12</v>
      </c>
      <c r="AH20" s="252">
        <v>2.11</v>
      </c>
      <c r="AI20" s="252">
        <v>2.1</v>
      </c>
      <c r="AJ20" s="252">
        <v>2.09</v>
      </c>
      <c r="AK20" s="252">
        <v>2.08</v>
      </c>
      <c r="AL20" s="252">
        <v>2.0499999999999998</v>
      </c>
      <c r="AM20" s="252">
        <v>2</v>
      </c>
      <c r="AN20" s="252">
        <v>1.99</v>
      </c>
      <c r="AO20" s="252">
        <v>1.99</v>
      </c>
      <c r="AP20" s="252">
        <v>1.98</v>
      </c>
      <c r="AQ20" s="252">
        <v>1.98</v>
      </c>
      <c r="AR20" s="252">
        <v>1.96</v>
      </c>
      <c r="AS20" s="252">
        <v>1.96</v>
      </c>
      <c r="AT20" s="252">
        <v>1.9550000000000001</v>
      </c>
      <c r="AU20" s="252">
        <v>1.94</v>
      </c>
      <c r="AV20" s="252">
        <v>1.89</v>
      </c>
      <c r="AW20" s="252">
        <v>1.82</v>
      </c>
      <c r="AX20" s="252">
        <v>1.64</v>
      </c>
      <c r="AY20" s="252">
        <v>1.605</v>
      </c>
      <c r="AZ20" s="252">
        <v>1.59</v>
      </c>
      <c r="BA20" s="252">
        <v>1.51</v>
      </c>
      <c r="BB20" s="252">
        <v>1.47</v>
      </c>
      <c r="BC20" s="252">
        <v>1.425</v>
      </c>
      <c r="BD20" s="252">
        <v>1.36</v>
      </c>
      <c r="BE20" s="252">
        <v>1.3049999999999999</v>
      </c>
      <c r="BF20" s="252">
        <v>1.26</v>
      </c>
      <c r="BG20" s="252">
        <v>1.226</v>
      </c>
      <c r="BH20" s="252">
        <v>1.1859999999999999</v>
      </c>
      <c r="BI20" s="252" t="s">
        <v>1372</v>
      </c>
      <c r="BJ20" s="252" t="s">
        <v>1372</v>
      </c>
      <c r="BK20" s="252" t="s">
        <v>1372</v>
      </c>
      <c r="BL20" s="252" t="s">
        <v>1372</v>
      </c>
      <c r="BM20" s="252" t="s">
        <v>1372</v>
      </c>
      <c r="BN20" s="252" t="s">
        <v>1372</v>
      </c>
      <c r="BO20" s="252" t="s">
        <v>1372</v>
      </c>
      <c r="BP20" s="252" t="s">
        <v>1372</v>
      </c>
      <c r="BQ20" s="252" t="s">
        <v>1372</v>
      </c>
      <c r="BR20" s="252" t="s">
        <v>1372</v>
      </c>
      <c r="BS20" s="252" t="s">
        <v>1372</v>
      </c>
      <c r="BT20" s="252" t="s">
        <v>1372</v>
      </c>
      <c r="BU20" s="252" t="s">
        <v>1372</v>
      </c>
      <c r="BV20" s="252" t="s">
        <v>1372</v>
      </c>
    </row>
    <row r="21" spans="1:74" ht="11.1" customHeight="1" x14ac:dyDescent="0.2">
      <c r="A21" s="162" t="s">
        <v>312</v>
      </c>
      <c r="B21" s="173" t="s">
        <v>88</v>
      </c>
      <c r="C21" s="252">
        <v>30.572914000000001</v>
      </c>
      <c r="D21" s="252">
        <v>30.709990999999999</v>
      </c>
      <c r="E21" s="252">
        <v>30.219428000000001</v>
      </c>
      <c r="F21" s="252">
        <v>30.048846999999999</v>
      </c>
      <c r="G21" s="252">
        <v>30.345393000000001</v>
      </c>
      <c r="H21" s="252">
        <v>30.374889</v>
      </c>
      <c r="I21" s="252">
        <v>30.629134000000001</v>
      </c>
      <c r="J21" s="252">
        <v>30.926977000000001</v>
      </c>
      <c r="K21" s="252">
        <v>31.134544999999999</v>
      </c>
      <c r="L21" s="252">
        <v>31.425685999999999</v>
      </c>
      <c r="M21" s="252">
        <v>30.869814000000002</v>
      </c>
      <c r="N21" s="252">
        <v>31.139734000000001</v>
      </c>
      <c r="O21" s="252">
        <v>30.744392999999999</v>
      </c>
      <c r="P21" s="252">
        <v>30.638182</v>
      </c>
      <c r="Q21" s="252">
        <v>31.470761</v>
      </c>
      <c r="R21" s="252">
        <v>31.619561999999998</v>
      </c>
      <c r="S21" s="252">
        <v>31.864722</v>
      </c>
      <c r="T21" s="252">
        <v>32.313791000000002</v>
      </c>
      <c r="U21" s="252">
        <v>32.518521</v>
      </c>
      <c r="V21" s="252">
        <v>32.304684999999999</v>
      </c>
      <c r="W21" s="252">
        <v>32.435617999999998</v>
      </c>
      <c r="X21" s="252">
        <v>32.209555999999999</v>
      </c>
      <c r="Y21" s="252">
        <v>32.333449999999999</v>
      </c>
      <c r="Z21" s="252">
        <v>32.317355999999997</v>
      </c>
      <c r="AA21" s="252">
        <v>32.663542</v>
      </c>
      <c r="AB21" s="252">
        <v>32.265529999999998</v>
      </c>
      <c r="AC21" s="252">
        <v>32.391545000000001</v>
      </c>
      <c r="AD21" s="252">
        <v>32.501058</v>
      </c>
      <c r="AE21" s="252">
        <v>32.527351000000003</v>
      </c>
      <c r="AF21" s="252">
        <v>32.955463000000002</v>
      </c>
      <c r="AG21" s="252">
        <v>33.034995000000002</v>
      </c>
      <c r="AH21" s="252">
        <v>32.912742999999999</v>
      </c>
      <c r="AI21" s="252">
        <v>32.915520000000001</v>
      </c>
      <c r="AJ21" s="252">
        <v>33.201326999999999</v>
      </c>
      <c r="AK21" s="252">
        <v>33.605314999999997</v>
      </c>
      <c r="AL21" s="252">
        <v>33.463707999999997</v>
      </c>
      <c r="AM21" s="252">
        <v>32.475999999999999</v>
      </c>
      <c r="AN21" s="252">
        <v>32.337000000000003</v>
      </c>
      <c r="AO21" s="252">
        <v>31.956</v>
      </c>
      <c r="AP21" s="252">
        <v>32.033999999999999</v>
      </c>
      <c r="AQ21" s="252">
        <v>32.542000000000002</v>
      </c>
      <c r="AR21" s="252">
        <v>32.979999999999997</v>
      </c>
      <c r="AS21" s="252">
        <v>33.201000000000001</v>
      </c>
      <c r="AT21" s="252">
        <v>33.063000000000002</v>
      </c>
      <c r="AU21" s="252">
        <v>33.204000000000001</v>
      </c>
      <c r="AV21" s="252">
        <v>32.996000000000002</v>
      </c>
      <c r="AW21" s="252">
        <v>32.731999999999999</v>
      </c>
      <c r="AX21" s="252">
        <v>32.606999999999999</v>
      </c>
      <c r="AY21" s="252">
        <v>32.844000000000001</v>
      </c>
      <c r="AZ21" s="252">
        <v>32.698999999999998</v>
      </c>
      <c r="BA21" s="252">
        <v>32.49</v>
      </c>
      <c r="BB21" s="252">
        <v>32.409999999999997</v>
      </c>
      <c r="BC21" s="252">
        <v>32.279000000000003</v>
      </c>
      <c r="BD21" s="252">
        <v>32.286000000000001</v>
      </c>
      <c r="BE21" s="252">
        <v>32.319000000000003</v>
      </c>
      <c r="BF21" s="252">
        <v>32.590000000000003</v>
      </c>
      <c r="BG21" s="252">
        <v>32.716000000000001</v>
      </c>
      <c r="BH21" s="252">
        <v>32.661000000000001</v>
      </c>
      <c r="BI21" s="409">
        <v>32.381566999999997</v>
      </c>
      <c r="BJ21" s="409">
        <v>32.361567000000001</v>
      </c>
      <c r="BK21" s="409">
        <v>32.430866000000002</v>
      </c>
      <c r="BL21" s="409">
        <v>32.369008000000001</v>
      </c>
      <c r="BM21" s="409">
        <v>32.292321000000001</v>
      </c>
      <c r="BN21" s="409">
        <v>32.241475999999999</v>
      </c>
      <c r="BO21" s="409">
        <v>32.204110999999997</v>
      </c>
      <c r="BP21" s="409">
        <v>32.158168000000003</v>
      </c>
      <c r="BQ21" s="409">
        <v>32.153587000000002</v>
      </c>
      <c r="BR21" s="409">
        <v>32.125315000000001</v>
      </c>
      <c r="BS21" s="409">
        <v>32.108297</v>
      </c>
      <c r="BT21" s="409">
        <v>32.168505000000003</v>
      </c>
      <c r="BU21" s="409">
        <v>32.138190000000002</v>
      </c>
      <c r="BV21" s="409">
        <v>32.026843999999997</v>
      </c>
    </row>
    <row r="22" spans="1:74" ht="11.1" customHeight="1" x14ac:dyDescent="0.2">
      <c r="C22" s="480"/>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223"/>
      <c r="BG22" s="223"/>
      <c r="BH22" s="223"/>
      <c r="BI22" s="492"/>
      <c r="BJ22" s="492"/>
      <c r="BK22" s="492"/>
      <c r="BL22" s="492"/>
      <c r="BM22" s="492"/>
      <c r="BN22" s="492"/>
      <c r="BO22" s="492"/>
      <c r="BP22" s="492"/>
      <c r="BQ22" s="492"/>
      <c r="BR22" s="492"/>
      <c r="BS22" s="492"/>
      <c r="BT22" s="492"/>
      <c r="BU22" s="492"/>
      <c r="BV22" s="492"/>
    </row>
    <row r="23" spans="1:74" ht="11.1" customHeight="1" x14ac:dyDescent="0.2">
      <c r="A23" s="162" t="s">
        <v>508</v>
      </c>
      <c r="B23" s="172" t="s">
        <v>1216</v>
      </c>
      <c r="C23" s="252">
        <v>6.479311</v>
      </c>
      <c r="D23" s="252">
        <v>6.4802369999999998</v>
      </c>
      <c r="E23" s="252">
        <v>6.4789180000000002</v>
      </c>
      <c r="F23" s="252">
        <v>6.4530640000000004</v>
      </c>
      <c r="G23" s="252">
        <v>6.4469900000000004</v>
      </c>
      <c r="H23" s="252">
        <v>6.415438</v>
      </c>
      <c r="I23" s="252">
        <v>6.4276559999999998</v>
      </c>
      <c r="J23" s="252">
        <v>6.4467730000000003</v>
      </c>
      <c r="K23" s="252">
        <v>6.5406649999999997</v>
      </c>
      <c r="L23" s="252">
        <v>6.5775050000000004</v>
      </c>
      <c r="M23" s="252">
        <v>6.5564710000000002</v>
      </c>
      <c r="N23" s="252">
        <v>6.53932</v>
      </c>
      <c r="O23" s="252">
        <v>6.4983229363000001</v>
      </c>
      <c r="P23" s="252">
        <v>6.4785875968999997</v>
      </c>
      <c r="Q23" s="252">
        <v>6.4484218657000003</v>
      </c>
      <c r="R23" s="252">
        <v>6.5280743739</v>
      </c>
      <c r="S23" s="252">
        <v>6.5911382973999997</v>
      </c>
      <c r="T23" s="252">
        <v>6.4078849251000003</v>
      </c>
      <c r="U23" s="252">
        <v>6.4662985398000004</v>
      </c>
      <c r="V23" s="252">
        <v>6.2786951130000004</v>
      </c>
      <c r="W23" s="252">
        <v>6.5270888209000004</v>
      </c>
      <c r="X23" s="252">
        <v>6.5080696495000003</v>
      </c>
      <c r="Y23" s="252">
        <v>6.4894572447999996</v>
      </c>
      <c r="Z23" s="252">
        <v>6.4849485530999997</v>
      </c>
      <c r="AA23" s="252">
        <v>6.5058459293000004</v>
      </c>
      <c r="AB23" s="252">
        <v>6.4548722230999998</v>
      </c>
      <c r="AC23" s="252">
        <v>6.6006657904999999</v>
      </c>
      <c r="AD23" s="252">
        <v>6.5817138288999999</v>
      </c>
      <c r="AE23" s="252">
        <v>6.4294744725999999</v>
      </c>
      <c r="AF23" s="252">
        <v>6.4280353672999997</v>
      </c>
      <c r="AG23" s="252">
        <v>6.5470132818</v>
      </c>
      <c r="AH23" s="252">
        <v>6.5446327581999997</v>
      </c>
      <c r="AI23" s="252">
        <v>6.4962008459999998</v>
      </c>
      <c r="AJ23" s="252">
        <v>6.5496707521999999</v>
      </c>
      <c r="AK23" s="252">
        <v>6.6358160945</v>
      </c>
      <c r="AL23" s="252">
        <v>6.5189083384000002</v>
      </c>
      <c r="AM23" s="252">
        <v>6.7032443731000004</v>
      </c>
      <c r="AN23" s="252">
        <v>6.6223258620000003</v>
      </c>
      <c r="AO23" s="252">
        <v>6.5114123590000004</v>
      </c>
      <c r="AP23" s="252">
        <v>6.6643633428999998</v>
      </c>
      <c r="AQ23" s="252">
        <v>6.6395367781000001</v>
      </c>
      <c r="AR23" s="252">
        <v>6.5975319275000004</v>
      </c>
      <c r="AS23" s="252">
        <v>6.6269821029999996</v>
      </c>
      <c r="AT23" s="252">
        <v>6.5588232239000002</v>
      </c>
      <c r="AU23" s="252">
        <v>6.5766644887999997</v>
      </c>
      <c r="AV23" s="252">
        <v>6.5147270205999996</v>
      </c>
      <c r="AW23" s="252">
        <v>6.6175305972</v>
      </c>
      <c r="AX23" s="252">
        <v>6.6770188478000003</v>
      </c>
      <c r="AY23" s="252">
        <v>6.6610926775000001</v>
      </c>
      <c r="AZ23" s="252">
        <v>6.6741490431999999</v>
      </c>
      <c r="BA23" s="252">
        <v>6.6035161048999997</v>
      </c>
      <c r="BB23" s="252">
        <v>6.5631916694000001</v>
      </c>
      <c r="BC23" s="252">
        <v>6.5487104999000003</v>
      </c>
      <c r="BD23" s="252">
        <v>6.5980281010999997</v>
      </c>
      <c r="BE23" s="252">
        <v>6.5878622677000003</v>
      </c>
      <c r="BF23" s="252">
        <v>6.6229080406999996</v>
      </c>
      <c r="BG23" s="252">
        <v>6.7148966420000002</v>
      </c>
      <c r="BH23" s="252">
        <v>6.6195071673000001</v>
      </c>
      <c r="BI23" s="409">
        <v>6.5485327473000003</v>
      </c>
      <c r="BJ23" s="409">
        <v>6.5406345297000001</v>
      </c>
      <c r="BK23" s="409">
        <v>6.5736310387000003</v>
      </c>
      <c r="BL23" s="409">
        <v>6.5747830946999999</v>
      </c>
      <c r="BM23" s="409">
        <v>6.6006626335999998</v>
      </c>
      <c r="BN23" s="409">
        <v>6.5756120652999996</v>
      </c>
      <c r="BO23" s="409">
        <v>6.5771844199</v>
      </c>
      <c r="BP23" s="409">
        <v>6.5810422923000003</v>
      </c>
      <c r="BQ23" s="409">
        <v>6.5836906370000001</v>
      </c>
      <c r="BR23" s="409">
        <v>6.5860017082000004</v>
      </c>
      <c r="BS23" s="409">
        <v>6.5884944664000002</v>
      </c>
      <c r="BT23" s="409">
        <v>6.5906464769999999</v>
      </c>
      <c r="BU23" s="409">
        <v>6.5935277060999997</v>
      </c>
      <c r="BV23" s="409">
        <v>6.5965725470000001</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223"/>
      <c r="BH24" s="223"/>
      <c r="BI24" s="492"/>
      <c r="BJ24" s="492"/>
      <c r="BK24" s="492"/>
      <c r="BL24" s="492"/>
      <c r="BM24" s="492"/>
      <c r="BN24" s="492"/>
      <c r="BO24" s="492"/>
      <c r="BP24" s="492"/>
      <c r="BQ24" s="492"/>
      <c r="BR24" s="492"/>
      <c r="BS24" s="492"/>
      <c r="BT24" s="492"/>
      <c r="BU24" s="492"/>
      <c r="BV24" s="492"/>
    </row>
    <row r="25" spans="1:74" ht="11.1" customHeight="1" x14ac:dyDescent="0.2">
      <c r="A25" s="162" t="s">
        <v>311</v>
      </c>
      <c r="B25" s="172" t="s">
        <v>89</v>
      </c>
      <c r="C25" s="252">
        <v>37.052225</v>
      </c>
      <c r="D25" s="252">
        <v>37.190227999999998</v>
      </c>
      <c r="E25" s="252">
        <v>36.698346000000001</v>
      </c>
      <c r="F25" s="252">
        <v>36.501911</v>
      </c>
      <c r="G25" s="252">
        <v>36.792383000000001</v>
      </c>
      <c r="H25" s="252">
        <v>36.790326999999998</v>
      </c>
      <c r="I25" s="252">
        <v>37.056789999999999</v>
      </c>
      <c r="J25" s="252">
        <v>37.373750000000001</v>
      </c>
      <c r="K25" s="252">
        <v>37.67521</v>
      </c>
      <c r="L25" s="252">
        <v>38.003191000000001</v>
      </c>
      <c r="M25" s="252">
        <v>37.426285</v>
      </c>
      <c r="N25" s="252">
        <v>37.679054000000001</v>
      </c>
      <c r="O25" s="252">
        <v>37.242715936000003</v>
      </c>
      <c r="P25" s="252">
        <v>37.116769597000001</v>
      </c>
      <c r="Q25" s="252">
        <v>37.919182866</v>
      </c>
      <c r="R25" s="252">
        <v>38.147636374000001</v>
      </c>
      <c r="S25" s="252">
        <v>38.455860297000001</v>
      </c>
      <c r="T25" s="252">
        <v>38.721675925</v>
      </c>
      <c r="U25" s="252">
        <v>38.984819539999997</v>
      </c>
      <c r="V25" s="252">
        <v>38.583380112999997</v>
      </c>
      <c r="W25" s="252">
        <v>38.962706820999998</v>
      </c>
      <c r="X25" s="252">
        <v>38.717625650000002</v>
      </c>
      <c r="Y25" s="252">
        <v>38.822907245000003</v>
      </c>
      <c r="Z25" s="252">
        <v>38.802304552999999</v>
      </c>
      <c r="AA25" s="252">
        <v>39.169387929000003</v>
      </c>
      <c r="AB25" s="252">
        <v>38.720402223000001</v>
      </c>
      <c r="AC25" s="252">
        <v>38.992210790999998</v>
      </c>
      <c r="AD25" s="252">
        <v>39.082771829000002</v>
      </c>
      <c r="AE25" s="252">
        <v>38.956825473000002</v>
      </c>
      <c r="AF25" s="252">
        <v>39.383498367000001</v>
      </c>
      <c r="AG25" s="252">
        <v>39.582008281999997</v>
      </c>
      <c r="AH25" s="252">
        <v>39.457375757999998</v>
      </c>
      <c r="AI25" s="252">
        <v>39.411720846000001</v>
      </c>
      <c r="AJ25" s="252">
        <v>39.750997752000004</v>
      </c>
      <c r="AK25" s="252">
        <v>40.241131094000004</v>
      </c>
      <c r="AL25" s="252">
        <v>39.982616338</v>
      </c>
      <c r="AM25" s="252">
        <v>39.179244373000003</v>
      </c>
      <c r="AN25" s="252">
        <v>38.959325862</v>
      </c>
      <c r="AO25" s="252">
        <v>38.467412359000001</v>
      </c>
      <c r="AP25" s="252">
        <v>38.698363342999997</v>
      </c>
      <c r="AQ25" s="252">
        <v>39.181536778000002</v>
      </c>
      <c r="AR25" s="252">
        <v>39.577531927999999</v>
      </c>
      <c r="AS25" s="252">
        <v>39.827982102999997</v>
      </c>
      <c r="AT25" s="252">
        <v>39.621823224000003</v>
      </c>
      <c r="AU25" s="252">
        <v>39.780664489000003</v>
      </c>
      <c r="AV25" s="252">
        <v>39.510727021000001</v>
      </c>
      <c r="AW25" s="252">
        <v>39.349530596999998</v>
      </c>
      <c r="AX25" s="252">
        <v>39.284018848000002</v>
      </c>
      <c r="AY25" s="252">
        <v>39.505092677999997</v>
      </c>
      <c r="AZ25" s="252">
        <v>39.373149042999998</v>
      </c>
      <c r="BA25" s="252">
        <v>39.093516104999999</v>
      </c>
      <c r="BB25" s="252">
        <v>38.973191669000002</v>
      </c>
      <c r="BC25" s="252">
        <v>38.827710500000002</v>
      </c>
      <c r="BD25" s="252">
        <v>38.884028100999998</v>
      </c>
      <c r="BE25" s="252">
        <v>38.906862267999998</v>
      </c>
      <c r="BF25" s="252">
        <v>39.212908040999999</v>
      </c>
      <c r="BG25" s="252">
        <v>39.430896642</v>
      </c>
      <c r="BH25" s="252">
        <v>39.280507167000003</v>
      </c>
      <c r="BI25" s="409">
        <v>38.930099747</v>
      </c>
      <c r="BJ25" s="409">
        <v>38.902201529999999</v>
      </c>
      <c r="BK25" s="409">
        <v>39.004497039</v>
      </c>
      <c r="BL25" s="409">
        <v>38.943791095000002</v>
      </c>
      <c r="BM25" s="409">
        <v>38.892983633999997</v>
      </c>
      <c r="BN25" s="409">
        <v>38.817088065</v>
      </c>
      <c r="BO25" s="409">
        <v>38.781295419999999</v>
      </c>
      <c r="BP25" s="409">
        <v>38.739210292000003</v>
      </c>
      <c r="BQ25" s="409">
        <v>38.737277636999998</v>
      </c>
      <c r="BR25" s="409">
        <v>38.711316707999998</v>
      </c>
      <c r="BS25" s="409">
        <v>38.696791466000001</v>
      </c>
      <c r="BT25" s="409">
        <v>38.759151477000003</v>
      </c>
      <c r="BU25" s="409">
        <v>38.731717705999998</v>
      </c>
      <c r="BV25" s="409">
        <v>38.623416546999998</v>
      </c>
    </row>
    <row r="26" spans="1:74" ht="11.1" customHeight="1" x14ac:dyDescent="0.2">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c r="BI26" s="492"/>
      <c r="BJ26" s="492"/>
      <c r="BK26" s="492"/>
      <c r="BL26" s="492"/>
      <c r="BM26" s="492"/>
      <c r="BN26" s="492"/>
      <c r="BO26" s="492"/>
      <c r="BP26" s="492"/>
      <c r="BQ26" s="492"/>
      <c r="BR26" s="492"/>
      <c r="BS26" s="492"/>
      <c r="BT26" s="492"/>
      <c r="BU26" s="492"/>
      <c r="BV26" s="492"/>
    </row>
    <row r="27" spans="1:74" ht="11.1" customHeight="1" x14ac:dyDescent="0.2">
      <c r="B27" s="254" t="s">
        <v>338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409"/>
      <c r="BJ27" s="409"/>
      <c r="BK27" s="409"/>
      <c r="BL27" s="409"/>
      <c r="BM27" s="409"/>
      <c r="BN27" s="409"/>
      <c r="BO27" s="409"/>
      <c r="BP27" s="409"/>
      <c r="BQ27" s="409"/>
      <c r="BR27" s="409"/>
      <c r="BS27" s="409"/>
      <c r="BT27" s="409"/>
      <c r="BU27" s="409"/>
      <c r="BV27" s="409"/>
    </row>
    <row r="28" spans="1:74" ht="11.1" customHeight="1" x14ac:dyDescent="0.2">
      <c r="A28" s="162" t="s">
        <v>685</v>
      </c>
      <c r="B28" s="173" t="s">
        <v>686</v>
      </c>
      <c r="C28" s="252">
        <v>5.8330000000000002</v>
      </c>
      <c r="D28" s="252">
        <v>5.7191970000000003</v>
      </c>
      <c r="E28" s="252">
        <v>5.4730420000000004</v>
      </c>
      <c r="F28" s="252">
        <v>5.5339999999999998</v>
      </c>
      <c r="G28" s="252">
        <v>5.5111109999999996</v>
      </c>
      <c r="H28" s="252">
        <v>5.540178</v>
      </c>
      <c r="I28" s="252">
        <v>5.7214450000000001</v>
      </c>
      <c r="J28" s="252">
        <v>6.0090000000000003</v>
      </c>
      <c r="K28" s="252">
        <v>6.1743600000000001</v>
      </c>
      <c r="L28" s="252">
        <v>6.4489999999999998</v>
      </c>
      <c r="M28" s="252">
        <v>6.0070199999999998</v>
      </c>
      <c r="N28" s="252">
        <v>5.8890000000000002</v>
      </c>
      <c r="O28" s="252">
        <v>5.7169999999999996</v>
      </c>
      <c r="P28" s="252">
        <v>5.6550560000000001</v>
      </c>
      <c r="Q28" s="252">
        <v>5.6780390000000001</v>
      </c>
      <c r="R28" s="252">
        <v>5.7320000000000002</v>
      </c>
      <c r="S28" s="252">
        <v>5.6120000000000001</v>
      </c>
      <c r="T28" s="252">
        <v>5.5529999999999999</v>
      </c>
      <c r="U28" s="252">
        <v>5.7709999999999999</v>
      </c>
      <c r="V28" s="252">
        <v>5.718</v>
      </c>
      <c r="W28" s="252">
        <v>5.6470000000000002</v>
      </c>
      <c r="X28" s="252">
        <v>5.6619999999999999</v>
      </c>
      <c r="Y28" s="252">
        <v>5.6964589999999999</v>
      </c>
      <c r="Z28" s="252">
        <v>5.6140800000000004</v>
      </c>
      <c r="AA28" s="252">
        <v>5.6050000000000004</v>
      </c>
      <c r="AB28" s="252">
        <v>5.5410000000000004</v>
      </c>
      <c r="AC28" s="252">
        <v>5.29</v>
      </c>
      <c r="AD28" s="252">
        <v>5.2764030000000002</v>
      </c>
      <c r="AE28" s="252">
        <v>5.0013509999999997</v>
      </c>
      <c r="AF28" s="252">
        <v>5.1654629999999999</v>
      </c>
      <c r="AG28" s="252">
        <v>5.09</v>
      </c>
      <c r="AH28" s="252">
        <v>4.899</v>
      </c>
      <c r="AI28" s="252">
        <v>4.931</v>
      </c>
      <c r="AJ28" s="252">
        <v>5.1393269999999998</v>
      </c>
      <c r="AK28" s="252">
        <v>5.3516599999999999</v>
      </c>
      <c r="AL28" s="252">
        <v>5.24</v>
      </c>
      <c r="AM28" s="252">
        <v>5.27</v>
      </c>
      <c r="AN28" s="252">
        <v>5.3419999999999996</v>
      </c>
      <c r="AO28" s="252">
        <v>5.05</v>
      </c>
      <c r="AP28" s="252">
        <v>5.1360000000000001</v>
      </c>
      <c r="AQ28" s="252">
        <v>5.4989999999999997</v>
      </c>
      <c r="AR28" s="252">
        <v>5.6950000000000003</v>
      </c>
      <c r="AS28" s="252">
        <v>5.9550000000000001</v>
      </c>
      <c r="AT28" s="252">
        <v>5.8620000000000001</v>
      </c>
      <c r="AU28" s="252">
        <v>5.9050000000000002</v>
      </c>
      <c r="AV28" s="252">
        <v>5.93</v>
      </c>
      <c r="AW28" s="252">
        <v>5.9109999999999996</v>
      </c>
      <c r="AX28" s="252">
        <v>5.9669999999999996</v>
      </c>
      <c r="AY28" s="252">
        <v>6.0659999999999998</v>
      </c>
      <c r="AZ28" s="252">
        <v>6.0010000000000003</v>
      </c>
      <c r="BA28" s="252">
        <v>5.9340000000000002</v>
      </c>
      <c r="BB28" s="252">
        <v>5.9180000000000001</v>
      </c>
      <c r="BC28" s="252">
        <v>5.7629999999999999</v>
      </c>
      <c r="BD28" s="252">
        <v>5.415</v>
      </c>
      <c r="BE28" s="252">
        <v>5.38</v>
      </c>
      <c r="BF28" s="252">
        <v>5.8049999999999997</v>
      </c>
      <c r="BG28" s="252">
        <v>5.97</v>
      </c>
      <c r="BH28" s="252">
        <v>5.875</v>
      </c>
      <c r="BI28" s="493">
        <v>5.6975670000000003</v>
      </c>
      <c r="BJ28" s="493">
        <v>5.7875670000000001</v>
      </c>
      <c r="BK28" s="493">
        <v>5.7518659999999997</v>
      </c>
      <c r="BL28" s="493">
        <v>5.760008</v>
      </c>
      <c r="BM28" s="493">
        <v>5.7581639999999998</v>
      </c>
      <c r="BN28" s="493">
        <v>5.766915</v>
      </c>
      <c r="BO28" s="493">
        <v>5.7706780000000002</v>
      </c>
      <c r="BP28" s="493">
        <v>5.794454</v>
      </c>
      <c r="BQ28" s="493">
        <v>5.8132419999999998</v>
      </c>
      <c r="BR28" s="493">
        <v>5.8120419999999999</v>
      </c>
      <c r="BS28" s="493">
        <v>5.8208539999999998</v>
      </c>
      <c r="BT28" s="493">
        <v>5.8296780000000004</v>
      </c>
      <c r="BU28" s="493">
        <v>5.838514</v>
      </c>
      <c r="BV28" s="493">
        <v>5.8473610000000003</v>
      </c>
    </row>
    <row r="29" spans="1:74" ht="11.1" customHeight="1" x14ac:dyDescent="0.2">
      <c r="A29" s="162" t="s">
        <v>687</v>
      </c>
      <c r="B29" s="173" t="s">
        <v>688</v>
      </c>
      <c r="C29" s="252">
        <v>23.69</v>
      </c>
      <c r="D29" s="252">
        <v>23.99</v>
      </c>
      <c r="E29" s="252">
        <v>23.94</v>
      </c>
      <c r="F29" s="252">
        <v>23.704999999999998</v>
      </c>
      <c r="G29" s="252">
        <v>24.03</v>
      </c>
      <c r="H29" s="252">
        <v>24.03</v>
      </c>
      <c r="I29" s="252">
        <v>23.95</v>
      </c>
      <c r="J29" s="252">
        <v>24.06</v>
      </c>
      <c r="K29" s="252">
        <v>24.21</v>
      </c>
      <c r="L29" s="252">
        <v>24.045000000000002</v>
      </c>
      <c r="M29" s="252">
        <v>23.95</v>
      </c>
      <c r="N29" s="252">
        <v>24.34</v>
      </c>
      <c r="O29" s="252">
        <v>24.12</v>
      </c>
      <c r="P29" s="252">
        <v>23.98</v>
      </c>
      <c r="Q29" s="252">
        <v>24.39</v>
      </c>
      <c r="R29" s="252">
        <v>24.49</v>
      </c>
      <c r="S29" s="252">
        <v>24.61</v>
      </c>
      <c r="T29" s="252">
        <v>24.92</v>
      </c>
      <c r="U29" s="252">
        <v>25</v>
      </c>
      <c r="V29" s="252">
        <v>24.95</v>
      </c>
      <c r="W29" s="252">
        <v>25.15</v>
      </c>
      <c r="X29" s="252">
        <v>24.96</v>
      </c>
      <c r="Y29" s="252">
        <v>25.15</v>
      </c>
      <c r="Z29" s="252">
        <v>25.22</v>
      </c>
      <c r="AA29" s="252">
        <v>25.574999999999999</v>
      </c>
      <c r="AB29" s="252">
        <v>25.335000000000001</v>
      </c>
      <c r="AC29" s="252">
        <v>25.7</v>
      </c>
      <c r="AD29" s="252">
        <v>25.73</v>
      </c>
      <c r="AE29" s="252">
        <v>26.02</v>
      </c>
      <c r="AF29" s="252">
        <v>26.11</v>
      </c>
      <c r="AG29" s="252">
        <v>26.2</v>
      </c>
      <c r="AH29" s="252">
        <v>26.305</v>
      </c>
      <c r="AI29" s="252">
        <v>26.315000000000001</v>
      </c>
      <c r="AJ29" s="252">
        <v>26.42</v>
      </c>
      <c r="AK29" s="252">
        <v>26.58</v>
      </c>
      <c r="AL29" s="252">
        <v>26.68</v>
      </c>
      <c r="AM29" s="252">
        <v>26.7</v>
      </c>
      <c r="AN29" s="252">
        <v>26.7</v>
      </c>
      <c r="AO29" s="252">
        <v>26.71</v>
      </c>
      <c r="AP29" s="252">
        <v>26.69</v>
      </c>
      <c r="AQ29" s="252">
        <v>26.69</v>
      </c>
      <c r="AR29" s="252">
        <v>26.7</v>
      </c>
      <c r="AS29" s="252">
        <v>26.71</v>
      </c>
      <c r="AT29" s="252">
        <v>26.71</v>
      </c>
      <c r="AU29" s="252">
        <v>26.72</v>
      </c>
      <c r="AV29" s="252">
        <v>26.73</v>
      </c>
      <c r="AW29" s="252">
        <v>26.6</v>
      </c>
      <c r="AX29" s="252">
        <v>26.59</v>
      </c>
      <c r="AY29" s="252">
        <v>26.49</v>
      </c>
      <c r="AZ29" s="252">
        <v>26.524999999999999</v>
      </c>
      <c r="BA29" s="252">
        <v>26.515000000000001</v>
      </c>
      <c r="BB29" s="252">
        <v>26.484999999999999</v>
      </c>
      <c r="BC29" s="252">
        <v>26.515000000000001</v>
      </c>
      <c r="BD29" s="252">
        <v>26.574000000000002</v>
      </c>
      <c r="BE29" s="252">
        <v>26.545999999999999</v>
      </c>
      <c r="BF29" s="252">
        <v>26.414999999999999</v>
      </c>
      <c r="BG29" s="252">
        <v>26.32</v>
      </c>
      <c r="BH29" s="252">
        <v>26.15</v>
      </c>
      <c r="BI29" s="493">
        <v>26.06</v>
      </c>
      <c r="BJ29" s="493">
        <v>25.97</v>
      </c>
      <c r="BK29" s="493">
        <v>26.295000000000002</v>
      </c>
      <c r="BL29" s="493">
        <v>26.245000000000001</v>
      </c>
      <c r="BM29" s="493">
        <v>26.189</v>
      </c>
      <c r="BN29" s="493">
        <v>26.169</v>
      </c>
      <c r="BO29" s="493">
        <v>26.164000000000001</v>
      </c>
      <c r="BP29" s="493">
        <v>26.129000000000001</v>
      </c>
      <c r="BQ29" s="493">
        <v>26.134</v>
      </c>
      <c r="BR29" s="493">
        <v>26.138999999999999</v>
      </c>
      <c r="BS29" s="493">
        <v>26.143999999999998</v>
      </c>
      <c r="BT29" s="493">
        <v>26.149000000000001</v>
      </c>
      <c r="BU29" s="493">
        <v>26.154</v>
      </c>
      <c r="BV29" s="493">
        <v>26.158999999999999</v>
      </c>
    </row>
    <row r="30" spans="1:74" ht="11.1" customHeight="1" x14ac:dyDescent="0.2">
      <c r="A30" s="162" t="s">
        <v>1242</v>
      </c>
      <c r="B30" s="173" t="s">
        <v>1248</v>
      </c>
      <c r="C30" s="252">
        <v>2.9501379999999999</v>
      </c>
      <c r="D30" s="252">
        <v>2.9507940000000001</v>
      </c>
      <c r="E30" s="252">
        <v>2.9566150000000002</v>
      </c>
      <c r="F30" s="252">
        <v>2.9601950000000001</v>
      </c>
      <c r="G30" s="252">
        <v>2.9542820000000001</v>
      </c>
      <c r="H30" s="252">
        <v>2.9552740000000002</v>
      </c>
      <c r="I30" s="252">
        <v>2.95831</v>
      </c>
      <c r="J30" s="252">
        <v>2.9583339999999998</v>
      </c>
      <c r="K30" s="252">
        <v>2.9508589999999999</v>
      </c>
      <c r="L30" s="252">
        <v>2.957185</v>
      </c>
      <c r="M30" s="252">
        <v>2.9628169999999998</v>
      </c>
      <c r="N30" s="252">
        <v>2.9610750000000001</v>
      </c>
      <c r="O30" s="252">
        <v>2.9577230000000001</v>
      </c>
      <c r="P30" s="252">
        <v>2.9531260000000001</v>
      </c>
      <c r="Q30" s="252">
        <v>2.9527239999999999</v>
      </c>
      <c r="R30" s="252">
        <v>2.9478930000000001</v>
      </c>
      <c r="S30" s="252">
        <v>2.9431929999999999</v>
      </c>
      <c r="T30" s="252">
        <v>2.9410440000000002</v>
      </c>
      <c r="U30" s="252">
        <v>2.9377970000000002</v>
      </c>
      <c r="V30" s="252">
        <v>2.9371320000000001</v>
      </c>
      <c r="W30" s="252">
        <v>2.9389750000000001</v>
      </c>
      <c r="X30" s="252">
        <v>2.9379849999999998</v>
      </c>
      <c r="Y30" s="252">
        <v>2.937001</v>
      </c>
      <c r="Z30" s="252">
        <v>2.9332760000000002</v>
      </c>
      <c r="AA30" s="252">
        <v>2.8340000000000001</v>
      </c>
      <c r="AB30" s="252">
        <v>2.84</v>
      </c>
      <c r="AC30" s="252">
        <v>2.8519999999999999</v>
      </c>
      <c r="AD30" s="252">
        <v>2.855</v>
      </c>
      <c r="AE30" s="252">
        <v>2.7559999999999998</v>
      </c>
      <c r="AF30" s="252">
        <v>2.73</v>
      </c>
      <c r="AG30" s="252">
        <v>2.665</v>
      </c>
      <c r="AH30" s="252">
        <v>2.6589999999999998</v>
      </c>
      <c r="AI30" s="252">
        <v>2.66</v>
      </c>
      <c r="AJ30" s="252">
        <v>2.6419999999999999</v>
      </c>
      <c r="AK30" s="252">
        <v>2.6240000000000001</v>
      </c>
      <c r="AL30" s="252">
        <v>2.5939999999999999</v>
      </c>
      <c r="AM30" s="252">
        <v>2.536</v>
      </c>
      <c r="AN30" s="252">
        <v>2.5249999999999999</v>
      </c>
      <c r="AO30" s="252">
        <v>2.5209999999999999</v>
      </c>
      <c r="AP30" s="252">
        <v>2.508</v>
      </c>
      <c r="AQ30" s="252">
        <v>2.5129999999999999</v>
      </c>
      <c r="AR30" s="252">
        <v>2.5</v>
      </c>
      <c r="AS30" s="252">
        <v>2.5009999999999999</v>
      </c>
      <c r="AT30" s="252">
        <v>2.4910000000000001</v>
      </c>
      <c r="AU30" s="252">
        <v>2.4689999999999999</v>
      </c>
      <c r="AV30" s="252">
        <v>2.4159999999999999</v>
      </c>
      <c r="AW30" s="252">
        <v>2.3410000000000002</v>
      </c>
      <c r="AX30" s="252">
        <v>2.16</v>
      </c>
      <c r="AY30" s="252">
        <v>2.1179999999999999</v>
      </c>
      <c r="AZ30" s="252">
        <v>2.1030000000000002</v>
      </c>
      <c r="BA30" s="252">
        <v>2.0212539999999999</v>
      </c>
      <c r="BB30" s="252">
        <v>1.9870000000000001</v>
      </c>
      <c r="BC30" s="252">
        <v>1.9410000000000001</v>
      </c>
      <c r="BD30" s="252">
        <v>1.8770960000000001</v>
      </c>
      <c r="BE30" s="252">
        <v>1.828341</v>
      </c>
      <c r="BF30" s="252">
        <v>1.79</v>
      </c>
      <c r="BG30" s="252">
        <v>1.766</v>
      </c>
      <c r="BH30" s="252">
        <v>1.726</v>
      </c>
      <c r="BI30" s="493">
        <v>1.6890000000000001</v>
      </c>
      <c r="BJ30" s="493">
        <v>1.6439999999999999</v>
      </c>
      <c r="BK30" s="493">
        <v>1.599</v>
      </c>
      <c r="BL30" s="493">
        <v>1.579</v>
      </c>
      <c r="BM30" s="493">
        <v>1.560157</v>
      </c>
      <c r="BN30" s="493">
        <v>1.5205610000000001</v>
      </c>
      <c r="BO30" s="493">
        <v>1.4844329999999999</v>
      </c>
      <c r="BP30" s="493">
        <v>1.4497139999999999</v>
      </c>
      <c r="BQ30" s="493">
        <v>1.4213450000000001</v>
      </c>
      <c r="BR30" s="493">
        <v>1.389273</v>
      </c>
      <c r="BS30" s="493">
        <v>1.3584430000000001</v>
      </c>
      <c r="BT30" s="493">
        <v>1.3288070000000001</v>
      </c>
      <c r="BU30" s="493">
        <v>1.300316</v>
      </c>
      <c r="BV30" s="493">
        <v>1.272923</v>
      </c>
    </row>
    <row r="31" spans="1:74" ht="11.1" customHeight="1" x14ac:dyDescent="0.2">
      <c r="A31" s="162" t="s">
        <v>701</v>
      </c>
      <c r="B31" s="173" t="s">
        <v>88</v>
      </c>
      <c r="C31" s="252">
        <v>32.473137999999999</v>
      </c>
      <c r="D31" s="252">
        <v>32.659990999999998</v>
      </c>
      <c r="E31" s="252">
        <v>32.369656999999997</v>
      </c>
      <c r="F31" s="252">
        <v>32.199195000000003</v>
      </c>
      <c r="G31" s="252">
        <v>32.495393</v>
      </c>
      <c r="H31" s="252">
        <v>32.525452000000001</v>
      </c>
      <c r="I31" s="252">
        <v>32.629755000000003</v>
      </c>
      <c r="J31" s="252">
        <v>33.027334000000003</v>
      </c>
      <c r="K31" s="252">
        <v>33.335219000000002</v>
      </c>
      <c r="L31" s="252">
        <v>33.451185000000002</v>
      </c>
      <c r="M31" s="252">
        <v>32.919837000000001</v>
      </c>
      <c r="N31" s="252">
        <v>33.190075</v>
      </c>
      <c r="O31" s="252">
        <v>32.794722999999998</v>
      </c>
      <c r="P31" s="252">
        <v>32.588182000000003</v>
      </c>
      <c r="Q31" s="252">
        <v>33.020763000000002</v>
      </c>
      <c r="R31" s="252">
        <v>33.169893000000002</v>
      </c>
      <c r="S31" s="252">
        <v>33.165193000000002</v>
      </c>
      <c r="T31" s="252">
        <v>33.414043999999997</v>
      </c>
      <c r="U31" s="252">
        <v>33.708796999999997</v>
      </c>
      <c r="V31" s="252">
        <v>33.605131999999998</v>
      </c>
      <c r="W31" s="252">
        <v>33.735975000000003</v>
      </c>
      <c r="X31" s="252">
        <v>33.559984999999998</v>
      </c>
      <c r="Y31" s="252">
        <v>33.783459999999998</v>
      </c>
      <c r="Z31" s="252">
        <v>33.767355999999999</v>
      </c>
      <c r="AA31" s="252">
        <v>34.014000000000003</v>
      </c>
      <c r="AB31" s="252">
        <v>33.716000000000001</v>
      </c>
      <c r="AC31" s="252">
        <v>33.841999999999999</v>
      </c>
      <c r="AD31" s="252">
        <v>33.861403000000003</v>
      </c>
      <c r="AE31" s="252">
        <v>33.777351000000003</v>
      </c>
      <c r="AF31" s="252">
        <v>34.005462999999999</v>
      </c>
      <c r="AG31" s="252">
        <v>33.954999999999998</v>
      </c>
      <c r="AH31" s="252">
        <v>33.863</v>
      </c>
      <c r="AI31" s="252">
        <v>33.905999999999999</v>
      </c>
      <c r="AJ31" s="252">
        <v>34.201326999999999</v>
      </c>
      <c r="AK31" s="252">
        <v>34.555660000000003</v>
      </c>
      <c r="AL31" s="252">
        <v>34.514000000000003</v>
      </c>
      <c r="AM31" s="252">
        <v>34.506</v>
      </c>
      <c r="AN31" s="252">
        <v>34.567</v>
      </c>
      <c r="AO31" s="252">
        <v>34.280999999999999</v>
      </c>
      <c r="AP31" s="252">
        <v>34.334000000000003</v>
      </c>
      <c r="AQ31" s="252">
        <v>34.701999999999998</v>
      </c>
      <c r="AR31" s="252">
        <v>34.895000000000003</v>
      </c>
      <c r="AS31" s="252">
        <v>35.165999999999997</v>
      </c>
      <c r="AT31" s="252">
        <v>35.063000000000002</v>
      </c>
      <c r="AU31" s="252">
        <v>35.094000000000001</v>
      </c>
      <c r="AV31" s="252">
        <v>35.076000000000001</v>
      </c>
      <c r="AW31" s="252">
        <v>34.851999999999997</v>
      </c>
      <c r="AX31" s="252">
        <v>34.716999999999999</v>
      </c>
      <c r="AY31" s="252">
        <v>34.673999999999999</v>
      </c>
      <c r="AZ31" s="252">
        <v>34.628999999999998</v>
      </c>
      <c r="BA31" s="252">
        <v>34.470253999999997</v>
      </c>
      <c r="BB31" s="252">
        <v>34.39</v>
      </c>
      <c r="BC31" s="252">
        <v>34.219000000000001</v>
      </c>
      <c r="BD31" s="252">
        <v>33.866095999999999</v>
      </c>
      <c r="BE31" s="252">
        <v>33.754340999999997</v>
      </c>
      <c r="BF31" s="252">
        <v>34.01</v>
      </c>
      <c r="BG31" s="252">
        <v>34.055999999999997</v>
      </c>
      <c r="BH31" s="252">
        <v>33.750999999999998</v>
      </c>
      <c r="BI31" s="409">
        <v>33.446567000000002</v>
      </c>
      <c r="BJ31" s="409">
        <v>33.401567</v>
      </c>
      <c r="BK31" s="409">
        <v>33.645865999999998</v>
      </c>
      <c r="BL31" s="409">
        <v>33.584007999999997</v>
      </c>
      <c r="BM31" s="409">
        <v>33.507320999999997</v>
      </c>
      <c r="BN31" s="409">
        <v>33.456476000000002</v>
      </c>
      <c r="BO31" s="409">
        <v>33.419111000000001</v>
      </c>
      <c r="BP31" s="409">
        <v>33.373168</v>
      </c>
      <c r="BQ31" s="409">
        <v>33.368586999999998</v>
      </c>
      <c r="BR31" s="409">
        <v>33.340314999999997</v>
      </c>
      <c r="BS31" s="409">
        <v>33.323296999999997</v>
      </c>
      <c r="BT31" s="409">
        <v>33.307485</v>
      </c>
      <c r="BU31" s="409">
        <v>33.292830000000002</v>
      </c>
      <c r="BV31" s="409">
        <v>33.279283999999997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409"/>
      <c r="BJ32" s="409"/>
      <c r="BK32" s="409"/>
      <c r="BL32" s="409"/>
      <c r="BM32" s="409"/>
      <c r="BN32" s="409"/>
      <c r="BO32" s="409"/>
      <c r="BP32" s="409"/>
      <c r="BQ32" s="409"/>
      <c r="BR32" s="409"/>
      <c r="BS32" s="409"/>
      <c r="BT32" s="409"/>
      <c r="BU32" s="409"/>
      <c r="BV32" s="409"/>
    </row>
    <row r="33" spans="1:74" ht="11.1" customHeight="1" x14ac:dyDescent="0.2">
      <c r="B33" s="254" t="s">
        <v>17</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409"/>
      <c r="BJ33" s="409"/>
      <c r="BK33" s="409"/>
      <c r="BL33" s="409"/>
      <c r="BM33" s="409"/>
      <c r="BN33" s="409"/>
      <c r="BO33" s="409"/>
      <c r="BP33" s="409"/>
      <c r="BQ33" s="409"/>
      <c r="BR33" s="409"/>
      <c r="BS33" s="409"/>
      <c r="BT33" s="409"/>
      <c r="BU33" s="409"/>
      <c r="BV33" s="409"/>
    </row>
    <row r="34" spans="1:74" ht="11.1" customHeight="1" x14ac:dyDescent="0.2">
      <c r="A34" s="162" t="s">
        <v>689</v>
      </c>
      <c r="B34" s="173" t="s">
        <v>686</v>
      </c>
      <c r="C34" s="252">
        <v>2.24E-4</v>
      </c>
      <c r="D34" s="252">
        <v>0</v>
      </c>
      <c r="E34" s="252">
        <v>2.2900000000000001E-4</v>
      </c>
      <c r="F34" s="252">
        <v>3.48E-4</v>
      </c>
      <c r="G34" s="252">
        <v>0</v>
      </c>
      <c r="H34" s="252">
        <v>5.6300000000000002E-4</v>
      </c>
      <c r="I34" s="252">
        <v>6.2100000000000002E-4</v>
      </c>
      <c r="J34" s="252">
        <v>3.57E-4</v>
      </c>
      <c r="K34" s="252">
        <v>6.7400000000000001E-4</v>
      </c>
      <c r="L34" s="252">
        <v>4.9899999999999999E-4</v>
      </c>
      <c r="M34" s="252">
        <v>2.3E-5</v>
      </c>
      <c r="N34" s="252">
        <v>3.4099999999999999E-4</v>
      </c>
      <c r="O34" s="252">
        <v>3.2200000000000002E-4</v>
      </c>
      <c r="P34" s="252">
        <v>0</v>
      </c>
      <c r="Q34" s="252">
        <v>0</v>
      </c>
      <c r="R34" s="252">
        <v>3.3100000000000002E-4</v>
      </c>
      <c r="S34" s="252">
        <v>4.7100000000000001E-4</v>
      </c>
      <c r="T34" s="252">
        <v>2.4600000000000002E-4</v>
      </c>
      <c r="U34" s="252">
        <v>2.7599999999999999E-4</v>
      </c>
      <c r="V34" s="252">
        <v>4.4700000000000002E-4</v>
      </c>
      <c r="W34" s="252">
        <v>3.57E-4</v>
      </c>
      <c r="X34" s="252">
        <v>4.2900000000000002E-4</v>
      </c>
      <c r="Y34" s="252">
        <v>1.0000000000000001E-5</v>
      </c>
      <c r="Z34" s="252">
        <v>0</v>
      </c>
      <c r="AA34" s="252">
        <v>4.5800000000000002E-4</v>
      </c>
      <c r="AB34" s="252">
        <v>4.6999999999999999E-4</v>
      </c>
      <c r="AC34" s="252">
        <v>4.55E-4</v>
      </c>
      <c r="AD34" s="252">
        <v>3.4499999999999998E-4</v>
      </c>
      <c r="AE34" s="252">
        <v>0</v>
      </c>
      <c r="AF34" s="252">
        <v>0</v>
      </c>
      <c r="AG34" s="252">
        <v>5.0000000000000004E-6</v>
      </c>
      <c r="AH34" s="252">
        <v>2.5700000000000001E-4</v>
      </c>
      <c r="AI34" s="252">
        <v>4.8000000000000001E-4</v>
      </c>
      <c r="AJ34" s="252">
        <v>0</v>
      </c>
      <c r="AK34" s="252">
        <v>3.4499999999999998E-4</v>
      </c>
      <c r="AL34" s="252">
        <v>2.92E-4</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2.5000000000000001E-2</v>
      </c>
      <c r="BF34" s="252">
        <v>0</v>
      </c>
      <c r="BG34" s="252">
        <v>0</v>
      </c>
      <c r="BH34" s="252">
        <v>0</v>
      </c>
      <c r="BI34" s="493">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690</v>
      </c>
      <c r="B35" s="173" t="s">
        <v>688</v>
      </c>
      <c r="C35" s="252">
        <v>1.9</v>
      </c>
      <c r="D35" s="252">
        <v>1.95</v>
      </c>
      <c r="E35" s="252">
        <v>2.15</v>
      </c>
      <c r="F35" s="252">
        <v>2.15</v>
      </c>
      <c r="G35" s="252">
        <v>2.15</v>
      </c>
      <c r="H35" s="252">
        <v>2.15</v>
      </c>
      <c r="I35" s="252">
        <v>2</v>
      </c>
      <c r="J35" s="252">
        <v>2.1</v>
      </c>
      <c r="K35" s="252">
        <v>2.2000000000000002</v>
      </c>
      <c r="L35" s="252">
        <v>2.0249999999999999</v>
      </c>
      <c r="M35" s="252">
        <v>2.0499999999999998</v>
      </c>
      <c r="N35" s="252">
        <v>2.0499999999999998</v>
      </c>
      <c r="O35" s="252">
        <v>2.0499999999999998</v>
      </c>
      <c r="P35" s="252">
        <v>1.95</v>
      </c>
      <c r="Q35" s="252">
        <v>1.55</v>
      </c>
      <c r="R35" s="252">
        <v>1.55</v>
      </c>
      <c r="S35" s="252">
        <v>1.3</v>
      </c>
      <c r="T35" s="252">
        <v>1.1000000000000001</v>
      </c>
      <c r="U35" s="252">
        <v>1.19</v>
      </c>
      <c r="V35" s="252">
        <v>1.3</v>
      </c>
      <c r="W35" s="252">
        <v>1.3</v>
      </c>
      <c r="X35" s="252">
        <v>1.35</v>
      </c>
      <c r="Y35" s="252">
        <v>1.45</v>
      </c>
      <c r="Z35" s="252">
        <v>1.45</v>
      </c>
      <c r="AA35" s="252">
        <v>1.35</v>
      </c>
      <c r="AB35" s="252">
        <v>1.45</v>
      </c>
      <c r="AC35" s="252">
        <v>1.45</v>
      </c>
      <c r="AD35" s="252">
        <v>1.36</v>
      </c>
      <c r="AE35" s="252">
        <v>1.25</v>
      </c>
      <c r="AF35" s="252">
        <v>1.05</v>
      </c>
      <c r="AG35" s="252">
        <v>0.92</v>
      </c>
      <c r="AH35" s="252">
        <v>0.95</v>
      </c>
      <c r="AI35" s="252">
        <v>0.99</v>
      </c>
      <c r="AJ35" s="252">
        <v>1</v>
      </c>
      <c r="AK35" s="252">
        <v>0.95</v>
      </c>
      <c r="AL35" s="252">
        <v>1.05</v>
      </c>
      <c r="AM35" s="252">
        <v>2.0299999999999998</v>
      </c>
      <c r="AN35" s="252">
        <v>2.23</v>
      </c>
      <c r="AO35" s="252">
        <v>2.3250000000000002</v>
      </c>
      <c r="AP35" s="252">
        <v>2.2999999999999998</v>
      </c>
      <c r="AQ35" s="252">
        <v>2.16</v>
      </c>
      <c r="AR35" s="252">
        <v>1.915</v>
      </c>
      <c r="AS35" s="252">
        <v>1.9650000000000001</v>
      </c>
      <c r="AT35" s="252">
        <v>2</v>
      </c>
      <c r="AU35" s="252">
        <v>1.89</v>
      </c>
      <c r="AV35" s="252">
        <v>2.08</v>
      </c>
      <c r="AW35" s="252">
        <v>2.12</v>
      </c>
      <c r="AX35" s="252">
        <v>2.11</v>
      </c>
      <c r="AY35" s="252">
        <v>1.83</v>
      </c>
      <c r="AZ35" s="252">
        <v>1.93</v>
      </c>
      <c r="BA35" s="252">
        <v>1.98</v>
      </c>
      <c r="BB35" s="252">
        <v>1.98</v>
      </c>
      <c r="BC35" s="252">
        <v>1.94</v>
      </c>
      <c r="BD35" s="252">
        <v>1.58</v>
      </c>
      <c r="BE35" s="252">
        <v>1.41</v>
      </c>
      <c r="BF35" s="252">
        <v>1.42</v>
      </c>
      <c r="BG35" s="252">
        <v>1.34</v>
      </c>
      <c r="BH35" s="252">
        <v>1.0900000000000001</v>
      </c>
      <c r="BI35" s="493">
        <v>1.0649999999999999</v>
      </c>
      <c r="BJ35" s="493">
        <v>1.04</v>
      </c>
      <c r="BK35" s="493">
        <v>1.2150000000000001</v>
      </c>
      <c r="BL35" s="493">
        <v>1.2150000000000001</v>
      </c>
      <c r="BM35" s="493">
        <v>1.2150000000000001</v>
      </c>
      <c r="BN35" s="493">
        <v>1.2150000000000001</v>
      </c>
      <c r="BO35" s="493">
        <v>1.2150000000000001</v>
      </c>
      <c r="BP35" s="493">
        <v>1.2150000000000001</v>
      </c>
      <c r="BQ35" s="493">
        <v>1.2150000000000001</v>
      </c>
      <c r="BR35" s="493">
        <v>1.2150000000000001</v>
      </c>
      <c r="BS35" s="493">
        <v>1.2150000000000001</v>
      </c>
      <c r="BT35" s="493">
        <v>1.1389800000000001</v>
      </c>
      <c r="BU35" s="493">
        <v>1.1546400000000001</v>
      </c>
      <c r="BV35" s="493">
        <v>1.25244</v>
      </c>
    </row>
    <row r="36" spans="1:74" ht="11.1" customHeight="1" x14ac:dyDescent="0.2">
      <c r="A36" s="162" t="s">
        <v>1243</v>
      </c>
      <c r="B36" s="173" t="s">
        <v>1248</v>
      </c>
      <c r="C36" s="252">
        <v>0</v>
      </c>
      <c r="D36" s="252">
        <v>0</v>
      </c>
      <c r="E36" s="252">
        <v>0</v>
      </c>
      <c r="F36" s="252">
        <v>0</v>
      </c>
      <c r="G36" s="252">
        <v>0</v>
      </c>
      <c r="H36" s="252">
        <v>0</v>
      </c>
      <c r="I36" s="252">
        <v>0</v>
      </c>
      <c r="J36" s="252">
        <v>0</v>
      </c>
      <c r="K36" s="252">
        <v>0</v>
      </c>
      <c r="L36" s="252">
        <v>0</v>
      </c>
      <c r="M36" s="252">
        <v>0</v>
      </c>
      <c r="N36" s="252">
        <v>0</v>
      </c>
      <c r="O36" s="252">
        <v>7.9999999999999996E-6</v>
      </c>
      <c r="P36" s="252">
        <v>0</v>
      </c>
      <c r="Q36" s="252">
        <v>1.9999999999E-6</v>
      </c>
      <c r="R36" s="252">
        <v>0</v>
      </c>
      <c r="S36" s="252">
        <v>0</v>
      </c>
      <c r="T36" s="252">
        <v>6.9999999999999999E-6</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0</v>
      </c>
      <c r="AN36" s="252">
        <v>0</v>
      </c>
      <c r="AO36" s="252">
        <v>0</v>
      </c>
      <c r="AP36" s="252">
        <v>0</v>
      </c>
      <c r="AQ36" s="252">
        <v>0</v>
      </c>
      <c r="AR36" s="252">
        <v>0</v>
      </c>
      <c r="AS36" s="252">
        <v>0</v>
      </c>
      <c r="AT36" s="252">
        <v>0</v>
      </c>
      <c r="AU36" s="252">
        <v>0</v>
      </c>
      <c r="AV36" s="252">
        <v>0</v>
      </c>
      <c r="AW36" s="252">
        <v>0</v>
      </c>
      <c r="AX36" s="252">
        <v>0</v>
      </c>
      <c r="AY36" s="252">
        <v>0</v>
      </c>
      <c r="AZ36" s="252">
        <v>0</v>
      </c>
      <c r="BA36" s="252">
        <v>2.5399999999999999E-4</v>
      </c>
      <c r="BB36" s="252">
        <v>0</v>
      </c>
      <c r="BC36" s="252">
        <v>0</v>
      </c>
      <c r="BD36" s="252">
        <v>9.6000000000000002E-5</v>
      </c>
      <c r="BE36" s="252">
        <v>3.4099999999999999E-4</v>
      </c>
      <c r="BF36" s="252">
        <v>0</v>
      </c>
      <c r="BG36" s="252">
        <v>0</v>
      </c>
      <c r="BH36" s="252">
        <v>0</v>
      </c>
      <c r="BI36" s="493">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1011</v>
      </c>
      <c r="B37" s="173" t="s">
        <v>88</v>
      </c>
      <c r="C37" s="252">
        <v>1.9002239999999999</v>
      </c>
      <c r="D37" s="252">
        <v>1.95</v>
      </c>
      <c r="E37" s="252">
        <v>2.1502289999999999</v>
      </c>
      <c r="F37" s="252">
        <v>2.1503480000000001</v>
      </c>
      <c r="G37" s="252">
        <v>2.15</v>
      </c>
      <c r="H37" s="252">
        <v>2.150563</v>
      </c>
      <c r="I37" s="252">
        <v>2.0006210000000002</v>
      </c>
      <c r="J37" s="252">
        <v>2.1003569999999998</v>
      </c>
      <c r="K37" s="252">
        <v>2.2006739999999998</v>
      </c>
      <c r="L37" s="252">
        <v>2.0254989999999999</v>
      </c>
      <c r="M37" s="252">
        <v>2.0500229999999999</v>
      </c>
      <c r="N37" s="252">
        <v>2.050341</v>
      </c>
      <c r="O37" s="252">
        <v>2.0503300000000002</v>
      </c>
      <c r="P37" s="252">
        <v>1.95</v>
      </c>
      <c r="Q37" s="252">
        <v>1.5500020000000001</v>
      </c>
      <c r="R37" s="252">
        <v>1.5503309999999999</v>
      </c>
      <c r="S37" s="252">
        <v>1.3004709999999999</v>
      </c>
      <c r="T37" s="252">
        <v>1.1002529999999999</v>
      </c>
      <c r="U37" s="252">
        <v>1.1902759999999999</v>
      </c>
      <c r="V37" s="252">
        <v>1.3004469999999999</v>
      </c>
      <c r="W37" s="252">
        <v>1.300357</v>
      </c>
      <c r="X37" s="252">
        <v>1.3504290000000001</v>
      </c>
      <c r="Y37" s="252">
        <v>1.45001</v>
      </c>
      <c r="Z37" s="252">
        <v>1.45</v>
      </c>
      <c r="AA37" s="252">
        <v>1.3504579999999999</v>
      </c>
      <c r="AB37" s="252">
        <v>1.4504699999999999</v>
      </c>
      <c r="AC37" s="252">
        <v>1.450455</v>
      </c>
      <c r="AD37" s="252">
        <v>1.3603449999999999</v>
      </c>
      <c r="AE37" s="252">
        <v>1.25</v>
      </c>
      <c r="AF37" s="252">
        <v>1.05</v>
      </c>
      <c r="AG37" s="252">
        <v>0.92000499999999996</v>
      </c>
      <c r="AH37" s="252">
        <v>0.95025700000000002</v>
      </c>
      <c r="AI37" s="252">
        <v>0.99048000000000003</v>
      </c>
      <c r="AJ37" s="252">
        <v>1</v>
      </c>
      <c r="AK37" s="252">
        <v>0.950345</v>
      </c>
      <c r="AL37" s="252">
        <v>1.050292</v>
      </c>
      <c r="AM37" s="252">
        <v>2.0299999999999998</v>
      </c>
      <c r="AN37" s="252">
        <v>2.23</v>
      </c>
      <c r="AO37" s="252">
        <v>2.3250000000000002</v>
      </c>
      <c r="AP37" s="252">
        <v>2.2999999999999998</v>
      </c>
      <c r="AQ37" s="252">
        <v>2.16</v>
      </c>
      <c r="AR37" s="252">
        <v>1.915</v>
      </c>
      <c r="AS37" s="252">
        <v>1.9650000000000001</v>
      </c>
      <c r="AT37" s="252">
        <v>2</v>
      </c>
      <c r="AU37" s="252">
        <v>1.89</v>
      </c>
      <c r="AV37" s="252">
        <v>2.08</v>
      </c>
      <c r="AW37" s="252">
        <v>2.12</v>
      </c>
      <c r="AX37" s="252">
        <v>2.11</v>
      </c>
      <c r="AY37" s="252">
        <v>1.83</v>
      </c>
      <c r="AZ37" s="252">
        <v>1.93</v>
      </c>
      <c r="BA37" s="252">
        <v>1.980254</v>
      </c>
      <c r="BB37" s="252">
        <v>1.98</v>
      </c>
      <c r="BC37" s="252">
        <v>1.94</v>
      </c>
      <c r="BD37" s="252">
        <v>1.5800959999999999</v>
      </c>
      <c r="BE37" s="252">
        <v>1.435341</v>
      </c>
      <c r="BF37" s="252">
        <v>1.42</v>
      </c>
      <c r="BG37" s="252">
        <v>1.34</v>
      </c>
      <c r="BH37" s="252">
        <v>1.0900000000000001</v>
      </c>
      <c r="BI37" s="409">
        <v>1.0649999999999999</v>
      </c>
      <c r="BJ37" s="409">
        <v>1.04</v>
      </c>
      <c r="BK37" s="409">
        <v>1.2150000000000001</v>
      </c>
      <c r="BL37" s="409">
        <v>1.2150000000000001</v>
      </c>
      <c r="BM37" s="409">
        <v>1.2150000000000001</v>
      </c>
      <c r="BN37" s="409">
        <v>1.2150000000000001</v>
      </c>
      <c r="BO37" s="409">
        <v>1.2150000000000001</v>
      </c>
      <c r="BP37" s="409">
        <v>1.2150000000000001</v>
      </c>
      <c r="BQ37" s="409">
        <v>1.2150000000000001</v>
      </c>
      <c r="BR37" s="409">
        <v>1.2150000000000001</v>
      </c>
      <c r="BS37" s="409">
        <v>1.2150000000000001</v>
      </c>
      <c r="BT37" s="409">
        <v>1.1389800000000001</v>
      </c>
      <c r="BU37" s="409">
        <v>1.1546400000000001</v>
      </c>
      <c r="BV37" s="409">
        <v>1.25244</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1116</v>
      </c>
      <c r="B39" s="174" t="s">
        <v>1117</v>
      </c>
      <c r="C39" s="253">
        <v>2.1938411289999999</v>
      </c>
      <c r="D39" s="253">
        <v>2.1581999999999999</v>
      </c>
      <c r="E39" s="253">
        <v>2.6052</v>
      </c>
      <c r="F39" s="253">
        <v>2.5312000000000001</v>
      </c>
      <c r="G39" s="253">
        <v>2.6012</v>
      </c>
      <c r="H39" s="253">
        <v>2.5962000000000001</v>
      </c>
      <c r="I39" s="253">
        <v>2.4462000000000002</v>
      </c>
      <c r="J39" s="253">
        <v>2.2559999999999998</v>
      </c>
      <c r="K39" s="253">
        <v>2.0606</v>
      </c>
      <c r="L39" s="253">
        <v>2.1301999999999999</v>
      </c>
      <c r="M39" s="253">
        <v>2.5497999999999998</v>
      </c>
      <c r="N39" s="253">
        <v>2.6095999999999999</v>
      </c>
      <c r="O39" s="253">
        <v>2.6509999999999998</v>
      </c>
      <c r="P39" s="253">
        <v>2.5939999999999999</v>
      </c>
      <c r="Q39" s="253">
        <v>2.4472354839000001</v>
      </c>
      <c r="R39" s="253">
        <v>2.3029999999999999</v>
      </c>
      <c r="S39" s="253">
        <v>2.758</v>
      </c>
      <c r="T39" s="253">
        <v>2.79</v>
      </c>
      <c r="U39" s="253">
        <v>2.75</v>
      </c>
      <c r="V39" s="253">
        <v>2.7512774194</v>
      </c>
      <c r="W39" s="253">
        <v>2.7290000000000001</v>
      </c>
      <c r="X39" s="253">
        <v>2.8432774194000001</v>
      </c>
      <c r="Y39" s="253">
        <v>2.7069899999999998</v>
      </c>
      <c r="Z39" s="253">
        <v>2.7911177418999999</v>
      </c>
      <c r="AA39" s="253">
        <v>1.881</v>
      </c>
      <c r="AB39" s="253">
        <v>2.153</v>
      </c>
      <c r="AC39" s="253">
        <v>2.2516287781000002</v>
      </c>
      <c r="AD39" s="253">
        <v>2.444</v>
      </c>
      <c r="AE39" s="253">
        <v>2.5842083653999999</v>
      </c>
      <c r="AF39" s="253">
        <v>2.2890162817999999</v>
      </c>
      <c r="AG39" s="253">
        <v>2.3178361189999999</v>
      </c>
      <c r="AH39" s="253">
        <v>2.4166677578</v>
      </c>
      <c r="AI39" s="253">
        <v>2.2935110802000001</v>
      </c>
      <c r="AJ39" s="253">
        <v>1.9973659694000001</v>
      </c>
      <c r="AK39" s="253">
        <v>1.9082323097</v>
      </c>
      <c r="AL39" s="253">
        <v>1.8971099866000001</v>
      </c>
      <c r="AM39" s="253">
        <v>1.814754467</v>
      </c>
      <c r="AN39" s="253">
        <v>1.7863269224</v>
      </c>
      <c r="AO39" s="253">
        <v>1.8379136531</v>
      </c>
      <c r="AP39" s="253">
        <v>1.8945145165999999</v>
      </c>
      <c r="AQ39" s="253">
        <v>1.5401293713999999</v>
      </c>
      <c r="AR39" s="253">
        <v>1.3697580777</v>
      </c>
      <c r="AS39" s="253">
        <v>1.1484004968999999</v>
      </c>
      <c r="AT39" s="253">
        <v>1.237056492</v>
      </c>
      <c r="AU39" s="253">
        <v>1.125</v>
      </c>
      <c r="AV39" s="253">
        <v>1.2250000000000001</v>
      </c>
      <c r="AW39" s="253">
        <v>1.2050000000000001</v>
      </c>
      <c r="AX39" s="253">
        <v>1.19</v>
      </c>
      <c r="AY39" s="253">
        <v>1.155</v>
      </c>
      <c r="AZ39" s="253">
        <v>1.23</v>
      </c>
      <c r="BA39" s="253">
        <v>1.2350000000000001</v>
      </c>
      <c r="BB39" s="253">
        <v>1.2350000000000001</v>
      </c>
      <c r="BC39" s="253">
        <v>1.39</v>
      </c>
      <c r="BD39" s="253">
        <v>1.67</v>
      </c>
      <c r="BE39" s="253">
        <v>1.768</v>
      </c>
      <c r="BF39" s="253">
        <v>1.53</v>
      </c>
      <c r="BG39" s="253">
        <v>1.46</v>
      </c>
      <c r="BH39" s="253">
        <v>1.7250000000000001</v>
      </c>
      <c r="BI39" s="632" t="s">
        <v>1371</v>
      </c>
      <c r="BJ39" s="632" t="s">
        <v>1371</v>
      </c>
      <c r="BK39" s="632" t="s">
        <v>1371</v>
      </c>
      <c r="BL39" s="632" t="s">
        <v>1371</v>
      </c>
      <c r="BM39" s="632" t="s">
        <v>1371</v>
      </c>
      <c r="BN39" s="632" t="s">
        <v>1371</v>
      </c>
      <c r="BO39" s="632" t="s">
        <v>1371</v>
      </c>
      <c r="BP39" s="632" t="s">
        <v>1371</v>
      </c>
      <c r="BQ39" s="632" t="s">
        <v>1371</v>
      </c>
      <c r="BR39" s="632" t="s">
        <v>1371</v>
      </c>
      <c r="BS39" s="632" t="s">
        <v>1371</v>
      </c>
      <c r="BT39" s="632" t="s">
        <v>1371</v>
      </c>
      <c r="BU39" s="632" t="s">
        <v>1371</v>
      </c>
      <c r="BV39" s="632" t="s">
        <v>1371</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252"/>
      <c r="BE40" s="252"/>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821" t="s">
        <v>1097</v>
      </c>
      <c r="C41" s="785"/>
      <c r="D41" s="785"/>
      <c r="E41" s="785"/>
      <c r="F41" s="785"/>
      <c r="G41" s="785"/>
      <c r="H41" s="785"/>
      <c r="I41" s="785"/>
      <c r="J41" s="785"/>
      <c r="K41" s="785"/>
      <c r="L41" s="785"/>
      <c r="M41" s="785"/>
      <c r="N41" s="785"/>
      <c r="O41" s="785"/>
      <c r="P41" s="785"/>
      <c r="Q41" s="785"/>
    </row>
    <row r="42" spans="1:74" ht="24" customHeight="1" x14ac:dyDescent="0.2">
      <c r="B42" s="817" t="s">
        <v>1361</v>
      </c>
      <c r="C42" s="807"/>
      <c r="D42" s="807"/>
      <c r="E42" s="807"/>
      <c r="F42" s="807"/>
      <c r="G42" s="807"/>
      <c r="H42" s="807"/>
      <c r="I42" s="807"/>
      <c r="J42" s="807"/>
      <c r="K42" s="807"/>
      <c r="L42" s="807"/>
      <c r="M42" s="807"/>
      <c r="N42" s="807"/>
      <c r="O42" s="807"/>
      <c r="P42" s="807"/>
      <c r="Q42" s="803"/>
    </row>
    <row r="43" spans="1:74" ht="13.15" customHeight="1" x14ac:dyDescent="0.2">
      <c r="B43" s="822" t="s">
        <v>1241</v>
      </c>
      <c r="C43" s="803"/>
      <c r="D43" s="803"/>
      <c r="E43" s="803"/>
      <c r="F43" s="803"/>
      <c r="G43" s="803"/>
      <c r="H43" s="803"/>
      <c r="I43" s="803"/>
      <c r="J43" s="803"/>
      <c r="K43" s="803"/>
      <c r="L43" s="803"/>
      <c r="M43" s="803"/>
      <c r="N43" s="803"/>
      <c r="O43" s="803"/>
      <c r="P43" s="803"/>
      <c r="Q43" s="803"/>
    </row>
    <row r="44" spans="1:74" s="440" customFormat="1" ht="12" customHeight="1" x14ac:dyDescent="0.2">
      <c r="A44" s="441"/>
      <c r="B44" s="806" t="s">
        <v>1038</v>
      </c>
      <c r="C44" s="807"/>
      <c r="D44" s="807"/>
      <c r="E44" s="807"/>
      <c r="F44" s="807"/>
      <c r="G44" s="807"/>
      <c r="H44" s="807"/>
      <c r="I44" s="807"/>
      <c r="J44" s="807"/>
      <c r="K44" s="807"/>
      <c r="L44" s="807"/>
      <c r="M44" s="807"/>
      <c r="N44" s="807"/>
      <c r="O44" s="807"/>
      <c r="P44" s="807"/>
      <c r="Q44" s="803"/>
      <c r="AY44" s="536"/>
      <c r="AZ44" s="536"/>
      <c r="BA44" s="536"/>
      <c r="BB44" s="536"/>
      <c r="BC44" s="536"/>
      <c r="BD44" s="650"/>
      <c r="BE44" s="650"/>
      <c r="BF44" s="650"/>
      <c r="BG44" s="536"/>
      <c r="BH44" s="536"/>
      <c r="BI44" s="536"/>
      <c r="BJ44" s="536"/>
    </row>
    <row r="45" spans="1:74" s="440" customFormat="1" ht="14.1" customHeight="1" x14ac:dyDescent="0.2">
      <c r="A45" s="441"/>
      <c r="B45" s="820" t="s">
        <v>1061</v>
      </c>
      <c r="C45" s="803"/>
      <c r="D45" s="803"/>
      <c r="E45" s="803"/>
      <c r="F45" s="803"/>
      <c r="G45" s="803"/>
      <c r="H45" s="803"/>
      <c r="I45" s="803"/>
      <c r="J45" s="803"/>
      <c r="K45" s="803"/>
      <c r="L45" s="803"/>
      <c r="M45" s="803"/>
      <c r="N45" s="803"/>
      <c r="O45" s="803"/>
      <c r="P45" s="803"/>
      <c r="Q45" s="803"/>
      <c r="AY45" s="536"/>
      <c r="AZ45" s="536"/>
      <c r="BA45" s="536"/>
      <c r="BB45" s="536"/>
      <c r="BC45" s="536"/>
      <c r="BD45" s="650"/>
      <c r="BE45" s="650"/>
      <c r="BF45" s="650"/>
      <c r="BG45" s="536"/>
      <c r="BH45" s="536"/>
      <c r="BI45" s="536"/>
      <c r="BJ45" s="536"/>
    </row>
    <row r="46" spans="1:74" s="440" customFormat="1" ht="12" customHeight="1" x14ac:dyDescent="0.2">
      <c r="A46" s="441"/>
      <c r="B46" s="801" t="s">
        <v>1042</v>
      </c>
      <c r="C46" s="802"/>
      <c r="D46" s="802"/>
      <c r="E46" s="802"/>
      <c r="F46" s="802"/>
      <c r="G46" s="802"/>
      <c r="H46" s="802"/>
      <c r="I46" s="802"/>
      <c r="J46" s="802"/>
      <c r="K46" s="802"/>
      <c r="L46" s="802"/>
      <c r="M46" s="802"/>
      <c r="N46" s="802"/>
      <c r="O46" s="802"/>
      <c r="P46" s="802"/>
      <c r="Q46" s="803"/>
      <c r="AY46" s="536"/>
      <c r="AZ46" s="536"/>
      <c r="BA46" s="536"/>
      <c r="BB46" s="536"/>
      <c r="BC46" s="536"/>
      <c r="BD46" s="650"/>
      <c r="BE46" s="650"/>
      <c r="BF46" s="650"/>
      <c r="BG46" s="536"/>
      <c r="BH46" s="536"/>
      <c r="BI46" s="536"/>
      <c r="BJ46" s="536"/>
    </row>
    <row r="47" spans="1:74" s="440" customFormat="1" ht="12" customHeight="1" x14ac:dyDescent="0.2">
      <c r="A47" s="436"/>
      <c r="B47" s="815" t="s">
        <v>1140</v>
      </c>
      <c r="C47" s="803"/>
      <c r="D47" s="803"/>
      <c r="E47" s="803"/>
      <c r="F47" s="803"/>
      <c r="G47" s="803"/>
      <c r="H47" s="803"/>
      <c r="I47" s="803"/>
      <c r="J47" s="803"/>
      <c r="K47" s="803"/>
      <c r="L47" s="803"/>
      <c r="M47" s="803"/>
      <c r="N47" s="803"/>
      <c r="O47" s="803"/>
      <c r="P47" s="803"/>
      <c r="Q47" s="803"/>
      <c r="AY47" s="536"/>
      <c r="AZ47" s="536"/>
      <c r="BA47" s="536"/>
      <c r="BB47" s="536"/>
      <c r="BC47" s="536"/>
      <c r="BD47" s="650"/>
      <c r="BE47" s="650"/>
      <c r="BF47" s="650"/>
      <c r="BG47" s="536"/>
      <c r="BH47" s="536"/>
      <c r="BI47" s="536"/>
      <c r="BJ47" s="536"/>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F63" sqref="BF63"/>
      <selection pane="topRight" activeCell="BF63" sqref="BF63"/>
      <selection pane="bottomLeft" activeCell="BF63" sqref="BF63"/>
      <selection pane="bottomRight" activeCell="AY3" sqref="AY3:BJ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4" t="s">
        <v>992</v>
      </c>
      <c r="B1" s="823" t="s">
        <v>1141</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823"/>
      <c r="AN1" s="823"/>
      <c r="AO1" s="823"/>
      <c r="AP1" s="823"/>
      <c r="AQ1" s="823"/>
      <c r="AR1" s="823"/>
      <c r="AS1" s="823"/>
      <c r="AT1" s="823"/>
      <c r="AU1" s="823"/>
      <c r="AV1" s="823"/>
      <c r="AW1" s="823"/>
      <c r="AX1" s="823"/>
      <c r="AY1" s="823"/>
      <c r="AZ1" s="823"/>
      <c r="BA1" s="823"/>
      <c r="BB1" s="823"/>
      <c r="BC1" s="823"/>
      <c r="BD1" s="823"/>
      <c r="BE1" s="823"/>
      <c r="BF1" s="823"/>
      <c r="BG1" s="823"/>
      <c r="BH1" s="823"/>
      <c r="BI1" s="823"/>
      <c r="BJ1" s="823"/>
      <c r="BK1" s="823"/>
      <c r="BL1" s="823"/>
      <c r="BM1" s="823"/>
      <c r="BN1" s="823"/>
      <c r="BO1" s="823"/>
      <c r="BP1" s="823"/>
      <c r="BQ1" s="823"/>
      <c r="BR1" s="823"/>
      <c r="BS1" s="823"/>
      <c r="BT1" s="823"/>
      <c r="BU1" s="823"/>
      <c r="BV1" s="823"/>
    </row>
    <row r="2" spans="1:74" ht="12.75" customHeight="1" x14ac:dyDescent="0.2">
      <c r="A2" s="795"/>
      <c r="B2" s="541" t="str">
        <f>"U.S. Energy Information Administration  |  Short-Term Energy Outlook  - "&amp;Dates!D1</f>
        <v>U.S. Energy Information Administration  |  Short-Term Energy Outlook  - November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x14ac:dyDescent="0.2">
      <c r="B4" s="476"/>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Y5" s="153"/>
      <c r="BG5" s="645"/>
      <c r="BH5" s="645"/>
      <c r="BI5" s="645"/>
    </row>
    <row r="6" spans="1:74" ht="11.1" customHeight="1" x14ac:dyDescent="0.2">
      <c r="A6" s="162" t="s">
        <v>732</v>
      </c>
      <c r="B6" s="172" t="s">
        <v>247</v>
      </c>
      <c r="C6" s="252">
        <v>23.488230324</v>
      </c>
      <c r="D6" s="252">
        <v>23.478071523000001</v>
      </c>
      <c r="E6" s="252">
        <v>22.834873130999998</v>
      </c>
      <c r="F6" s="252">
        <v>23.154717141999999</v>
      </c>
      <c r="G6" s="252">
        <v>22.948762582000001</v>
      </c>
      <c r="H6" s="252">
        <v>23.287276474999999</v>
      </c>
      <c r="I6" s="252">
        <v>23.830578936999999</v>
      </c>
      <c r="J6" s="252">
        <v>23.747079615000001</v>
      </c>
      <c r="K6" s="252">
        <v>23.714711141999999</v>
      </c>
      <c r="L6" s="252">
        <v>24.194068098999999</v>
      </c>
      <c r="M6" s="252">
        <v>23.727965141999999</v>
      </c>
      <c r="N6" s="252">
        <v>24.004255131000001</v>
      </c>
      <c r="O6" s="252">
        <v>23.652587838999999</v>
      </c>
      <c r="P6" s="252">
        <v>24.168599713999999</v>
      </c>
      <c r="Q6" s="252">
        <v>23.628930774000001</v>
      </c>
      <c r="R6" s="252">
        <v>23.507463333</v>
      </c>
      <c r="S6" s="252">
        <v>23.612393645000001</v>
      </c>
      <c r="T6" s="252">
        <v>24.273613333</v>
      </c>
      <c r="U6" s="252">
        <v>24.709626097000001</v>
      </c>
      <c r="V6" s="252">
        <v>24.442065418999999</v>
      </c>
      <c r="W6" s="252">
        <v>23.969564333000001</v>
      </c>
      <c r="X6" s="252">
        <v>23.990571742</v>
      </c>
      <c r="Y6" s="252">
        <v>23.525399666999999</v>
      </c>
      <c r="Z6" s="252">
        <v>24.106119516</v>
      </c>
      <c r="AA6" s="252">
        <v>23.587048035999999</v>
      </c>
      <c r="AB6" s="252">
        <v>24.373203762999999</v>
      </c>
      <c r="AC6" s="252">
        <v>24.232515551999999</v>
      </c>
      <c r="AD6" s="252">
        <v>23.709310671000001</v>
      </c>
      <c r="AE6" s="252">
        <v>23.757951423000002</v>
      </c>
      <c r="AF6" s="252">
        <v>24.442924337000001</v>
      </c>
      <c r="AG6" s="252">
        <v>24.308711488</v>
      </c>
      <c r="AH6" s="252">
        <v>24.980223585000001</v>
      </c>
      <c r="AI6" s="252">
        <v>24.311677336999999</v>
      </c>
      <c r="AJ6" s="252">
        <v>24.090386294000002</v>
      </c>
      <c r="AK6" s="252">
        <v>24.169352670999999</v>
      </c>
      <c r="AL6" s="252">
        <v>24.695173778000001</v>
      </c>
      <c r="AM6" s="252">
        <v>23.650763759</v>
      </c>
      <c r="AN6" s="252">
        <v>23.614667773000001</v>
      </c>
      <c r="AO6" s="252">
        <v>24.509113275000001</v>
      </c>
      <c r="AP6" s="252">
        <v>23.77262863</v>
      </c>
      <c r="AQ6" s="252">
        <v>24.566065985000002</v>
      </c>
      <c r="AR6" s="252">
        <v>25.094514297</v>
      </c>
      <c r="AS6" s="252">
        <v>24.588615953000001</v>
      </c>
      <c r="AT6" s="252">
        <v>24.798176274999999</v>
      </c>
      <c r="AU6" s="252">
        <v>24.083583297000001</v>
      </c>
      <c r="AV6" s="252">
        <v>24.418636275000001</v>
      </c>
      <c r="AW6" s="252">
        <v>24.846574962999998</v>
      </c>
      <c r="AX6" s="252">
        <v>24.751729598000001</v>
      </c>
      <c r="AY6" s="252">
        <v>24.763586924999998</v>
      </c>
      <c r="AZ6" s="252">
        <v>24.013697252</v>
      </c>
      <c r="BA6" s="252">
        <v>24.863362699</v>
      </c>
      <c r="BB6" s="252">
        <v>24.206385870999998</v>
      </c>
      <c r="BC6" s="252">
        <v>24.792071247999999</v>
      </c>
      <c r="BD6" s="252">
        <v>25.132971870999999</v>
      </c>
      <c r="BE6" s="252">
        <v>25.123141312000001</v>
      </c>
      <c r="BF6" s="252">
        <v>25.776619926999999</v>
      </c>
      <c r="BG6" s="252">
        <v>24.634284230999999</v>
      </c>
      <c r="BH6" s="252">
        <v>24.825269070000001</v>
      </c>
      <c r="BI6" s="409">
        <v>24.898728011999999</v>
      </c>
      <c r="BJ6" s="409">
        <v>25.203027656</v>
      </c>
      <c r="BK6" s="409">
        <v>24.614154296999999</v>
      </c>
      <c r="BL6" s="409">
        <v>24.764465475000002</v>
      </c>
      <c r="BM6" s="409">
        <v>24.908208599999998</v>
      </c>
      <c r="BN6" s="409">
        <v>24.547109675000002</v>
      </c>
      <c r="BO6" s="409">
        <v>24.869206611999999</v>
      </c>
      <c r="BP6" s="409">
        <v>25.246022871000001</v>
      </c>
      <c r="BQ6" s="409">
        <v>25.458432583</v>
      </c>
      <c r="BR6" s="409">
        <v>25.586455658999999</v>
      </c>
      <c r="BS6" s="409">
        <v>25.154373992</v>
      </c>
      <c r="BT6" s="409">
        <v>25.355276387</v>
      </c>
      <c r="BU6" s="409">
        <v>25.134663535000001</v>
      </c>
      <c r="BV6" s="409">
        <v>25.617420639999999</v>
      </c>
    </row>
    <row r="7" spans="1:74" ht="11.1" customHeight="1" x14ac:dyDescent="0.2">
      <c r="A7" s="162" t="s">
        <v>294</v>
      </c>
      <c r="B7" s="173" t="s">
        <v>355</v>
      </c>
      <c r="C7" s="252">
        <v>2.3953225805999998</v>
      </c>
      <c r="D7" s="252">
        <v>2.5064642856999999</v>
      </c>
      <c r="E7" s="252">
        <v>2.3198064515999999</v>
      </c>
      <c r="F7" s="252">
        <v>2.2391666667000001</v>
      </c>
      <c r="G7" s="252">
        <v>2.3094516128999998</v>
      </c>
      <c r="H7" s="252">
        <v>2.3895333333000002</v>
      </c>
      <c r="I7" s="252">
        <v>2.4612903226</v>
      </c>
      <c r="J7" s="252">
        <v>2.3752903226000002</v>
      </c>
      <c r="K7" s="252">
        <v>2.4691666667000001</v>
      </c>
      <c r="L7" s="252">
        <v>2.4179032257999999</v>
      </c>
      <c r="M7" s="252">
        <v>2.3582666667000001</v>
      </c>
      <c r="N7" s="252">
        <v>2.4154516129000001</v>
      </c>
      <c r="O7" s="252">
        <v>2.4539677419000001</v>
      </c>
      <c r="P7" s="252">
        <v>2.5398214285999998</v>
      </c>
      <c r="Q7" s="252">
        <v>2.3497096773999999</v>
      </c>
      <c r="R7" s="252">
        <v>2.2928000000000002</v>
      </c>
      <c r="S7" s="252">
        <v>2.3320967742000001</v>
      </c>
      <c r="T7" s="252">
        <v>2.4039999999999999</v>
      </c>
      <c r="U7" s="252">
        <v>2.4518709677000001</v>
      </c>
      <c r="V7" s="252">
        <v>2.4677419354999999</v>
      </c>
      <c r="W7" s="252">
        <v>2.4714999999999998</v>
      </c>
      <c r="X7" s="252">
        <v>2.4521612902999999</v>
      </c>
      <c r="Y7" s="252">
        <v>2.4165666667000001</v>
      </c>
      <c r="Z7" s="252">
        <v>2.3789032257999998</v>
      </c>
      <c r="AA7" s="252">
        <v>2.4615161290000001</v>
      </c>
      <c r="AB7" s="252">
        <v>2.4257241379000001</v>
      </c>
      <c r="AC7" s="252">
        <v>2.3948387097000001</v>
      </c>
      <c r="AD7" s="252">
        <v>2.3519666667000001</v>
      </c>
      <c r="AE7" s="252">
        <v>2.3956774194000001</v>
      </c>
      <c r="AF7" s="252">
        <v>2.4833333333000001</v>
      </c>
      <c r="AG7" s="252">
        <v>2.4924516129000001</v>
      </c>
      <c r="AH7" s="252">
        <v>2.6229354839000001</v>
      </c>
      <c r="AI7" s="252">
        <v>2.5488</v>
      </c>
      <c r="AJ7" s="252">
        <v>2.4380645160999999</v>
      </c>
      <c r="AK7" s="252">
        <v>2.4804666666999999</v>
      </c>
      <c r="AL7" s="252">
        <v>2.5581612903000002</v>
      </c>
      <c r="AM7" s="252">
        <v>2.3725161290000001</v>
      </c>
      <c r="AN7" s="252">
        <v>2.3489285714000001</v>
      </c>
      <c r="AO7" s="252">
        <v>2.3981290323</v>
      </c>
      <c r="AP7" s="252">
        <v>2.1821333332999999</v>
      </c>
      <c r="AQ7" s="252">
        <v>2.4347096773999999</v>
      </c>
      <c r="AR7" s="252">
        <v>2.4599333333</v>
      </c>
      <c r="AS7" s="252">
        <v>2.4868064516000001</v>
      </c>
      <c r="AT7" s="252">
        <v>2.5829354839000001</v>
      </c>
      <c r="AU7" s="252">
        <v>2.4982333333</v>
      </c>
      <c r="AV7" s="252">
        <v>2.5039677418999999</v>
      </c>
      <c r="AW7" s="252">
        <v>2.5859666667000001</v>
      </c>
      <c r="AX7" s="252">
        <v>2.4743870968000001</v>
      </c>
      <c r="AY7" s="252">
        <v>2.3594838710000001</v>
      </c>
      <c r="AZ7" s="252">
        <v>2.3765714286000001</v>
      </c>
      <c r="BA7" s="252">
        <v>2.2358387096999999</v>
      </c>
      <c r="BB7" s="252">
        <v>2.2526666667000002</v>
      </c>
      <c r="BC7" s="252">
        <v>2.4084193547999999</v>
      </c>
      <c r="BD7" s="252">
        <v>2.3711333333</v>
      </c>
      <c r="BE7" s="252">
        <v>2.5576129031999999</v>
      </c>
      <c r="BF7" s="252">
        <v>2.5023559450000001</v>
      </c>
      <c r="BG7" s="252">
        <v>2.463074524</v>
      </c>
      <c r="BH7" s="252">
        <v>2.439687122</v>
      </c>
      <c r="BI7" s="409">
        <v>2.479855218</v>
      </c>
      <c r="BJ7" s="409">
        <v>2.4496523240000001</v>
      </c>
      <c r="BK7" s="409">
        <v>2.415294533</v>
      </c>
      <c r="BL7" s="409">
        <v>2.4631740949999998</v>
      </c>
      <c r="BM7" s="409">
        <v>2.3564572589999999</v>
      </c>
      <c r="BN7" s="409">
        <v>2.2993260329999998</v>
      </c>
      <c r="BO7" s="409">
        <v>2.3602021959999999</v>
      </c>
      <c r="BP7" s="409">
        <v>2.4212346760000001</v>
      </c>
      <c r="BQ7" s="409">
        <v>2.442784203</v>
      </c>
      <c r="BR7" s="409">
        <v>2.5007827310000001</v>
      </c>
      <c r="BS7" s="409">
        <v>2.452690896</v>
      </c>
      <c r="BT7" s="409">
        <v>2.4268349890000001</v>
      </c>
      <c r="BU7" s="409">
        <v>2.4490169260000001</v>
      </c>
      <c r="BV7" s="409">
        <v>2.4545172970000002</v>
      </c>
    </row>
    <row r="8" spans="1:74" ht="11.1" customHeight="1" x14ac:dyDescent="0.2">
      <c r="A8" s="162" t="s">
        <v>733</v>
      </c>
      <c r="B8" s="173" t="s">
        <v>356</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2.0526129032</v>
      </c>
      <c r="AB8" s="252">
        <v>2.0907586207</v>
      </c>
      <c r="AC8" s="252">
        <v>2.0993548387000001</v>
      </c>
      <c r="AD8" s="252">
        <v>2.0070000000000001</v>
      </c>
      <c r="AE8" s="252">
        <v>2.024</v>
      </c>
      <c r="AF8" s="252">
        <v>2.1032999999999999</v>
      </c>
      <c r="AG8" s="252">
        <v>2.0304838709999999</v>
      </c>
      <c r="AH8" s="252">
        <v>2.0723870968</v>
      </c>
      <c r="AI8" s="252">
        <v>1.9959333333</v>
      </c>
      <c r="AJ8" s="252">
        <v>1.9920967742</v>
      </c>
      <c r="AK8" s="252">
        <v>2.0198999999999998</v>
      </c>
      <c r="AL8" s="252">
        <v>2.1429354839000001</v>
      </c>
      <c r="AM8" s="252">
        <v>1.9450000000000001</v>
      </c>
      <c r="AN8" s="252">
        <v>2.0649285713999999</v>
      </c>
      <c r="AO8" s="252">
        <v>2.0404516129000001</v>
      </c>
      <c r="AP8" s="252">
        <v>1.9847666666999999</v>
      </c>
      <c r="AQ8" s="252">
        <v>2.0547096774</v>
      </c>
      <c r="AR8" s="252">
        <v>2.0629333333000002</v>
      </c>
      <c r="AS8" s="252">
        <v>1.9724838710000001</v>
      </c>
      <c r="AT8" s="252">
        <v>1.9536451613000001</v>
      </c>
      <c r="AU8" s="252">
        <v>1.9343333332999999</v>
      </c>
      <c r="AV8" s="252">
        <v>1.9146129032000001</v>
      </c>
      <c r="AW8" s="252">
        <v>1.9429666667000001</v>
      </c>
      <c r="AX8" s="252">
        <v>1.943483871</v>
      </c>
      <c r="AY8" s="252">
        <v>1.9320645161000001</v>
      </c>
      <c r="AZ8" s="252">
        <v>2.0069642857000001</v>
      </c>
      <c r="BA8" s="252">
        <v>2.0438064516000001</v>
      </c>
      <c r="BB8" s="252">
        <v>2.0020666667000002</v>
      </c>
      <c r="BC8" s="252">
        <v>2.0164193548</v>
      </c>
      <c r="BD8" s="252">
        <v>2.0457999999999998</v>
      </c>
      <c r="BE8" s="252">
        <v>1.933483871</v>
      </c>
      <c r="BF8" s="252">
        <v>1.961258444</v>
      </c>
      <c r="BG8" s="252">
        <v>1.8757901020000001</v>
      </c>
      <c r="BH8" s="252">
        <v>1.953639168</v>
      </c>
      <c r="BI8" s="409">
        <v>1.916197256</v>
      </c>
      <c r="BJ8" s="409">
        <v>2.0287597939999999</v>
      </c>
      <c r="BK8" s="409">
        <v>1.925214226</v>
      </c>
      <c r="BL8" s="409">
        <v>1.9857958419999999</v>
      </c>
      <c r="BM8" s="409">
        <v>1.9727658029999999</v>
      </c>
      <c r="BN8" s="409">
        <v>1.9668481040000001</v>
      </c>
      <c r="BO8" s="409">
        <v>1.9781588779999999</v>
      </c>
      <c r="BP8" s="409">
        <v>2.0095926569999998</v>
      </c>
      <c r="BQ8" s="409">
        <v>2.0051728419999999</v>
      </c>
      <c r="BR8" s="409">
        <v>1.9886773900000001</v>
      </c>
      <c r="BS8" s="409">
        <v>1.955487558</v>
      </c>
      <c r="BT8" s="409">
        <v>1.9786158599999999</v>
      </c>
      <c r="BU8" s="409">
        <v>1.961151071</v>
      </c>
      <c r="BV8" s="409">
        <v>2.0804878050000002</v>
      </c>
    </row>
    <row r="9" spans="1:74" ht="11.1" customHeight="1" x14ac:dyDescent="0.2">
      <c r="A9" s="162" t="s">
        <v>292</v>
      </c>
      <c r="B9" s="173" t="s">
        <v>357</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19.062801</v>
      </c>
      <c r="AB9" s="252">
        <v>19.846603000000002</v>
      </c>
      <c r="AC9" s="252">
        <v>19.728204000000002</v>
      </c>
      <c r="AD9" s="252">
        <v>19.340226000000001</v>
      </c>
      <c r="AE9" s="252">
        <v>19.328156</v>
      </c>
      <c r="AF9" s="252">
        <v>19.846173</v>
      </c>
      <c r="AG9" s="252">
        <v>19.775658</v>
      </c>
      <c r="AH9" s="252">
        <v>20.274782999999999</v>
      </c>
      <c r="AI9" s="252">
        <v>19.756826</v>
      </c>
      <c r="AJ9" s="252">
        <v>19.650106999999998</v>
      </c>
      <c r="AK9" s="252">
        <v>19.658867999999998</v>
      </c>
      <c r="AL9" s="252">
        <v>19.983958999999999</v>
      </c>
      <c r="AM9" s="252">
        <v>19.322835999999999</v>
      </c>
      <c r="AN9" s="252">
        <v>19.190398999999999</v>
      </c>
      <c r="AO9" s="252">
        <v>20.060120999999999</v>
      </c>
      <c r="AP9" s="252">
        <v>19.595317000000001</v>
      </c>
      <c r="AQ9" s="252">
        <v>20.066234999999999</v>
      </c>
      <c r="AR9" s="252">
        <v>20.561236000000001</v>
      </c>
      <c r="AS9" s="252">
        <v>20.118914</v>
      </c>
      <c r="AT9" s="252">
        <v>20.251183999999999</v>
      </c>
      <c r="AU9" s="252">
        <v>19.640605000000001</v>
      </c>
      <c r="AV9" s="252">
        <v>19.989643999999998</v>
      </c>
      <c r="AW9" s="252">
        <v>20.307230000000001</v>
      </c>
      <c r="AX9" s="252">
        <v>20.323447000000002</v>
      </c>
      <c r="AY9" s="252">
        <v>20.461323</v>
      </c>
      <c r="AZ9" s="252">
        <v>19.619446</v>
      </c>
      <c r="BA9" s="252">
        <v>20.573001999999999</v>
      </c>
      <c r="BB9" s="252">
        <v>19.940937000000002</v>
      </c>
      <c r="BC9" s="252">
        <v>20.356517</v>
      </c>
      <c r="BD9" s="252">
        <v>20.705323</v>
      </c>
      <c r="BE9" s="252">
        <v>20.621328999999999</v>
      </c>
      <c r="BF9" s="252">
        <v>21.302289999999999</v>
      </c>
      <c r="BG9" s="252">
        <v>20.284704067</v>
      </c>
      <c r="BH9" s="252">
        <v>20.421227242000001</v>
      </c>
      <c r="BI9" s="409">
        <v>20.491959999999999</v>
      </c>
      <c r="BJ9" s="409">
        <v>20.713899999999999</v>
      </c>
      <c r="BK9" s="409">
        <v>20.262930000000001</v>
      </c>
      <c r="BL9" s="409">
        <v>20.304780000000001</v>
      </c>
      <c r="BM9" s="409">
        <v>20.568269999999998</v>
      </c>
      <c r="BN9" s="409">
        <v>20.270219999999998</v>
      </c>
      <c r="BO9" s="409">
        <v>20.520130000000002</v>
      </c>
      <c r="BP9" s="409">
        <v>20.804480000000002</v>
      </c>
      <c r="BQ9" s="409">
        <v>20.999759999999998</v>
      </c>
      <c r="BR9" s="409">
        <v>21.086279999999999</v>
      </c>
      <c r="BS9" s="409">
        <v>20.735479999999999</v>
      </c>
      <c r="BT9" s="409">
        <v>20.939109999999999</v>
      </c>
      <c r="BU9" s="409">
        <v>20.71378</v>
      </c>
      <c r="BV9" s="409">
        <v>21.0717</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734</v>
      </c>
      <c r="B11" s="172" t="s">
        <v>512</v>
      </c>
      <c r="C11" s="252">
        <v>6.8870742700000003</v>
      </c>
      <c r="D11" s="252">
        <v>7.3011862182999998</v>
      </c>
      <c r="E11" s="252">
        <v>7.0596019920000002</v>
      </c>
      <c r="F11" s="252">
        <v>7.3232103851000003</v>
      </c>
      <c r="G11" s="252">
        <v>7.1673559271</v>
      </c>
      <c r="H11" s="252">
        <v>7.1685646825999996</v>
      </c>
      <c r="I11" s="252">
        <v>7.2629645432999999</v>
      </c>
      <c r="J11" s="252">
        <v>7.3149721924</v>
      </c>
      <c r="K11" s="252">
        <v>7.4409643197999999</v>
      </c>
      <c r="L11" s="252">
        <v>7.3800596668000003</v>
      </c>
      <c r="M11" s="252">
        <v>7.0841852808999999</v>
      </c>
      <c r="N11" s="252">
        <v>7.3838852180999996</v>
      </c>
      <c r="O11" s="252">
        <v>6.9596290323999996</v>
      </c>
      <c r="P11" s="252">
        <v>6.9251366665000003</v>
      </c>
      <c r="Q11" s="252">
        <v>7.0940523283000001</v>
      </c>
      <c r="R11" s="252">
        <v>7.16642621</v>
      </c>
      <c r="S11" s="252">
        <v>6.8863967622000004</v>
      </c>
      <c r="T11" s="252">
        <v>7.1619397697</v>
      </c>
      <c r="U11" s="252">
        <v>7.1453562624</v>
      </c>
      <c r="V11" s="252">
        <v>6.9682986429999998</v>
      </c>
      <c r="W11" s="252">
        <v>7.2146619676999997</v>
      </c>
      <c r="X11" s="252">
        <v>7.0960796637000003</v>
      </c>
      <c r="Y11" s="252">
        <v>6.9417028411999997</v>
      </c>
      <c r="Z11" s="252">
        <v>7.1344969170999999</v>
      </c>
      <c r="AA11" s="252">
        <v>6.6487071881000004</v>
      </c>
      <c r="AB11" s="252">
        <v>6.9875485526999999</v>
      </c>
      <c r="AC11" s="252">
        <v>6.9773091072</v>
      </c>
      <c r="AD11" s="252">
        <v>6.9771042118000004</v>
      </c>
      <c r="AE11" s="252">
        <v>6.8723270550000004</v>
      </c>
      <c r="AF11" s="252">
        <v>7.0528924186999999</v>
      </c>
      <c r="AG11" s="252">
        <v>6.9793155602999999</v>
      </c>
      <c r="AH11" s="252">
        <v>7.0606541251000001</v>
      </c>
      <c r="AI11" s="252">
        <v>7.0552907802</v>
      </c>
      <c r="AJ11" s="252">
        <v>6.9227968822000001</v>
      </c>
      <c r="AK11" s="252">
        <v>6.9017316472000001</v>
      </c>
      <c r="AL11" s="252">
        <v>7.0716845169000004</v>
      </c>
      <c r="AM11" s="252">
        <v>6.5991550616000003</v>
      </c>
      <c r="AN11" s="252">
        <v>6.8715261756999997</v>
      </c>
      <c r="AO11" s="252">
        <v>7.0455449016999996</v>
      </c>
      <c r="AP11" s="252">
        <v>6.7752389937000004</v>
      </c>
      <c r="AQ11" s="252">
        <v>6.9152392161999998</v>
      </c>
      <c r="AR11" s="252">
        <v>7.0935854757000003</v>
      </c>
      <c r="AS11" s="252">
        <v>7.0114087324999996</v>
      </c>
      <c r="AT11" s="252">
        <v>7.1232248456000002</v>
      </c>
      <c r="AU11" s="252">
        <v>7.0319420832999997</v>
      </c>
      <c r="AV11" s="252">
        <v>6.9863412439000001</v>
      </c>
      <c r="AW11" s="252">
        <v>6.9290876163000004</v>
      </c>
      <c r="AX11" s="252">
        <v>6.9103281567000003</v>
      </c>
      <c r="AY11" s="252">
        <v>6.5326079847000003</v>
      </c>
      <c r="AZ11" s="252">
        <v>6.7494394366000003</v>
      </c>
      <c r="BA11" s="252">
        <v>6.8902342932999998</v>
      </c>
      <c r="BB11" s="252">
        <v>6.7700633533000003</v>
      </c>
      <c r="BC11" s="252">
        <v>6.4886757426999999</v>
      </c>
      <c r="BD11" s="252">
        <v>7.0192715097000002</v>
      </c>
      <c r="BE11" s="252">
        <v>6.8558464389999996</v>
      </c>
      <c r="BF11" s="252">
        <v>7.0431711249999998</v>
      </c>
      <c r="BG11" s="252">
        <v>6.9961398910000003</v>
      </c>
      <c r="BH11" s="252">
        <v>7.0055159500000004</v>
      </c>
      <c r="BI11" s="409">
        <v>6.8831910230000002</v>
      </c>
      <c r="BJ11" s="409">
        <v>6.9749949259999999</v>
      </c>
      <c r="BK11" s="409">
        <v>6.5198752219999996</v>
      </c>
      <c r="BL11" s="409">
        <v>6.8000695230000003</v>
      </c>
      <c r="BM11" s="409">
        <v>6.8670901559999997</v>
      </c>
      <c r="BN11" s="409">
        <v>6.8394367799999998</v>
      </c>
      <c r="BO11" s="409">
        <v>6.7957165829999999</v>
      </c>
      <c r="BP11" s="409">
        <v>6.9568757200000002</v>
      </c>
      <c r="BQ11" s="409">
        <v>6.9485666679999998</v>
      </c>
      <c r="BR11" s="409">
        <v>6.9814991319999997</v>
      </c>
      <c r="BS11" s="409">
        <v>6.999090582</v>
      </c>
      <c r="BT11" s="409">
        <v>7.0157339700000003</v>
      </c>
      <c r="BU11" s="409">
        <v>6.8992328189999999</v>
      </c>
      <c r="BV11" s="409">
        <v>6.986315437</v>
      </c>
    </row>
    <row r="12" spans="1:74" ht="11.1" customHeight="1" x14ac:dyDescent="0.2">
      <c r="A12" s="162" t="s">
        <v>735</v>
      </c>
      <c r="B12" s="173" t="s">
        <v>359</v>
      </c>
      <c r="C12" s="252">
        <v>2.9672275385</v>
      </c>
      <c r="D12" s="252">
        <v>3.2281394757999999</v>
      </c>
      <c r="E12" s="252">
        <v>2.9911946288000002</v>
      </c>
      <c r="F12" s="252">
        <v>3.1699335051999999</v>
      </c>
      <c r="G12" s="252">
        <v>3.1342590142</v>
      </c>
      <c r="H12" s="252">
        <v>3.0121194026999998</v>
      </c>
      <c r="I12" s="252">
        <v>3.1226079614</v>
      </c>
      <c r="J12" s="252">
        <v>3.2050473547</v>
      </c>
      <c r="K12" s="252">
        <v>3.3261827408000002</v>
      </c>
      <c r="L12" s="252">
        <v>3.3885752324</v>
      </c>
      <c r="M12" s="252">
        <v>3.1191466724999999</v>
      </c>
      <c r="N12" s="252">
        <v>3.2220854974000002</v>
      </c>
      <c r="O12" s="252">
        <v>3.0946949674000002</v>
      </c>
      <c r="P12" s="252">
        <v>2.9832866303999999</v>
      </c>
      <c r="Q12" s="252">
        <v>3.1070028514999999</v>
      </c>
      <c r="R12" s="252">
        <v>3.1220246200999999</v>
      </c>
      <c r="S12" s="252">
        <v>2.9397918615999998</v>
      </c>
      <c r="T12" s="252">
        <v>3.1485019785000001</v>
      </c>
      <c r="U12" s="252">
        <v>3.1132950792999998</v>
      </c>
      <c r="V12" s="252">
        <v>3.0783133701000001</v>
      </c>
      <c r="W12" s="252">
        <v>3.1647710261999999</v>
      </c>
      <c r="X12" s="252">
        <v>3.2077798588999999</v>
      </c>
      <c r="Y12" s="252">
        <v>2.9741392045000001</v>
      </c>
      <c r="Z12" s="252">
        <v>3.1023436068999999</v>
      </c>
      <c r="AA12" s="252">
        <v>2.7636251729999999</v>
      </c>
      <c r="AB12" s="252">
        <v>3.0325224940000002</v>
      </c>
      <c r="AC12" s="252">
        <v>3.0493847340000002</v>
      </c>
      <c r="AD12" s="252">
        <v>3.027268769</v>
      </c>
      <c r="AE12" s="252">
        <v>2.928575478</v>
      </c>
      <c r="AF12" s="252">
        <v>3.037688792</v>
      </c>
      <c r="AG12" s="252">
        <v>2.9687542109999998</v>
      </c>
      <c r="AH12" s="252">
        <v>3.0824930560000001</v>
      </c>
      <c r="AI12" s="252">
        <v>3.129383925</v>
      </c>
      <c r="AJ12" s="252">
        <v>2.9888542459999998</v>
      </c>
      <c r="AK12" s="252">
        <v>2.9689614280000001</v>
      </c>
      <c r="AL12" s="252">
        <v>3.0298537560000001</v>
      </c>
      <c r="AM12" s="252">
        <v>2.7652424820000001</v>
      </c>
      <c r="AN12" s="252">
        <v>2.9711924660000002</v>
      </c>
      <c r="AO12" s="252">
        <v>3.1428660599999998</v>
      </c>
      <c r="AP12" s="252">
        <v>2.8847805150000001</v>
      </c>
      <c r="AQ12" s="252">
        <v>3.004199812</v>
      </c>
      <c r="AR12" s="252">
        <v>3.1110580560000001</v>
      </c>
      <c r="AS12" s="252">
        <v>3.0347261259999998</v>
      </c>
      <c r="AT12" s="252">
        <v>3.165041854</v>
      </c>
      <c r="AU12" s="252">
        <v>3.1667893290000002</v>
      </c>
      <c r="AV12" s="252">
        <v>3.1261044029999998</v>
      </c>
      <c r="AW12" s="252">
        <v>3.0894472249999998</v>
      </c>
      <c r="AX12" s="252">
        <v>3.0148630440000002</v>
      </c>
      <c r="AY12" s="252">
        <v>2.8412499539999998</v>
      </c>
      <c r="AZ12" s="252">
        <v>2.9930870930000002</v>
      </c>
      <c r="BA12" s="252">
        <v>3.1170235759999998</v>
      </c>
      <c r="BB12" s="252">
        <v>2.997626243</v>
      </c>
      <c r="BC12" s="252">
        <v>2.7047265079999998</v>
      </c>
      <c r="BD12" s="252">
        <v>3.1616321279999999</v>
      </c>
      <c r="BE12" s="252">
        <v>3.0151995330000001</v>
      </c>
      <c r="BF12" s="252">
        <v>3.2142210229999999</v>
      </c>
      <c r="BG12" s="252">
        <v>3.214030213</v>
      </c>
      <c r="BH12" s="252">
        <v>3.2167459279999999</v>
      </c>
      <c r="BI12" s="409">
        <v>3.1051218820000002</v>
      </c>
      <c r="BJ12" s="409">
        <v>3.1335188789999999</v>
      </c>
      <c r="BK12" s="409">
        <v>2.858313221</v>
      </c>
      <c r="BL12" s="409">
        <v>3.0562796739999998</v>
      </c>
      <c r="BM12" s="409">
        <v>3.109897819</v>
      </c>
      <c r="BN12" s="409">
        <v>3.082944629</v>
      </c>
      <c r="BO12" s="409">
        <v>3.0221923720000001</v>
      </c>
      <c r="BP12" s="409">
        <v>3.1239617919999998</v>
      </c>
      <c r="BQ12" s="409">
        <v>3.1031322220000002</v>
      </c>
      <c r="BR12" s="409">
        <v>3.1674611349999999</v>
      </c>
      <c r="BS12" s="409">
        <v>3.216293796</v>
      </c>
      <c r="BT12" s="409">
        <v>3.218739035</v>
      </c>
      <c r="BU12" s="409">
        <v>3.1066007469999999</v>
      </c>
      <c r="BV12" s="409">
        <v>3.1341396879999999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736</v>
      </c>
      <c r="B14" s="172" t="s">
        <v>513</v>
      </c>
      <c r="C14" s="252">
        <v>13.272965167000001</v>
      </c>
      <c r="D14" s="252">
        <v>14.006861622000001</v>
      </c>
      <c r="E14" s="252">
        <v>13.945700299</v>
      </c>
      <c r="F14" s="252">
        <v>14.167200888</v>
      </c>
      <c r="G14" s="252">
        <v>13.90475659</v>
      </c>
      <c r="H14" s="252">
        <v>14.362791766999999</v>
      </c>
      <c r="I14" s="252">
        <v>14.753431416</v>
      </c>
      <c r="J14" s="252">
        <v>14.301648310999999</v>
      </c>
      <c r="K14" s="252">
        <v>14.803585053000001</v>
      </c>
      <c r="L14" s="252">
        <v>14.704657993</v>
      </c>
      <c r="M14" s="252">
        <v>13.789150307</v>
      </c>
      <c r="N14" s="252">
        <v>14.082783984000001</v>
      </c>
      <c r="O14" s="252">
        <v>13.706111539</v>
      </c>
      <c r="P14" s="252">
        <v>14.606711972999999</v>
      </c>
      <c r="Q14" s="252">
        <v>14.243580845</v>
      </c>
      <c r="R14" s="252">
        <v>14.421888242</v>
      </c>
      <c r="S14" s="252">
        <v>13.825228019000001</v>
      </c>
      <c r="T14" s="252">
        <v>14.762561711</v>
      </c>
      <c r="U14" s="252">
        <v>14.946747297</v>
      </c>
      <c r="V14" s="252">
        <v>14.752118363999999</v>
      </c>
      <c r="W14" s="252">
        <v>15.199280937999999</v>
      </c>
      <c r="X14" s="252">
        <v>14.650374861</v>
      </c>
      <c r="Y14" s="252">
        <v>14.269810468999999</v>
      </c>
      <c r="Z14" s="252">
        <v>14.631704364999999</v>
      </c>
      <c r="AA14" s="252">
        <v>13.593777856000001</v>
      </c>
      <c r="AB14" s="252">
        <v>14.565298838</v>
      </c>
      <c r="AC14" s="252">
        <v>14.619416146000001</v>
      </c>
      <c r="AD14" s="252">
        <v>14.692212942999999</v>
      </c>
      <c r="AE14" s="252">
        <v>14.314440586</v>
      </c>
      <c r="AF14" s="252">
        <v>14.748447189</v>
      </c>
      <c r="AG14" s="252">
        <v>14.761840054</v>
      </c>
      <c r="AH14" s="252">
        <v>15.296991180999999</v>
      </c>
      <c r="AI14" s="252">
        <v>15.266835156999999</v>
      </c>
      <c r="AJ14" s="252">
        <v>15.009950359999999</v>
      </c>
      <c r="AK14" s="252">
        <v>14.791815823</v>
      </c>
      <c r="AL14" s="252">
        <v>14.773005714</v>
      </c>
      <c r="AM14" s="252">
        <v>14.213827029999999</v>
      </c>
      <c r="AN14" s="252">
        <v>14.612852888999999</v>
      </c>
      <c r="AO14" s="252">
        <v>14.830610729</v>
      </c>
      <c r="AP14" s="252">
        <v>14.551029521</v>
      </c>
      <c r="AQ14" s="252">
        <v>14.933634504</v>
      </c>
      <c r="AR14" s="252">
        <v>15.450012321000001</v>
      </c>
      <c r="AS14" s="252">
        <v>15.346071207</v>
      </c>
      <c r="AT14" s="252">
        <v>15.285679928</v>
      </c>
      <c r="AU14" s="252">
        <v>15.709144763999999</v>
      </c>
      <c r="AV14" s="252">
        <v>15.241569711</v>
      </c>
      <c r="AW14" s="252">
        <v>15.293066938999999</v>
      </c>
      <c r="AX14" s="252">
        <v>14.902256659000001</v>
      </c>
      <c r="AY14" s="252">
        <v>14.03681443</v>
      </c>
      <c r="AZ14" s="252">
        <v>15.341266503</v>
      </c>
      <c r="BA14" s="252">
        <v>15.065320533</v>
      </c>
      <c r="BB14" s="252">
        <v>14.850362622</v>
      </c>
      <c r="BC14" s="252">
        <v>14.713475261999999</v>
      </c>
      <c r="BD14" s="252">
        <v>15.16495203</v>
      </c>
      <c r="BE14" s="252">
        <v>15.521974305000001</v>
      </c>
      <c r="BF14" s="252">
        <v>15.151707252</v>
      </c>
      <c r="BG14" s="252">
        <v>15.628742946999999</v>
      </c>
      <c r="BH14" s="252">
        <v>15.407752117999999</v>
      </c>
      <c r="BI14" s="409">
        <v>15.033132029000001</v>
      </c>
      <c r="BJ14" s="409">
        <v>14.785600566999999</v>
      </c>
      <c r="BK14" s="409">
        <v>14.249650125000001</v>
      </c>
      <c r="BL14" s="409">
        <v>15.190155029</v>
      </c>
      <c r="BM14" s="409">
        <v>14.938713342</v>
      </c>
      <c r="BN14" s="409">
        <v>14.968003687</v>
      </c>
      <c r="BO14" s="409">
        <v>14.744167633</v>
      </c>
      <c r="BP14" s="409">
        <v>15.278424651</v>
      </c>
      <c r="BQ14" s="409">
        <v>15.479614849000001</v>
      </c>
      <c r="BR14" s="409">
        <v>15.302334348</v>
      </c>
      <c r="BS14" s="409">
        <v>15.787134614999999</v>
      </c>
      <c r="BT14" s="409">
        <v>15.553301189000001</v>
      </c>
      <c r="BU14" s="409">
        <v>15.173519122</v>
      </c>
      <c r="BV14" s="409">
        <v>14.933200201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737</v>
      </c>
      <c r="B16" s="172" t="s">
        <v>1138</v>
      </c>
      <c r="C16" s="252">
        <v>4.2230429857000003</v>
      </c>
      <c r="D16" s="252">
        <v>4.5991434995000002</v>
      </c>
      <c r="E16" s="252">
        <v>4.5200873484999997</v>
      </c>
      <c r="F16" s="252">
        <v>4.3651038321</v>
      </c>
      <c r="G16" s="252">
        <v>4.7622929587999998</v>
      </c>
      <c r="H16" s="252">
        <v>4.8913448738999996</v>
      </c>
      <c r="I16" s="252">
        <v>4.8992609530999998</v>
      </c>
      <c r="J16" s="252">
        <v>5.0539123207000003</v>
      </c>
      <c r="K16" s="252">
        <v>4.9990398501</v>
      </c>
      <c r="L16" s="252">
        <v>4.8738311597999999</v>
      </c>
      <c r="M16" s="252">
        <v>4.8800658516000004</v>
      </c>
      <c r="N16" s="252">
        <v>4.8834712856999998</v>
      </c>
      <c r="O16" s="252">
        <v>4.3662940867</v>
      </c>
      <c r="P16" s="252">
        <v>4.4719482537999999</v>
      </c>
      <c r="Q16" s="252">
        <v>4.1577566011</v>
      </c>
      <c r="R16" s="252">
        <v>4.5094782793999997</v>
      </c>
      <c r="S16" s="252">
        <v>4.6325651222999999</v>
      </c>
      <c r="T16" s="252">
        <v>4.7719511854999999</v>
      </c>
      <c r="U16" s="252">
        <v>4.8541041644999998</v>
      </c>
      <c r="V16" s="252">
        <v>4.9437712078000002</v>
      </c>
      <c r="W16" s="252">
        <v>4.6567127322999999</v>
      </c>
      <c r="X16" s="252">
        <v>4.6306505007999998</v>
      </c>
      <c r="Y16" s="252">
        <v>4.6887472994000001</v>
      </c>
      <c r="Z16" s="252">
        <v>4.7645400070999999</v>
      </c>
      <c r="AA16" s="252">
        <v>4.5971074060000001</v>
      </c>
      <c r="AB16" s="252">
        <v>4.8119490709999999</v>
      </c>
      <c r="AC16" s="252">
        <v>4.6485462719999999</v>
      </c>
      <c r="AD16" s="252">
        <v>4.4461627559999997</v>
      </c>
      <c r="AE16" s="252">
        <v>4.4944683650000004</v>
      </c>
      <c r="AF16" s="252">
        <v>4.7247602439999996</v>
      </c>
      <c r="AG16" s="252">
        <v>4.9032276259999996</v>
      </c>
      <c r="AH16" s="252">
        <v>5.0399582489999997</v>
      </c>
      <c r="AI16" s="252">
        <v>4.8091217500000001</v>
      </c>
      <c r="AJ16" s="252">
        <v>4.8367561400000003</v>
      </c>
      <c r="AK16" s="252">
        <v>4.8974202440000001</v>
      </c>
      <c r="AL16" s="252">
        <v>4.9764502530000003</v>
      </c>
      <c r="AM16" s="252">
        <v>4.8089706520000002</v>
      </c>
      <c r="AN16" s="252">
        <v>4.7781227599999996</v>
      </c>
      <c r="AO16" s="252">
        <v>4.6130279840000004</v>
      </c>
      <c r="AP16" s="252">
        <v>4.5274958170000001</v>
      </c>
      <c r="AQ16" s="252">
        <v>4.7157273249999996</v>
      </c>
      <c r="AR16" s="252">
        <v>4.9157718460000002</v>
      </c>
      <c r="AS16" s="252">
        <v>4.9743326479999999</v>
      </c>
      <c r="AT16" s="252">
        <v>5.0824454460000004</v>
      </c>
      <c r="AU16" s="252">
        <v>4.8962160580000003</v>
      </c>
      <c r="AV16" s="252">
        <v>4.8178981539999999</v>
      </c>
      <c r="AW16" s="252">
        <v>4.87614372</v>
      </c>
      <c r="AX16" s="252">
        <v>4.8942337120000001</v>
      </c>
      <c r="AY16" s="252">
        <v>4.7436981669999998</v>
      </c>
      <c r="AZ16" s="252">
        <v>4.8924900730000003</v>
      </c>
      <c r="BA16" s="252">
        <v>4.7244416769999997</v>
      </c>
      <c r="BB16" s="252">
        <v>4.6368893499999997</v>
      </c>
      <c r="BC16" s="252">
        <v>4.8295074969999998</v>
      </c>
      <c r="BD16" s="252">
        <v>5.0342613820000004</v>
      </c>
      <c r="BE16" s="252">
        <v>5.0944617130000003</v>
      </c>
      <c r="BF16" s="252">
        <v>5.204986345</v>
      </c>
      <c r="BG16" s="252">
        <v>5.0144629419999998</v>
      </c>
      <c r="BH16" s="252">
        <v>4.9340541010000001</v>
      </c>
      <c r="BI16" s="409">
        <v>4.9936156409999999</v>
      </c>
      <c r="BJ16" s="409">
        <v>5.0120215359999998</v>
      </c>
      <c r="BK16" s="409">
        <v>4.6940773189999998</v>
      </c>
      <c r="BL16" s="409">
        <v>4.9326350290000001</v>
      </c>
      <c r="BM16" s="409">
        <v>4.7959056550000003</v>
      </c>
      <c r="BN16" s="409">
        <v>4.7136234339999996</v>
      </c>
      <c r="BO16" s="409">
        <v>4.8461962300000003</v>
      </c>
      <c r="BP16" s="409">
        <v>5.0561904049999997</v>
      </c>
      <c r="BQ16" s="409">
        <v>5.2009917310000002</v>
      </c>
      <c r="BR16" s="409">
        <v>5.3086254290000001</v>
      </c>
      <c r="BS16" s="409">
        <v>5.2215220689999997</v>
      </c>
      <c r="BT16" s="409">
        <v>5.0223061959999997</v>
      </c>
      <c r="BU16" s="409">
        <v>5.0934975299999996</v>
      </c>
      <c r="BV16" s="409">
        <v>5.1512061019999997</v>
      </c>
    </row>
    <row r="17" spans="1:74" ht="11.1" customHeight="1" x14ac:dyDescent="0.2">
      <c r="A17" s="162" t="s">
        <v>738</v>
      </c>
      <c r="B17" s="173" t="s">
        <v>500</v>
      </c>
      <c r="C17" s="252">
        <v>3.2881995925999998</v>
      </c>
      <c r="D17" s="252">
        <v>3.5079666749</v>
      </c>
      <c r="E17" s="252">
        <v>3.4090048296000002</v>
      </c>
      <c r="F17" s="252">
        <v>3.2534116181999999</v>
      </c>
      <c r="G17" s="252">
        <v>3.6715302101999998</v>
      </c>
      <c r="H17" s="252">
        <v>3.7499466659</v>
      </c>
      <c r="I17" s="252">
        <v>3.7453822099999998</v>
      </c>
      <c r="J17" s="252">
        <v>3.923001889</v>
      </c>
      <c r="K17" s="252">
        <v>3.8470854641000001</v>
      </c>
      <c r="L17" s="252">
        <v>3.6064020822999998</v>
      </c>
      <c r="M17" s="252">
        <v>3.6510224769000001</v>
      </c>
      <c r="N17" s="252">
        <v>3.7151642942000001</v>
      </c>
      <c r="O17" s="252">
        <v>3.3457682976999998</v>
      </c>
      <c r="P17" s="252">
        <v>3.4009426449000002</v>
      </c>
      <c r="Q17" s="252">
        <v>3.1188946759</v>
      </c>
      <c r="R17" s="252">
        <v>3.4129442671999999</v>
      </c>
      <c r="S17" s="252">
        <v>3.5325955339999999</v>
      </c>
      <c r="T17" s="252">
        <v>3.6802546705000001</v>
      </c>
      <c r="U17" s="252">
        <v>3.7405336564999998</v>
      </c>
      <c r="V17" s="252">
        <v>3.8040150277999998</v>
      </c>
      <c r="W17" s="252">
        <v>3.5501931011000001</v>
      </c>
      <c r="X17" s="252">
        <v>3.4178504038000002</v>
      </c>
      <c r="Y17" s="252">
        <v>3.5185682809999999</v>
      </c>
      <c r="Z17" s="252">
        <v>3.6143680928999999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3.5729373299999998</v>
      </c>
      <c r="AZ17" s="252">
        <v>3.7320101239999999</v>
      </c>
      <c r="BA17" s="252">
        <v>3.5854783729999999</v>
      </c>
      <c r="BB17" s="252">
        <v>3.494982604</v>
      </c>
      <c r="BC17" s="252">
        <v>3.6996185239999999</v>
      </c>
      <c r="BD17" s="252">
        <v>3.9054285549999999</v>
      </c>
      <c r="BE17" s="252">
        <v>3.8869305340000002</v>
      </c>
      <c r="BF17" s="252">
        <v>4.0156630010000001</v>
      </c>
      <c r="BG17" s="252">
        <v>3.8139429119999999</v>
      </c>
      <c r="BH17" s="252">
        <v>3.7374210790000002</v>
      </c>
      <c r="BI17" s="409">
        <v>3.7966041590000001</v>
      </c>
      <c r="BJ17" s="409">
        <v>3.8046921130000002</v>
      </c>
      <c r="BK17" s="409">
        <v>3.5164693649999998</v>
      </c>
      <c r="BL17" s="409">
        <v>3.7655225630000002</v>
      </c>
      <c r="BM17" s="409">
        <v>3.6502252880000001</v>
      </c>
      <c r="BN17" s="409">
        <v>3.565020418</v>
      </c>
      <c r="BO17" s="409">
        <v>3.709684701</v>
      </c>
      <c r="BP17" s="409">
        <v>3.9207472750000001</v>
      </c>
      <c r="BQ17" s="409">
        <v>3.9863407899999999</v>
      </c>
      <c r="BR17" s="409">
        <v>4.11235179</v>
      </c>
      <c r="BS17" s="409">
        <v>4.0139642719999999</v>
      </c>
      <c r="BT17" s="409">
        <v>3.8186677339999999</v>
      </c>
      <c r="BU17" s="409">
        <v>3.889493898</v>
      </c>
      <c r="BV17" s="409">
        <v>3.9368600850000002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739</v>
      </c>
      <c r="B19" s="172" t="s">
        <v>514</v>
      </c>
      <c r="C19" s="252">
        <v>8.2556837694999992</v>
      </c>
      <c r="D19" s="252">
        <v>8.3951306107000008</v>
      </c>
      <c r="E19" s="252">
        <v>8.0833925845000003</v>
      </c>
      <c r="F19" s="252">
        <v>8.3571198762000005</v>
      </c>
      <c r="G19" s="252">
        <v>8.5046697418000008</v>
      </c>
      <c r="H19" s="252">
        <v>9.0559724645999999</v>
      </c>
      <c r="I19" s="252">
        <v>8.7912520792999995</v>
      </c>
      <c r="J19" s="252">
        <v>9.0272976743999997</v>
      </c>
      <c r="K19" s="252">
        <v>8.7024476133000004</v>
      </c>
      <c r="L19" s="252">
        <v>8.5063526819999993</v>
      </c>
      <c r="M19" s="252">
        <v>8.1548318874000003</v>
      </c>
      <c r="N19" s="252">
        <v>8.2450470686999999</v>
      </c>
      <c r="O19" s="252">
        <v>7.8469722185000004</v>
      </c>
      <c r="P19" s="252">
        <v>8.0227952710999997</v>
      </c>
      <c r="Q19" s="252">
        <v>7.9904572731999997</v>
      </c>
      <c r="R19" s="252">
        <v>8.0235248854000005</v>
      </c>
      <c r="S19" s="252">
        <v>8.8388712990999991</v>
      </c>
      <c r="T19" s="252">
        <v>9.1822003635999998</v>
      </c>
      <c r="U19" s="252">
        <v>8.7917322050000006</v>
      </c>
      <c r="V19" s="252">
        <v>9.0560712565999992</v>
      </c>
      <c r="W19" s="252">
        <v>9.1289312716000008</v>
      </c>
      <c r="X19" s="252">
        <v>8.7832012889000008</v>
      </c>
      <c r="Y19" s="252">
        <v>8.4457720004999999</v>
      </c>
      <c r="Z19" s="252">
        <v>8.2733679031000005</v>
      </c>
      <c r="AA19" s="252">
        <v>8.1245358911000007</v>
      </c>
      <c r="AB19" s="252">
        <v>8.0065094956999996</v>
      </c>
      <c r="AC19" s="252">
        <v>8.2735028440999994</v>
      </c>
      <c r="AD19" s="252">
        <v>8.1767809096999997</v>
      </c>
      <c r="AE19" s="252">
        <v>8.7883869264999994</v>
      </c>
      <c r="AF19" s="252">
        <v>9.0106611503000007</v>
      </c>
      <c r="AG19" s="252">
        <v>8.9841099921000005</v>
      </c>
      <c r="AH19" s="252">
        <v>9.2065929927999992</v>
      </c>
      <c r="AI19" s="252">
        <v>8.6621799230000001</v>
      </c>
      <c r="AJ19" s="252">
        <v>8.5739530016999996</v>
      </c>
      <c r="AK19" s="252">
        <v>8.1725372076999996</v>
      </c>
      <c r="AL19" s="252">
        <v>8.2251995923999992</v>
      </c>
      <c r="AM19" s="252">
        <v>8.2301528408000006</v>
      </c>
      <c r="AN19" s="252">
        <v>8.2203903726000007</v>
      </c>
      <c r="AO19" s="252">
        <v>8.2533395493999997</v>
      </c>
      <c r="AP19" s="252">
        <v>8.3246696406999998</v>
      </c>
      <c r="AQ19" s="252">
        <v>8.8092434020999999</v>
      </c>
      <c r="AR19" s="252">
        <v>9.1614904537000008</v>
      </c>
      <c r="AS19" s="252">
        <v>9.1547392038000002</v>
      </c>
      <c r="AT19" s="252">
        <v>9.1691735746000003</v>
      </c>
      <c r="AU19" s="252">
        <v>8.9701406129999999</v>
      </c>
      <c r="AV19" s="252">
        <v>8.7376543305999999</v>
      </c>
      <c r="AW19" s="252">
        <v>8.3705932883000003</v>
      </c>
      <c r="AX19" s="252">
        <v>8.3324829549999997</v>
      </c>
      <c r="AY19" s="252">
        <v>8.2917275911000008</v>
      </c>
      <c r="AZ19" s="252">
        <v>8.2919610853000005</v>
      </c>
      <c r="BA19" s="252">
        <v>8.3244900781000002</v>
      </c>
      <c r="BB19" s="252">
        <v>8.4153371349999997</v>
      </c>
      <c r="BC19" s="252">
        <v>8.7228527253999992</v>
      </c>
      <c r="BD19" s="252">
        <v>9.0622356849999992</v>
      </c>
      <c r="BE19" s="252">
        <v>9.0640573986999993</v>
      </c>
      <c r="BF19" s="252">
        <v>9.0376506849999991</v>
      </c>
      <c r="BG19" s="252">
        <v>8.8713090359999995</v>
      </c>
      <c r="BH19" s="252">
        <v>8.7368149420000005</v>
      </c>
      <c r="BI19" s="409">
        <v>8.4773070869999998</v>
      </c>
      <c r="BJ19" s="409">
        <v>8.4498973680000002</v>
      </c>
      <c r="BK19" s="409">
        <v>8.3313462220000005</v>
      </c>
      <c r="BL19" s="409">
        <v>8.354681201</v>
      </c>
      <c r="BM19" s="409">
        <v>8.3023968559999997</v>
      </c>
      <c r="BN19" s="409">
        <v>8.4817383950000007</v>
      </c>
      <c r="BO19" s="409">
        <v>8.7534933039999991</v>
      </c>
      <c r="BP19" s="409">
        <v>9.1306815110000006</v>
      </c>
      <c r="BQ19" s="409">
        <v>9.1704015329999997</v>
      </c>
      <c r="BR19" s="409">
        <v>9.1463712000000008</v>
      </c>
      <c r="BS19" s="409">
        <v>9.0247347389999995</v>
      </c>
      <c r="BT19" s="409">
        <v>8.777165213</v>
      </c>
      <c r="BU19" s="409">
        <v>8.4805286809999991</v>
      </c>
      <c r="BV19" s="409">
        <v>8.5160539019999995</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740</v>
      </c>
      <c r="B21" s="172" t="s">
        <v>515</v>
      </c>
      <c r="C21" s="252">
        <v>32.670847918</v>
      </c>
      <c r="D21" s="252">
        <v>32.266901875000002</v>
      </c>
      <c r="E21" s="252">
        <v>31.025360200000001</v>
      </c>
      <c r="F21" s="252">
        <v>31.910095541</v>
      </c>
      <c r="G21" s="252">
        <v>31.204678114</v>
      </c>
      <c r="H21" s="252">
        <v>30.560141834</v>
      </c>
      <c r="I21" s="252">
        <v>30.213090601000001</v>
      </c>
      <c r="J21" s="252">
        <v>30.319782992</v>
      </c>
      <c r="K21" s="252">
        <v>31.580585106000001</v>
      </c>
      <c r="L21" s="252">
        <v>30.134446749999999</v>
      </c>
      <c r="M21" s="252">
        <v>31.997681980999999</v>
      </c>
      <c r="N21" s="252">
        <v>33.993935878000002</v>
      </c>
      <c r="O21" s="252">
        <v>32.488264940999997</v>
      </c>
      <c r="P21" s="252">
        <v>34.061709227999998</v>
      </c>
      <c r="Q21" s="252">
        <v>32.297634260999999</v>
      </c>
      <c r="R21" s="252">
        <v>33.567217212999999</v>
      </c>
      <c r="S21" s="252">
        <v>30.759672736999999</v>
      </c>
      <c r="T21" s="252">
        <v>33.135328563999998</v>
      </c>
      <c r="U21" s="252">
        <v>32.938157158999999</v>
      </c>
      <c r="V21" s="252">
        <v>31.671563596999999</v>
      </c>
      <c r="W21" s="252">
        <v>32.665447768</v>
      </c>
      <c r="X21" s="252">
        <v>31.822664135</v>
      </c>
      <c r="Y21" s="252">
        <v>32.365674935999998</v>
      </c>
      <c r="Z21" s="252">
        <v>35.179205455000002</v>
      </c>
      <c r="AA21" s="252">
        <v>32.610500614999999</v>
      </c>
      <c r="AB21" s="252">
        <v>35.463051817999997</v>
      </c>
      <c r="AC21" s="252">
        <v>34.279006994</v>
      </c>
      <c r="AD21" s="252">
        <v>34.233816654999998</v>
      </c>
      <c r="AE21" s="252">
        <v>33.831137619000003</v>
      </c>
      <c r="AF21" s="252">
        <v>32.952783175999997</v>
      </c>
      <c r="AG21" s="252">
        <v>32.249147376000003</v>
      </c>
      <c r="AH21" s="252">
        <v>33.551364622999998</v>
      </c>
      <c r="AI21" s="252">
        <v>33.110229627000002</v>
      </c>
      <c r="AJ21" s="252">
        <v>32.214994206999997</v>
      </c>
      <c r="AK21" s="252">
        <v>34.412845386999997</v>
      </c>
      <c r="AL21" s="252">
        <v>35.454474406999999</v>
      </c>
      <c r="AM21" s="252">
        <v>33.725090199</v>
      </c>
      <c r="AN21" s="252">
        <v>34.766139185999997</v>
      </c>
      <c r="AO21" s="252">
        <v>35.000701100999997</v>
      </c>
      <c r="AP21" s="252">
        <v>34.142808967000001</v>
      </c>
      <c r="AQ21" s="252">
        <v>34.756694500999998</v>
      </c>
      <c r="AR21" s="252">
        <v>34.372029795000003</v>
      </c>
      <c r="AS21" s="252">
        <v>33.350096954999998</v>
      </c>
      <c r="AT21" s="252">
        <v>33.440668297000002</v>
      </c>
      <c r="AU21" s="252">
        <v>34.720419401999997</v>
      </c>
      <c r="AV21" s="252">
        <v>33.842666864000002</v>
      </c>
      <c r="AW21" s="252">
        <v>36.246302638000003</v>
      </c>
      <c r="AX21" s="252">
        <v>35.035750143000001</v>
      </c>
      <c r="AY21" s="252">
        <v>35.312485068000001</v>
      </c>
      <c r="AZ21" s="252">
        <v>36.269971384999998</v>
      </c>
      <c r="BA21" s="252">
        <v>35.526545949999999</v>
      </c>
      <c r="BB21" s="252">
        <v>35.529854342</v>
      </c>
      <c r="BC21" s="252">
        <v>35.221894329000001</v>
      </c>
      <c r="BD21" s="252">
        <v>34.841421814999997</v>
      </c>
      <c r="BE21" s="252">
        <v>34.691218585999998</v>
      </c>
      <c r="BF21" s="252">
        <v>34.472136800999998</v>
      </c>
      <c r="BG21" s="252">
        <v>35.021980544000002</v>
      </c>
      <c r="BH21" s="252">
        <v>34.532703304000002</v>
      </c>
      <c r="BI21" s="409">
        <v>36.022484753000001</v>
      </c>
      <c r="BJ21" s="409">
        <v>37.136482946000001</v>
      </c>
      <c r="BK21" s="409">
        <v>36.040727545000003</v>
      </c>
      <c r="BL21" s="409">
        <v>37.365827705000001</v>
      </c>
      <c r="BM21" s="409">
        <v>36.703318293000002</v>
      </c>
      <c r="BN21" s="409">
        <v>36.494057849999997</v>
      </c>
      <c r="BO21" s="409">
        <v>36.070723518999998</v>
      </c>
      <c r="BP21" s="409">
        <v>35.769028980000002</v>
      </c>
      <c r="BQ21" s="409">
        <v>35.550073439999998</v>
      </c>
      <c r="BR21" s="409">
        <v>35.155371150000001</v>
      </c>
      <c r="BS21" s="409">
        <v>35.829807578</v>
      </c>
      <c r="BT21" s="409">
        <v>35.121478594999999</v>
      </c>
      <c r="BU21" s="409">
        <v>36.709126105999999</v>
      </c>
      <c r="BV21" s="409">
        <v>37.792835072000003</v>
      </c>
    </row>
    <row r="22" spans="1:74" ht="11.1" customHeight="1" x14ac:dyDescent="0.2">
      <c r="A22" s="162" t="s">
        <v>301</v>
      </c>
      <c r="B22" s="173" t="s">
        <v>351</v>
      </c>
      <c r="C22" s="252">
        <v>12.21388221</v>
      </c>
      <c r="D22" s="252">
        <v>11.122669707</v>
      </c>
      <c r="E22" s="252">
        <v>10.405754741000001</v>
      </c>
      <c r="F22" s="252">
        <v>12.35675451</v>
      </c>
      <c r="G22" s="252">
        <v>11.506541308999999</v>
      </c>
      <c r="H22" s="252">
        <v>11.110500292999999</v>
      </c>
      <c r="I22" s="252">
        <v>10.920243744</v>
      </c>
      <c r="J22" s="252">
        <v>11.268381176</v>
      </c>
      <c r="K22" s="252">
        <v>12.539079005</v>
      </c>
      <c r="L22" s="252">
        <v>11.125315370999999</v>
      </c>
      <c r="M22" s="252">
        <v>11.972269263999999</v>
      </c>
      <c r="N22" s="252">
        <v>13.102280248</v>
      </c>
      <c r="O22" s="252">
        <v>12.061863181</v>
      </c>
      <c r="P22" s="252">
        <v>12.431893412000001</v>
      </c>
      <c r="Q22" s="252">
        <v>11.632171078000001</v>
      </c>
      <c r="R22" s="252">
        <v>13.181563417</v>
      </c>
      <c r="S22" s="252">
        <v>11.050450258</v>
      </c>
      <c r="T22" s="252">
        <v>13.175207672999999</v>
      </c>
      <c r="U22" s="252">
        <v>13.289732698</v>
      </c>
      <c r="V22" s="252">
        <v>11.864377608</v>
      </c>
      <c r="W22" s="252">
        <v>12.526060986999999</v>
      </c>
      <c r="X22" s="252">
        <v>11.846350899000001</v>
      </c>
      <c r="Y22" s="252">
        <v>11.904170573</v>
      </c>
      <c r="Z22" s="252">
        <v>13.595581581999999</v>
      </c>
      <c r="AA22" s="252">
        <v>11.511538056999999</v>
      </c>
      <c r="AB22" s="252">
        <v>13.511597839</v>
      </c>
      <c r="AC22" s="252">
        <v>12.93478649</v>
      </c>
      <c r="AD22" s="252">
        <v>13.488020219999999</v>
      </c>
      <c r="AE22" s="252">
        <v>13.20631794</v>
      </c>
      <c r="AF22" s="252">
        <v>12.758543435</v>
      </c>
      <c r="AG22" s="252">
        <v>12.212700080999999</v>
      </c>
      <c r="AH22" s="252">
        <v>12.863481919</v>
      </c>
      <c r="AI22" s="252">
        <v>12.95611852</v>
      </c>
      <c r="AJ22" s="252">
        <v>11.84425794</v>
      </c>
      <c r="AK22" s="252">
        <v>13.246794139</v>
      </c>
      <c r="AL22" s="252">
        <v>13.860445743</v>
      </c>
      <c r="AM22" s="252">
        <v>12.913265829</v>
      </c>
      <c r="AN22" s="252">
        <v>12.974052974999999</v>
      </c>
      <c r="AO22" s="252">
        <v>13.601842481</v>
      </c>
      <c r="AP22" s="252">
        <v>13.223668762000001</v>
      </c>
      <c r="AQ22" s="252">
        <v>13.841813574</v>
      </c>
      <c r="AR22" s="252">
        <v>13.750516344999999</v>
      </c>
      <c r="AS22" s="252">
        <v>12.85559005</v>
      </c>
      <c r="AT22" s="252">
        <v>12.689670186000001</v>
      </c>
      <c r="AU22" s="252">
        <v>14.005562947</v>
      </c>
      <c r="AV22" s="252">
        <v>12.983171867999999</v>
      </c>
      <c r="AW22" s="252">
        <v>14.491019872000001</v>
      </c>
      <c r="AX22" s="252">
        <v>13.017984041</v>
      </c>
      <c r="AY22" s="252">
        <v>13.56003274</v>
      </c>
      <c r="AZ22" s="252">
        <v>13.972947567</v>
      </c>
      <c r="BA22" s="252">
        <v>13.890397642</v>
      </c>
      <c r="BB22" s="252">
        <v>14.181966516999999</v>
      </c>
      <c r="BC22" s="252">
        <v>13.980119882</v>
      </c>
      <c r="BD22" s="252">
        <v>13.825047816</v>
      </c>
      <c r="BE22" s="252">
        <v>13.773417951000001</v>
      </c>
      <c r="BF22" s="252">
        <v>13.354103070000001</v>
      </c>
      <c r="BG22" s="252">
        <v>14.082354198000001</v>
      </c>
      <c r="BH22" s="252">
        <v>13.261011229999999</v>
      </c>
      <c r="BI22" s="409">
        <v>14.096741856</v>
      </c>
      <c r="BJ22" s="409">
        <v>14.494599953</v>
      </c>
      <c r="BK22" s="409">
        <v>14.030296141999999</v>
      </c>
      <c r="BL22" s="409">
        <v>14.455844995</v>
      </c>
      <c r="BM22" s="409">
        <v>14.368962904</v>
      </c>
      <c r="BN22" s="409">
        <v>14.668700205</v>
      </c>
      <c r="BO22" s="409">
        <v>14.458125244</v>
      </c>
      <c r="BP22" s="409">
        <v>14.295733028000001</v>
      </c>
      <c r="BQ22" s="409">
        <v>14.240111433999999</v>
      </c>
      <c r="BR22" s="409">
        <v>13.804168588</v>
      </c>
      <c r="BS22" s="409">
        <v>14.554501438999999</v>
      </c>
      <c r="BT22" s="409">
        <v>13.702553686</v>
      </c>
      <c r="BU22" s="409">
        <v>14.563654433</v>
      </c>
      <c r="BV22" s="409">
        <v>14.971868034</v>
      </c>
    </row>
    <row r="23" spans="1:74" ht="11.1" customHeight="1" x14ac:dyDescent="0.2">
      <c r="A23" s="162" t="s">
        <v>296</v>
      </c>
      <c r="B23" s="173" t="s">
        <v>741</v>
      </c>
      <c r="C23" s="252">
        <v>4.9753225806000003</v>
      </c>
      <c r="D23" s="252">
        <v>5.2182142857000002</v>
      </c>
      <c r="E23" s="252">
        <v>4.8105483870999999</v>
      </c>
      <c r="F23" s="252">
        <v>4.0188333332999999</v>
      </c>
      <c r="G23" s="252">
        <v>3.7509354839000002</v>
      </c>
      <c r="H23" s="252">
        <v>3.7375666666999998</v>
      </c>
      <c r="I23" s="252">
        <v>3.8880967742000001</v>
      </c>
      <c r="J23" s="252">
        <v>3.8601612903000002</v>
      </c>
      <c r="K23" s="252">
        <v>3.7558333333</v>
      </c>
      <c r="L23" s="252">
        <v>3.9105161289999999</v>
      </c>
      <c r="M23" s="252">
        <v>4.2591666666999997</v>
      </c>
      <c r="N23" s="252">
        <v>5.0008064515999999</v>
      </c>
      <c r="O23" s="252">
        <v>4.5459354839000001</v>
      </c>
      <c r="P23" s="252">
        <v>5.0612500000000002</v>
      </c>
      <c r="Q23" s="252">
        <v>4.5298064515999998</v>
      </c>
      <c r="R23" s="252">
        <v>4.1835000000000004</v>
      </c>
      <c r="S23" s="252">
        <v>3.6177096774000002</v>
      </c>
      <c r="T23" s="252">
        <v>3.6979666667000002</v>
      </c>
      <c r="U23" s="252">
        <v>3.8198387096999999</v>
      </c>
      <c r="V23" s="252">
        <v>3.9375806452000002</v>
      </c>
      <c r="W23" s="252">
        <v>3.88</v>
      </c>
      <c r="X23" s="252">
        <v>3.8563870967999998</v>
      </c>
      <c r="Y23" s="252">
        <v>3.9987666666999999</v>
      </c>
      <c r="Z23" s="252">
        <v>4.6359354839</v>
      </c>
      <c r="AA23" s="252">
        <v>4.3647419354999997</v>
      </c>
      <c r="AB23" s="252">
        <v>4.6501034483000003</v>
      </c>
      <c r="AC23" s="252">
        <v>4.3761290322999997</v>
      </c>
      <c r="AD23" s="252">
        <v>3.9430333332999998</v>
      </c>
      <c r="AE23" s="252">
        <v>3.5496129031999999</v>
      </c>
      <c r="AF23" s="252">
        <v>3.5312333332999999</v>
      </c>
      <c r="AG23" s="252">
        <v>3.7495806452</v>
      </c>
      <c r="AH23" s="252">
        <v>3.8310967742000002</v>
      </c>
      <c r="AI23" s="252">
        <v>3.6928999999999998</v>
      </c>
      <c r="AJ23" s="252">
        <v>3.7480967742</v>
      </c>
      <c r="AK23" s="252">
        <v>4.1275333332999997</v>
      </c>
      <c r="AL23" s="252">
        <v>4.5667096773999996</v>
      </c>
      <c r="AM23" s="252">
        <v>4.1473870968000002</v>
      </c>
      <c r="AN23" s="252">
        <v>4.5326785714</v>
      </c>
      <c r="AO23" s="252">
        <v>4.2499032257999998</v>
      </c>
      <c r="AP23" s="252">
        <v>3.7860333332999998</v>
      </c>
      <c r="AQ23" s="252">
        <v>3.5000645161000001</v>
      </c>
      <c r="AR23" s="252">
        <v>3.4687333332999999</v>
      </c>
      <c r="AS23" s="252">
        <v>3.5827419355000001</v>
      </c>
      <c r="AT23" s="252">
        <v>3.6930322581000001</v>
      </c>
      <c r="AU23" s="252">
        <v>3.6238333332999999</v>
      </c>
      <c r="AV23" s="252">
        <v>3.5955161289999999</v>
      </c>
      <c r="AW23" s="252">
        <v>4.0932333332999997</v>
      </c>
      <c r="AX23" s="252">
        <v>4.4969354838999998</v>
      </c>
      <c r="AY23" s="252">
        <v>4.2568709677000003</v>
      </c>
      <c r="AZ23" s="252">
        <v>4.5552857143000001</v>
      </c>
      <c r="BA23" s="252">
        <v>4.0315161289999999</v>
      </c>
      <c r="BB23" s="252">
        <v>3.6036333332999999</v>
      </c>
      <c r="BC23" s="252">
        <v>3.4365483871000002</v>
      </c>
      <c r="BD23" s="252">
        <v>3.238</v>
      </c>
      <c r="BE23" s="252">
        <v>3.5045483870999998</v>
      </c>
      <c r="BF23" s="252">
        <v>3.6142646919999999</v>
      </c>
      <c r="BG23" s="252">
        <v>3.5092760520000001</v>
      </c>
      <c r="BH23" s="252">
        <v>3.527522426</v>
      </c>
      <c r="BI23" s="409">
        <v>3.7879601159999998</v>
      </c>
      <c r="BJ23" s="409">
        <v>4.32938417</v>
      </c>
      <c r="BK23" s="409">
        <v>4.108114788</v>
      </c>
      <c r="BL23" s="409">
        <v>4.3694885980000002</v>
      </c>
      <c r="BM23" s="409">
        <v>4.00462542</v>
      </c>
      <c r="BN23" s="409">
        <v>3.6048642540000002</v>
      </c>
      <c r="BO23" s="409">
        <v>3.2908240360000001</v>
      </c>
      <c r="BP23" s="409">
        <v>3.3072048820000002</v>
      </c>
      <c r="BQ23" s="409">
        <v>3.4372319980000001</v>
      </c>
      <c r="BR23" s="409">
        <v>3.5325239900000001</v>
      </c>
      <c r="BS23" s="409">
        <v>3.4284350620000001</v>
      </c>
      <c r="BT23" s="409">
        <v>3.4454030169999998</v>
      </c>
      <c r="BU23" s="409">
        <v>3.699867588</v>
      </c>
      <c r="BV23" s="409">
        <v>4.2298030950000003</v>
      </c>
    </row>
    <row r="24" spans="1:74" ht="11.1" customHeight="1" x14ac:dyDescent="0.2">
      <c r="A24" s="162" t="s">
        <v>742</v>
      </c>
      <c r="B24" s="173" t="s">
        <v>352</v>
      </c>
      <c r="C24" s="252">
        <v>3.7358005946000001</v>
      </c>
      <c r="D24" s="252">
        <v>3.9243130782</v>
      </c>
      <c r="E24" s="252">
        <v>3.9353542866</v>
      </c>
      <c r="F24" s="252">
        <v>3.8274270774999999</v>
      </c>
      <c r="G24" s="252">
        <v>4.0390249564999996</v>
      </c>
      <c r="H24" s="252">
        <v>3.9622261833999999</v>
      </c>
      <c r="I24" s="252">
        <v>3.6943938521000002</v>
      </c>
      <c r="J24" s="252">
        <v>3.5994785367</v>
      </c>
      <c r="K24" s="252">
        <v>3.6785844958</v>
      </c>
      <c r="L24" s="252">
        <v>3.6086794346</v>
      </c>
      <c r="M24" s="252">
        <v>3.9780041601999998</v>
      </c>
      <c r="N24" s="252">
        <v>4.0324888647000003</v>
      </c>
      <c r="O24" s="252">
        <v>3.8463788899</v>
      </c>
      <c r="P24" s="252">
        <v>4.3206764577000003</v>
      </c>
      <c r="Q24" s="252">
        <v>4.0527533955999999</v>
      </c>
      <c r="R24" s="252">
        <v>4.1696667155</v>
      </c>
      <c r="S24" s="252">
        <v>4.2218226983999996</v>
      </c>
      <c r="T24" s="252">
        <v>4.1834072100000004</v>
      </c>
      <c r="U24" s="252">
        <v>3.9647509753999999</v>
      </c>
      <c r="V24" s="252">
        <v>3.9267331907999998</v>
      </c>
      <c r="W24" s="252">
        <v>4.2425921776999997</v>
      </c>
      <c r="X24" s="252">
        <v>4.2384726197999996</v>
      </c>
      <c r="Y24" s="252">
        <v>4.2090552079999997</v>
      </c>
      <c r="Z24" s="252">
        <v>4.3526179027999996</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4.6759333649999997</v>
      </c>
      <c r="AZ24" s="252">
        <v>4.7192155959999997</v>
      </c>
      <c r="BA24" s="252">
        <v>4.8020214240000003</v>
      </c>
      <c r="BB24" s="252">
        <v>4.8658883629999998</v>
      </c>
      <c r="BC24" s="252">
        <v>4.8699017739999997</v>
      </c>
      <c r="BD24" s="252">
        <v>4.9360082580000002</v>
      </c>
      <c r="BE24" s="252">
        <v>4.6395329030000001</v>
      </c>
      <c r="BF24" s="252">
        <v>4.5793121049999996</v>
      </c>
      <c r="BG24" s="252">
        <v>4.58883638</v>
      </c>
      <c r="BH24" s="252">
        <v>4.8637151779999996</v>
      </c>
      <c r="BI24" s="409">
        <v>5.013911921</v>
      </c>
      <c r="BJ24" s="409">
        <v>5.0766998839999999</v>
      </c>
      <c r="BK24" s="409">
        <v>4.8407978509999996</v>
      </c>
      <c r="BL24" s="409">
        <v>5.1914852380000003</v>
      </c>
      <c r="BM24" s="409">
        <v>5.1865968320000002</v>
      </c>
      <c r="BN24" s="409">
        <v>5.1099765369999997</v>
      </c>
      <c r="BO24" s="409">
        <v>5.1851288660000003</v>
      </c>
      <c r="BP24" s="409">
        <v>5.1017523560000004</v>
      </c>
      <c r="BQ24" s="409">
        <v>4.8382441070000004</v>
      </c>
      <c r="BR24" s="409">
        <v>4.7306848600000002</v>
      </c>
      <c r="BS24" s="409">
        <v>4.8112214739999999</v>
      </c>
      <c r="BT24" s="409">
        <v>4.938289578</v>
      </c>
      <c r="BU24" s="409">
        <v>5.1450775860000002</v>
      </c>
      <c r="BV24" s="409">
        <v>5.2037280600000004</v>
      </c>
    </row>
    <row r="25" spans="1:74" ht="11.1" customHeight="1" x14ac:dyDescent="0.2">
      <c r="AY25" s="783"/>
      <c r="AZ25" s="783"/>
      <c r="BA25" s="783"/>
      <c r="BB25" s="783"/>
      <c r="BC25" s="783"/>
      <c r="BD25" s="783"/>
      <c r="BE25" s="783"/>
      <c r="BF25" s="783"/>
      <c r="BG25" s="153"/>
      <c r="BH25" s="153"/>
      <c r="BI25" s="153"/>
      <c r="BJ25" s="153"/>
    </row>
    <row r="26" spans="1:74" ht="11.1" customHeight="1" x14ac:dyDescent="0.2">
      <c r="A26" s="162" t="s">
        <v>743</v>
      </c>
      <c r="B26" s="172" t="s">
        <v>516</v>
      </c>
      <c r="C26" s="252">
        <v>3.9074578344000002</v>
      </c>
      <c r="D26" s="252">
        <v>3.9773621104000001</v>
      </c>
      <c r="E26" s="252">
        <v>3.9601434911000002</v>
      </c>
      <c r="F26" s="252">
        <v>3.9794154588000001</v>
      </c>
      <c r="G26" s="252">
        <v>3.9663939155999999</v>
      </c>
      <c r="H26" s="252">
        <v>3.9784861513999998</v>
      </c>
      <c r="I26" s="252">
        <v>3.9004467886</v>
      </c>
      <c r="J26" s="252">
        <v>3.7738782347000002</v>
      </c>
      <c r="K26" s="252">
        <v>3.8550591074999998</v>
      </c>
      <c r="L26" s="252">
        <v>3.8340588639000002</v>
      </c>
      <c r="M26" s="252">
        <v>3.9404237401</v>
      </c>
      <c r="N26" s="252">
        <v>4.0129803159000002</v>
      </c>
      <c r="O26" s="252">
        <v>3.9803601514000002</v>
      </c>
      <c r="P26" s="252">
        <v>3.9761344736000002</v>
      </c>
      <c r="Q26" s="252">
        <v>3.9716478425999999</v>
      </c>
      <c r="R26" s="252">
        <v>3.9884765601000001</v>
      </c>
      <c r="S26" s="252">
        <v>3.9445733835999999</v>
      </c>
      <c r="T26" s="252">
        <v>3.9294133973999998</v>
      </c>
      <c r="U26" s="252">
        <v>3.8787102679999999</v>
      </c>
      <c r="V26" s="252">
        <v>3.8114709795000001</v>
      </c>
      <c r="W26" s="252">
        <v>4.1059640076999999</v>
      </c>
      <c r="X26" s="252">
        <v>4.1594383489000002</v>
      </c>
      <c r="Y26" s="252">
        <v>4.3464167280000003</v>
      </c>
      <c r="Z26" s="252">
        <v>4.3041639919000003</v>
      </c>
      <c r="AA26" s="252">
        <v>4.201282569</v>
      </c>
      <c r="AB26" s="252">
        <v>4.2045775970000001</v>
      </c>
      <c r="AC26" s="252">
        <v>4.2001146150000004</v>
      </c>
      <c r="AD26" s="252">
        <v>4.1283523960000004</v>
      </c>
      <c r="AE26" s="252">
        <v>4.1536434020000002</v>
      </c>
      <c r="AF26" s="252">
        <v>4.1544156890000004</v>
      </c>
      <c r="AG26" s="252">
        <v>3.978387288</v>
      </c>
      <c r="AH26" s="252">
        <v>4.0234654570000004</v>
      </c>
      <c r="AI26" s="252">
        <v>4.0940374070000001</v>
      </c>
      <c r="AJ26" s="252">
        <v>4.1195421669999996</v>
      </c>
      <c r="AK26" s="252">
        <v>4.1485837940000003</v>
      </c>
      <c r="AL26" s="252">
        <v>4.0629345719999996</v>
      </c>
      <c r="AM26" s="252">
        <v>4.3114441540000001</v>
      </c>
      <c r="AN26" s="252">
        <v>4.3482503929999998</v>
      </c>
      <c r="AO26" s="252">
        <v>4.3141552140000003</v>
      </c>
      <c r="AP26" s="252">
        <v>4.2906387629999996</v>
      </c>
      <c r="AQ26" s="252">
        <v>4.2442425290000001</v>
      </c>
      <c r="AR26" s="252">
        <v>4.3151930600000004</v>
      </c>
      <c r="AS26" s="252">
        <v>4.1639184890000003</v>
      </c>
      <c r="AT26" s="252">
        <v>4.1486726860000003</v>
      </c>
      <c r="AU26" s="252">
        <v>4.1965645580000004</v>
      </c>
      <c r="AV26" s="252">
        <v>4.2974404140000004</v>
      </c>
      <c r="AW26" s="252">
        <v>4.3300855059999996</v>
      </c>
      <c r="AX26" s="252">
        <v>4.2566777269999996</v>
      </c>
      <c r="AY26" s="252">
        <v>4.3479480519999996</v>
      </c>
      <c r="AZ26" s="252">
        <v>4.3579220779999996</v>
      </c>
      <c r="BA26" s="252">
        <v>4.3168871219999998</v>
      </c>
      <c r="BB26" s="252">
        <v>4.2447460230000003</v>
      </c>
      <c r="BC26" s="252">
        <v>4.3559459049999996</v>
      </c>
      <c r="BD26" s="252">
        <v>4.4425998780000002</v>
      </c>
      <c r="BE26" s="252">
        <v>4.1823608209999996</v>
      </c>
      <c r="BF26" s="252">
        <v>4.2675303070000004</v>
      </c>
      <c r="BG26" s="252">
        <v>4.3260574890000001</v>
      </c>
      <c r="BH26" s="252">
        <v>4.4422625489999996</v>
      </c>
      <c r="BI26" s="409">
        <v>4.486652597</v>
      </c>
      <c r="BJ26" s="409">
        <v>4.4263618559999998</v>
      </c>
      <c r="BK26" s="409">
        <v>4.4179569030000003</v>
      </c>
      <c r="BL26" s="409">
        <v>4.4759259370000004</v>
      </c>
      <c r="BM26" s="409">
        <v>4.4567981239999996</v>
      </c>
      <c r="BN26" s="409">
        <v>4.4478185129999996</v>
      </c>
      <c r="BO26" s="409">
        <v>4.4179153089999996</v>
      </c>
      <c r="BP26" s="409">
        <v>4.5058095209999998</v>
      </c>
      <c r="BQ26" s="409">
        <v>4.3657740150000004</v>
      </c>
      <c r="BR26" s="409">
        <v>4.3652544430000004</v>
      </c>
      <c r="BS26" s="409">
        <v>4.4289004079999996</v>
      </c>
      <c r="BT26" s="409">
        <v>4.5520888450000001</v>
      </c>
      <c r="BU26" s="409">
        <v>4.5987611460000002</v>
      </c>
      <c r="BV26" s="409">
        <v>4.5364907539999999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667</v>
      </c>
      <c r="C28" s="252">
        <v>45.404014382</v>
      </c>
      <c r="D28" s="252">
        <v>46.478412833999997</v>
      </c>
      <c r="E28" s="252">
        <v>45.302644143999999</v>
      </c>
      <c r="F28" s="252">
        <v>44.950980553999997</v>
      </c>
      <c r="G28" s="252">
        <v>44.241559238000001</v>
      </c>
      <c r="H28" s="252">
        <v>45.022845351999997</v>
      </c>
      <c r="I28" s="252">
        <v>46.065025335000001</v>
      </c>
      <c r="J28" s="252">
        <v>45.548892748999997</v>
      </c>
      <c r="K28" s="252">
        <v>45.806467744999999</v>
      </c>
      <c r="L28" s="252">
        <v>46.345237089000001</v>
      </c>
      <c r="M28" s="252">
        <v>45.459426338999997</v>
      </c>
      <c r="N28" s="252">
        <v>46.936251698</v>
      </c>
      <c r="O28" s="252">
        <v>45.684370653999999</v>
      </c>
      <c r="P28" s="252">
        <v>47.808818926999997</v>
      </c>
      <c r="Q28" s="252">
        <v>46.223365966999999</v>
      </c>
      <c r="R28" s="252">
        <v>45.797030655999997</v>
      </c>
      <c r="S28" s="252">
        <v>44.583641243999999</v>
      </c>
      <c r="T28" s="252">
        <v>46.359188733000003</v>
      </c>
      <c r="U28" s="252">
        <v>47.134544417999997</v>
      </c>
      <c r="V28" s="252">
        <v>46.900648509</v>
      </c>
      <c r="W28" s="252">
        <v>46.730039503</v>
      </c>
      <c r="X28" s="252">
        <v>46.282929396999997</v>
      </c>
      <c r="Y28" s="252">
        <v>45.710301014000002</v>
      </c>
      <c r="Z28" s="252">
        <v>47.344927855000002</v>
      </c>
      <c r="AA28" s="252">
        <v>45.430973422999998</v>
      </c>
      <c r="AB28" s="252">
        <v>47.684950512</v>
      </c>
      <c r="AC28" s="252">
        <v>47.067165811000002</v>
      </c>
      <c r="AD28" s="252">
        <v>46.118644629999999</v>
      </c>
      <c r="AE28" s="252">
        <v>45.445434892999998</v>
      </c>
      <c r="AF28" s="252">
        <v>46.512488173000001</v>
      </c>
      <c r="AG28" s="252">
        <v>46.489761338999998</v>
      </c>
      <c r="AH28" s="252">
        <v>48.055361445000003</v>
      </c>
      <c r="AI28" s="252">
        <v>47.125794202999998</v>
      </c>
      <c r="AJ28" s="252">
        <v>46.593888874999998</v>
      </c>
      <c r="AK28" s="252">
        <v>47.167539185999999</v>
      </c>
      <c r="AL28" s="252">
        <v>48.132965005999999</v>
      </c>
      <c r="AM28" s="252">
        <v>45.825254407999999</v>
      </c>
      <c r="AN28" s="252">
        <v>46.806535850000003</v>
      </c>
      <c r="AO28" s="252">
        <v>47.578188038999997</v>
      </c>
      <c r="AP28" s="252">
        <v>45.823300486999997</v>
      </c>
      <c r="AQ28" s="252">
        <v>46.902963886000002</v>
      </c>
      <c r="AR28" s="252">
        <v>47.876827386000002</v>
      </c>
      <c r="AS28" s="252">
        <v>47.427112594999997</v>
      </c>
      <c r="AT28" s="252">
        <v>47.696183699999999</v>
      </c>
      <c r="AU28" s="252">
        <v>47.292502349999999</v>
      </c>
      <c r="AV28" s="252">
        <v>47.088861868999999</v>
      </c>
      <c r="AW28" s="252">
        <v>48.268830158999997</v>
      </c>
      <c r="AX28" s="252">
        <v>48.149497171999997</v>
      </c>
      <c r="AY28" s="252">
        <v>47.006021724999997</v>
      </c>
      <c r="AZ28" s="252">
        <v>47.932672525000001</v>
      </c>
      <c r="BA28" s="252">
        <v>47.837324598999999</v>
      </c>
      <c r="BB28" s="252">
        <v>46.483114110000002</v>
      </c>
      <c r="BC28" s="252">
        <v>46.863626469000003</v>
      </c>
      <c r="BD28" s="252">
        <v>47.409997705999999</v>
      </c>
      <c r="BE28" s="252">
        <v>47.956854962000001</v>
      </c>
      <c r="BF28" s="252">
        <v>48.53400542</v>
      </c>
      <c r="BG28" s="252">
        <v>47.653244544000003</v>
      </c>
      <c r="BH28" s="252">
        <v>47.686637769999997</v>
      </c>
      <c r="BI28" s="409">
        <v>47.850024861999998</v>
      </c>
      <c r="BJ28" s="409">
        <v>48.506333347999998</v>
      </c>
      <c r="BK28" s="409">
        <v>47.01313287</v>
      </c>
      <c r="BL28" s="409">
        <v>48.540229572000001</v>
      </c>
      <c r="BM28" s="409">
        <v>47.916061407999997</v>
      </c>
      <c r="BN28" s="409">
        <v>47.004590737999997</v>
      </c>
      <c r="BO28" s="409">
        <v>46.852053992999998</v>
      </c>
      <c r="BP28" s="409">
        <v>47.760803005</v>
      </c>
      <c r="BQ28" s="409">
        <v>48.288375504000001</v>
      </c>
      <c r="BR28" s="409">
        <v>48.420049818000003</v>
      </c>
      <c r="BS28" s="409">
        <v>48.294172394999997</v>
      </c>
      <c r="BT28" s="409">
        <v>48.286103914999998</v>
      </c>
      <c r="BU28" s="409">
        <v>48.167800753000002</v>
      </c>
      <c r="BV28" s="409">
        <v>48.972971008999998</v>
      </c>
    </row>
    <row r="29" spans="1:74" ht="11.1" customHeight="1" x14ac:dyDescent="0.2">
      <c r="A29" s="162" t="s">
        <v>304</v>
      </c>
      <c r="B29" s="172" t="s">
        <v>668</v>
      </c>
      <c r="C29" s="252">
        <v>47.301287885999997</v>
      </c>
      <c r="D29" s="252">
        <v>47.546244625</v>
      </c>
      <c r="E29" s="252">
        <v>46.126514901</v>
      </c>
      <c r="F29" s="252">
        <v>48.305882568999998</v>
      </c>
      <c r="G29" s="252">
        <v>48.217350592000003</v>
      </c>
      <c r="H29" s="252">
        <v>48.281732896000001</v>
      </c>
      <c r="I29" s="252">
        <v>47.585999983999997</v>
      </c>
      <c r="J29" s="252">
        <v>47.989678591000001</v>
      </c>
      <c r="K29" s="252">
        <v>49.289924446000001</v>
      </c>
      <c r="L29" s="252">
        <v>47.282238124999999</v>
      </c>
      <c r="M29" s="252">
        <v>48.114877849999999</v>
      </c>
      <c r="N29" s="252">
        <v>49.670107184000003</v>
      </c>
      <c r="O29" s="252">
        <v>47.315849153999999</v>
      </c>
      <c r="P29" s="252">
        <v>48.424216653000002</v>
      </c>
      <c r="Q29" s="252">
        <v>47.160693958000003</v>
      </c>
      <c r="R29" s="252">
        <v>49.387444068000001</v>
      </c>
      <c r="S29" s="252">
        <v>47.916059724</v>
      </c>
      <c r="T29" s="252">
        <v>50.857819591999998</v>
      </c>
      <c r="U29" s="252">
        <v>50.129889034000001</v>
      </c>
      <c r="V29" s="252">
        <v>48.744710957999999</v>
      </c>
      <c r="W29" s="252">
        <v>50.210523516000002</v>
      </c>
      <c r="X29" s="252">
        <v>48.850051143000002</v>
      </c>
      <c r="Y29" s="252">
        <v>48.873222925999997</v>
      </c>
      <c r="Z29" s="252">
        <v>51.048670299999998</v>
      </c>
      <c r="AA29" s="252">
        <v>47.931986137999999</v>
      </c>
      <c r="AB29" s="252">
        <v>50.727188624</v>
      </c>
      <c r="AC29" s="252">
        <v>50.163245719999999</v>
      </c>
      <c r="AD29" s="252">
        <v>50.245095911999996</v>
      </c>
      <c r="AE29" s="252">
        <v>50.766920484000003</v>
      </c>
      <c r="AF29" s="252">
        <v>50.574396032000003</v>
      </c>
      <c r="AG29" s="252">
        <v>49.674978046</v>
      </c>
      <c r="AH29" s="252">
        <v>51.103888767999997</v>
      </c>
      <c r="AI29" s="252">
        <v>50.183577778</v>
      </c>
      <c r="AJ29" s="252">
        <v>49.174490177999999</v>
      </c>
      <c r="AK29" s="252">
        <v>50.326747588000003</v>
      </c>
      <c r="AL29" s="252">
        <v>51.125957827999997</v>
      </c>
      <c r="AM29" s="252">
        <v>49.714149288000002</v>
      </c>
      <c r="AN29" s="252">
        <v>50.405413699999997</v>
      </c>
      <c r="AO29" s="252">
        <v>50.988304714999998</v>
      </c>
      <c r="AP29" s="252">
        <v>50.561209845</v>
      </c>
      <c r="AQ29" s="252">
        <v>52.037883575999999</v>
      </c>
      <c r="AR29" s="252">
        <v>52.525769861999997</v>
      </c>
      <c r="AS29" s="252">
        <v>51.162070591999999</v>
      </c>
      <c r="AT29" s="252">
        <v>51.351857353</v>
      </c>
      <c r="AU29" s="252">
        <v>52.315508424999997</v>
      </c>
      <c r="AV29" s="252">
        <v>51.253345123000003</v>
      </c>
      <c r="AW29" s="252">
        <v>52.623024512000001</v>
      </c>
      <c r="AX29" s="252">
        <v>50.933961777999997</v>
      </c>
      <c r="AY29" s="252">
        <v>51.022846493000003</v>
      </c>
      <c r="AZ29" s="252">
        <v>51.984075288</v>
      </c>
      <c r="BA29" s="252">
        <v>51.873957752999999</v>
      </c>
      <c r="BB29" s="252">
        <v>52.170524585999999</v>
      </c>
      <c r="BC29" s="252">
        <v>52.260796239999998</v>
      </c>
      <c r="BD29" s="252">
        <v>53.287716463999999</v>
      </c>
      <c r="BE29" s="252">
        <v>52.576205612999999</v>
      </c>
      <c r="BF29" s="252">
        <v>52.419797021999997</v>
      </c>
      <c r="BG29" s="252">
        <v>52.839732536</v>
      </c>
      <c r="BH29" s="252">
        <v>52.197734263999997</v>
      </c>
      <c r="BI29" s="409">
        <v>52.945086279999998</v>
      </c>
      <c r="BJ29" s="409">
        <v>53.482053507000003</v>
      </c>
      <c r="BK29" s="409">
        <v>51.854654762999999</v>
      </c>
      <c r="BL29" s="409">
        <v>53.343530327000003</v>
      </c>
      <c r="BM29" s="409">
        <v>53.056369617999998</v>
      </c>
      <c r="BN29" s="409">
        <v>53.487197596000001</v>
      </c>
      <c r="BO29" s="409">
        <v>53.645365196999997</v>
      </c>
      <c r="BP29" s="409">
        <v>54.182230654000001</v>
      </c>
      <c r="BQ29" s="409">
        <v>53.885479314999998</v>
      </c>
      <c r="BR29" s="409">
        <v>53.425861543000003</v>
      </c>
      <c r="BS29" s="409">
        <v>54.151391588000003</v>
      </c>
      <c r="BT29" s="409">
        <v>53.111246479999998</v>
      </c>
      <c r="BU29" s="409">
        <v>53.921528186000003</v>
      </c>
      <c r="BV29" s="409">
        <v>54.560551099000001</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669</v>
      </c>
      <c r="C31" s="252">
        <v>92.705302269000001</v>
      </c>
      <c r="D31" s="252">
        <v>94.024657458999997</v>
      </c>
      <c r="E31" s="252">
        <v>91.429159045000006</v>
      </c>
      <c r="F31" s="252">
        <v>93.256863123000002</v>
      </c>
      <c r="G31" s="252">
        <v>92.458909829999996</v>
      </c>
      <c r="H31" s="252">
        <v>93.304578247999999</v>
      </c>
      <c r="I31" s="252">
        <v>93.651025318999999</v>
      </c>
      <c r="J31" s="252">
        <v>93.538571340000004</v>
      </c>
      <c r="K31" s="252">
        <v>95.096392191000007</v>
      </c>
      <c r="L31" s="252">
        <v>93.627475214</v>
      </c>
      <c r="M31" s="252">
        <v>93.574304189000003</v>
      </c>
      <c r="N31" s="252">
        <v>96.606358881999995</v>
      </c>
      <c r="O31" s="252">
        <v>93.000219807999997</v>
      </c>
      <c r="P31" s="252">
        <v>96.233035580000006</v>
      </c>
      <c r="Q31" s="252">
        <v>93.384059925000003</v>
      </c>
      <c r="R31" s="252">
        <v>95.184474723999998</v>
      </c>
      <c r="S31" s="252">
        <v>92.499700967999999</v>
      </c>
      <c r="T31" s="252">
        <v>97.217008324999995</v>
      </c>
      <c r="U31" s="252">
        <v>97.264433452000006</v>
      </c>
      <c r="V31" s="252">
        <v>95.645359467000006</v>
      </c>
      <c r="W31" s="252">
        <v>96.940563018000006</v>
      </c>
      <c r="X31" s="252">
        <v>95.132980540000005</v>
      </c>
      <c r="Y31" s="252">
        <v>94.583523940000006</v>
      </c>
      <c r="Z31" s="252">
        <v>98.393598155000006</v>
      </c>
      <c r="AA31" s="252">
        <v>93.362959560999997</v>
      </c>
      <c r="AB31" s="252">
        <v>98.412139135999993</v>
      </c>
      <c r="AC31" s="252">
        <v>97.230411531000001</v>
      </c>
      <c r="AD31" s="252">
        <v>96.363740542000002</v>
      </c>
      <c r="AE31" s="252">
        <v>96.212355376999994</v>
      </c>
      <c r="AF31" s="252">
        <v>97.086884205000004</v>
      </c>
      <c r="AG31" s="252">
        <v>96.164739385000004</v>
      </c>
      <c r="AH31" s="252">
        <v>99.159250213000007</v>
      </c>
      <c r="AI31" s="252">
        <v>97.309371980999998</v>
      </c>
      <c r="AJ31" s="252">
        <v>95.768379053000004</v>
      </c>
      <c r="AK31" s="252">
        <v>97.494286774000003</v>
      </c>
      <c r="AL31" s="252">
        <v>99.258922834000003</v>
      </c>
      <c r="AM31" s="252">
        <v>95.539403695999994</v>
      </c>
      <c r="AN31" s="252">
        <v>97.21194955</v>
      </c>
      <c r="AO31" s="252">
        <v>98.566492753999995</v>
      </c>
      <c r="AP31" s="252">
        <v>96.384510332000005</v>
      </c>
      <c r="AQ31" s="252">
        <v>98.940847461999994</v>
      </c>
      <c r="AR31" s="252">
        <v>100.40259725</v>
      </c>
      <c r="AS31" s="252">
        <v>98.589183187000003</v>
      </c>
      <c r="AT31" s="252">
        <v>99.048041053000006</v>
      </c>
      <c r="AU31" s="252">
        <v>99.608010774999997</v>
      </c>
      <c r="AV31" s="252">
        <v>98.342206992000001</v>
      </c>
      <c r="AW31" s="252">
        <v>100.89185467</v>
      </c>
      <c r="AX31" s="252">
        <v>99.083458949999994</v>
      </c>
      <c r="AY31" s="252">
        <v>98.028868218</v>
      </c>
      <c r="AZ31" s="252">
        <v>99.916747813000001</v>
      </c>
      <c r="BA31" s="252">
        <v>99.711282351999998</v>
      </c>
      <c r="BB31" s="252">
        <v>98.653638696000002</v>
      </c>
      <c r="BC31" s="252">
        <v>99.124422709000001</v>
      </c>
      <c r="BD31" s="252">
        <v>100.69771417</v>
      </c>
      <c r="BE31" s="252">
        <v>100.53306057</v>
      </c>
      <c r="BF31" s="252">
        <v>100.95380244</v>
      </c>
      <c r="BG31" s="252">
        <v>100.49297708</v>
      </c>
      <c r="BH31" s="252">
        <v>99.884372033999995</v>
      </c>
      <c r="BI31" s="409">
        <v>100.79511114</v>
      </c>
      <c r="BJ31" s="409">
        <v>101.98838685</v>
      </c>
      <c r="BK31" s="409">
        <v>98.867787633000006</v>
      </c>
      <c r="BL31" s="409">
        <v>101.8837599</v>
      </c>
      <c r="BM31" s="409">
        <v>100.97243103</v>
      </c>
      <c r="BN31" s="409">
        <v>100.49178833000001</v>
      </c>
      <c r="BO31" s="409">
        <v>100.49741919</v>
      </c>
      <c r="BP31" s="409">
        <v>101.94303366</v>
      </c>
      <c r="BQ31" s="409">
        <v>102.17385482</v>
      </c>
      <c r="BR31" s="409">
        <v>101.84591136</v>
      </c>
      <c r="BS31" s="409">
        <v>102.44556398</v>
      </c>
      <c r="BT31" s="409">
        <v>101.39735039</v>
      </c>
      <c r="BU31" s="409">
        <v>102.08932894</v>
      </c>
      <c r="BV31" s="409">
        <v>103.53352211000001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409"/>
      <c r="BJ33" s="409"/>
      <c r="BK33" s="409"/>
      <c r="BL33" s="409"/>
      <c r="BM33" s="409"/>
      <c r="BN33" s="409"/>
      <c r="BO33" s="409"/>
      <c r="BP33" s="409"/>
      <c r="BQ33" s="409"/>
      <c r="BR33" s="409"/>
      <c r="BS33" s="409"/>
      <c r="BT33" s="409"/>
      <c r="BU33" s="409"/>
      <c r="BV33" s="409"/>
    </row>
    <row r="34" spans="1:74" ht="11.1" customHeight="1" x14ac:dyDescent="0.2">
      <c r="A34" s="162" t="s">
        <v>744</v>
      </c>
      <c r="B34" s="173" t="s">
        <v>1353</v>
      </c>
      <c r="C34" s="252">
        <v>96.769732672000004</v>
      </c>
      <c r="D34" s="252">
        <v>96.991843674999998</v>
      </c>
      <c r="E34" s="252">
        <v>97.209311803999995</v>
      </c>
      <c r="F34" s="252">
        <v>97.394768729000006</v>
      </c>
      <c r="G34" s="252">
        <v>97.623477354000002</v>
      </c>
      <c r="H34" s="252">
        <v>97.868069351000003</v>
      </c>
      <c r="I34" s="252">
        <v>98.151866362999996</v>
      </c>
      <c r="J34" s="252">
        <v>98.410733871999994</v>
      </c>
      <c r="K34" s="252">
        <v>98.667993519999996</v>
      </c>
      <c r="L34" s="252">
        <v>98.913221293000007</v>
      </c>
      <c r="M34" s="252">
        <v>99.175083231000002</v>
      </c>
      <c r="N34" s="252">
        <v>99.443155320000002</v>
      </c>
      <c r="O34" s="252">
        <v>99.770691310000004</v>
      </c>
      <c r="P34" s="252">
        <v>100.01124339</v>
      </c>
      <c r="Q34" s="252">
        <v>100.21806530000001</v>
      </c>
      <c r="R34" s="252">
        <v>100.33382974</v>
      </c>
      <c r="S34" s="252">
        <v>100.51618682</v>
      </c>
      <c r="T34" s="252">
        <v>100.70780920999999</v>
      </c>
      <c r="U34" s="252">
        <v>100.92091087999999</v>
      </c>
      <c r="V34" s="252">
        <v>101.12190345</v>
      </c>
      <c r="W34" s="252">
        <v>101.32300087</v>
      </c>
      <c r="X34" s="252">
        <v>101.57071589</v>
      </c>
      <c r="Y34" s="252">
        <v>101.73713845</v>
      </c>
      <c r="Z34" s="252">
        <v>101.86878131</v>
      </c>
      <c r="AA34" s="252">
        <v>101.74496458</v>
      </c>
      <c r="AB34" s="252">
        <v>101.97255792</v>
      </c>
      <c r="AC34" s="252">
        <v>102.33088146</v>
      </c>
      <c r="AD34" s="252">
        <v>103.12511571</v>
      </c>
      <c r="AE34" s="252">
        <v>103.51601424</v>
      </c>
      <c r="AF34" s="252">
        <v>103.80875757</v>
      </c>
      <c r="AG34" s="252">
        <v>103.82487417</v>
      </c>
      <c r="AH34" s="252">
        <v>104.05516075</v>
      </c>
      <c r="AI34" s="252">
        <v>104.32114577999999</v>
      </c>
      <c r="AJ34" s="252">
        <v>104.70510834</v>
      </c>
      <c r="AK34" s="252">
        <v>104.98078094</v>
      </c>
      <c r="AL34" s="252">
        <v>105.23044269</v>
      </c>
      <c r="AM34" s="252">
        <v>105.40485108</v>
      </c>
      <c r="AN34" s="252">
        <v>105.63942295</v>
      </c>
      <c r="AO34" s="252">
        <v>105.88491582</v>
      </c>
      <c r="AP34" s="252">
        <v>106.14160923</v>
      </c>
      <c r="AQ34" s="252">
        <v>106.40873440999999</v>
      </c>
      <c r="AR34" s="252">
        <v>106.68657091</v>
      </c>
      <c r="AS34" s="252">
        <v>106.99215948</v>
      </c>
      <c r="AT34" s="252">
        <v>107.27863806000001</v>
      </c>
      <c r="AU34" s="252">
        <v>107.5630474</v>
      </c>
      <c r="AV34" s="252">
        <v>107.81604407</v>
      </c>
      <c r="AW34" s="252">
        <v>108.11832248</v>
      </c>
      <c r="AX34" s="252">
        <v>108.44053923</v>
      </c>
      <c r="AY34" s="252">
        <v>108.84838806</v>
      </c>
      <c r="AZ34" s="252">
        <v>109.16121113</v>
      </c>
      <c r="BA34" s="252">
        <v>109.44470219999999</v>
      </c>
      <c r="BB34" s="252">
        <v>109.667531</v>
      </c>
      <c r="BC34" s="252">
        <v>109.91585576999999</v>
      </c>
      <c r="BD34" s="252">
        <v>110.15834626</v>
      </c>
      <c r="BE34" s="252">
        <v>110.37110250000001</v>
      </c>
      <c r="BF34" s="252">
        <v>110.61984936</v>
      </c>
      <c r="BG34" s="252">
        <v>110.88068688</v>
      </c>
      <c r="BH34" s="252">
        <v>111.15667166999999</v>
      </c>
      <c r="BI34" s="409">
        <v>111.43939806</v>
      </c>
      <c r="BJ34" s="409">
        <v>111.73192268</v>
      </c>
      <c r="BK34" s="409">
        <v>112.07612514</v>
      </c>
      <c r="BL34" s="409">
        <v>112.35683645</v>
      </c>
      <c r="BM34" s="409">
        <v>112.61593625</v>
      </c>
      <c r="BN34" s="409">
        <v>112.80687002000001</v>
      </c>
      <c r="BO34" s="409">
        <v>113.05766268000001</v>
      </c>
      <c r="BP34" s="409">
        <v>113.32175970999999</v>
      </c>
      <c r="BQ34" s="409">
        <v>113.62002013999999</v>
      </c>
      <c r="BR34" s="409">
        <v>113.89508164</v>
      </c>
      <c r="BS34" s="409">
        <v>114.16780323</v>
      </c>
      <c r="BT34" s="409">
        <v>114.52333602</v>
      </c>
      <c r="BU34" s="409">
        <v>114.72751447</v>
      </c>
      <c r="BV34" s="409">
        <v>114.86548967</v>
      </c>
    </row>
    <row r="35" spans="1:74" ht="11.1" customHeight="1" x14ac:dyDescent="0.2">
      <c r="A35" s="162" t="s">
        <v>745</v>
      </c>
      <c r="B35" s="173" t="s">
        <v>1032</v>
      </c>
      <c r="C35" s="484">
        <v>3.0382499918999999</v>
      </c>
      <c r="D35" s="484">
        <v>3.0114563808999999</v>
      </c>
      <c r="E35" s="484">
        <v>3.0068217888</v>
      </c>
      <c r="F35" s="484">
        <v>3.0674436978999999</v>
      </c>
      <c r="G35" s="484">
        <v>3.0742406680999999</v>
      </c>
      <c r="H35" s="484">
        <v>3.0706066125999998</v>
      </c>
      <c r="I35" s="484">
        <v>3.0444337873</v>
      </c>
      <c r="J35" s="484">
        <v>3.0293517823</v>
      </c>
      <c r="K35" s="484">
        <v>3.0131410738</v>
      </c>
      <c r="L35" s="484">
        <v>2.9676725641999999</v>
      </c>
      <c r="M35" s="484">
        <v>2.9703544847000001</v>
      </c>
      <c r="N35" s="484">
        <v>2.9928131675</v>
      </c>
      <c r="O35" s="484">
        <v>3.1011335425</v>
      </c>
      <c r="P35" s="484">
        <v>3.1130449711999999</v>
      </c>
      <c r="Q35" s="484">
        <v>3.0951288944000002</v>
      </c>
      <c r="R35" s="484">
        <v>3.0176785187999999</v>
      </c>
      <c r="S35" s="484">
        <v>2.9631288907000002</v>
      </c>
      <c r="T35" s="484">
        <v>2.9015999563000001</v>
      </c>
      <c r="U35" s="484">
        <v>2.8211837626</v>
      </c>
      <c r="V35" s="484">
        <v>2.7549531111999999</v>
      </c>
      <c r="W35" s="484">
        <v>2.6908496374999999</v>
      </c>
      <c r="X35" s="484">
        <v>2.6866930012000001</v>
      </c>
      <c r="Y35" s="484">
        <v>2.5833658372000001</v>
      </c>
      <c r="Z35" s="484">
        <v>2.4392085888000001</v>
      </c>
      <c r="AA35" s="484">
        <v>1.9788108567</v>
      </c>
      <c r="AB35" s="484">
        <v>1.9610940421</v>
      </c>
      <c r="AC35" s="484">
        <v>2.1082188624999998</v>
      </c>
      <c r="AD35" s="484">
        <v>2.7819988307000001</v>
      </c>
      <c r="AE35" s="484">
        <v>2.9844222335000001</v>
      </c>
      <c r="AF35" s="484">
        <v>3.0791538301000001</v>
      </c>
      <c r="AG35" s="484">
        <v>2.8774644113000001</v>
      </c>
      <c r="AH35" s="484">
        <v>2.9007140942</v>
      </c>
      <c r="AI35" s="484">
        <v>2.9589973511999998</v>
      </c>
      <c r="AJ35" s="484">
        <v>3.0859213910999999</v>
      </c>
      <c r="AK35" s="484">
        <v>3.1882580363000002</v>
      </c>
      <c r="AL35" s="484">
        <v>3.2999917504999998</v>
      </c>
      <c r="AM35" s="484">
        <v>3.5971180652000001</v>
      </c>
      <c r="AN35" s="484">
        <v>3.5959331651999999</v>
      </c>
      <c r="AO35" s="484">
        <v>3.4730809566</v>
      </c>
      <c r="AP35" s="484">
        <v>2.9250813413999999</v>
      </c>
      <c r="AQ35" s="484">
        <v>2.7944663310000002</v>
      </c>
      <c r="AR35" s="484">
        <v>2.7722259676999998</v>
      </c>
      <c r="AS35" s="484">
        <v>3.0506035597999999</v>
      </c>
      <c r="AT35" s="484">
        <v>3.0978543348000001</v>
      </c>
      <c r="AU35" s="484">
        <v>3.1076169591</v>
      </c>
      <c r="AV35" s="484">
        <v>2.9711403572999999</v>
      </c>
      <c r="AW35" s="484">
        <v>2.9886818449999999</v>
      </c>
      <c r="AX35" s="484">
        <v>3.0505398064000002</v>
      </c>
      <c r="AY35" s="484">
        <v>3.2669625208999999</v>
      </c>
      <c r="AZ35" s="484">
        <v>3.3337821067000002</v>
      </c>
      <c r="BA35" s="484">
        <v>3.3619391015</v>
      </c>
      <c r="BB35" s="484">
        <v>3.3219034372</v>
      </c>
      <c r="BC35" s="484">
        <v>3.2958961351</v>
      </c>
      <c r="BD35" s="484">
        <v>3.2541821517999998</v>
      </c>
      <c r="BE35" s="484">
        <v>3.1581220870000002</v>
      </c>
      <c r="BF35" s="484">
        <v>3.1145168853</v>
      </c>
      <c r="BG35" s="484">
        <v>3.0843673191000001</v>
      </c>
      <c r="BH35" s="484">
        <v>3.0984512830000002</v>
      </c>
      <c r="BI35" s="485">
        <v>3.0717046888000001</v>
      </c>
      <c r="BJ35" s="485">
        <v>3.0351964985</v>
      </c>
      <c r="BK35" s="485">
        <v>2.9653512857000002</v>
      </c>
      <c r="BL35" s="485">
        <v>2.927436664</v>
      </c>
      <c r="BM35" s="485">
        <v>2.8975674314000002</v>
      </c>
      <c r="BN35" s="485">
        <v>2.8625966087000001</v>
      </c>
      <c r="BO35" s="485">
        <v>2.8583746004999999</v>
      </c>
      <c r="BP35" s="485">
        <v>2.8716965676999999</v>
      </c>
      <c r="BQ35" s="485">
        <v>2.9436306841</v>
      </c>
      <c r="BR35" s="485">
        <v>2.9607998006999998</v>
      </c>
      <c r="BS35" s="485">
        <v>2.9645526564</v>
      </c>
      <c r="BT35" s="485">
        <v>3.0287559964000002</v>
      </c>
      <c r="BU35" s="485">
        <v>2.9505870093</v>
      </c>
      <c r="BV35" s="485">
        <v>2.8045404724999998</v>
      </c>
    </row>
    <row r="36" spans="1:74" ht="11.1" customHeight="1" x14ac:dyDescent="0.2">
      <c r="A36" s="162" t="s">
        <v>1033</v>
      </c>
      <c r="B36" s="173" t="s">
        <v>1354</v>
      </c>
      <c r="C36" s="252">
        <v>97.158067654000007</v>
      </c>
      <c r="D36" s="252">
        <v>97.326840790999995</v>
      </c>
      <c r="E36" s="252">
        <v>97.467193535999996</v>
      </c>
      <c r="F36" s="252">
        <v>97.488055822999996</v>
      </c>
      <c r="G36" s="252">
        <v>97.639870333999994</v>
      </c>
      <c r="H36" s="252">
        <v>97.831567003000004</v>
      </c>
      <c r="I36" s="252">
        <v>98.128839995000007</v>
      </c>
      <c r="J36" s="252">
        <v>98.351030355999995</v>
      </c>
      <c r="K36" s="252">
        <v>98.563832250999994</v>
      </c>
      <c r="L36" s="252">
        <v>98.690784235999999</v>
      </c>
      <c r="M36" s="252">
        <v>98.942155283000005</v>
      </c>
      <c r="N36" s="252">
        <v>99.241483947000006</v>
      </c>
      <c r="O36" s="252">
        <v>99.756970624000004</v>
      </c>
      <c r="P36" s="252">
        <v>100.02606423</v>
      </c>
      <c r="Q36" s="252">
        <v>100.21696514999999</v>
      </c>
      <c r="R36" s="252">
        <v>100.22176598</v>
      </c>
      <c r="S36" s="252">
        <v>100.3372121</v>
      </c>
      <c r="T36" s="252">
        <v>100.45539611</v>
      </c>
      <c r="U36" s="252">
        <v>100.5812986</v>
      </c>
      <c r="V36" s="252">
        <v>100.70122293</v>
      </c>
      <c r="W36" s="252">
        <v>100.8201497</v>
      </c>
      <c r="X36" s="252">
        <v>101.00301878</v>
      </c>
      <c r="Y36" s="252">
        <v>101.07124552000001</v>
      </c>
      <c r="Z36" s="252">
        <v>101.0897698</v>
      </c>
      <c r="AA36" s="252">
        <v>100.77668228</v>
      </c>
      <c r="AB36" s="252">
        <v>100.90723364</v>
      </c>
      <c r="AC36" s="252">
        <v>101.19951453</v>
      </c>
      <c r="AD36" s="252">
        <v>102.02552298000001</v>
      </c>
      <c r="AE36" s="252">
        <v>102.36226443</v>
      </c>
      <c r="AF36" s="252">
        <v>102.5817369</v>
      </c>
      <c r="AG36" s="252">
        <v>102.45936589999999</v>
      </c>
      <c r="AH36" s="252">
        <v>102.61273127</v>
      </c>
      <c r="AI36" s="252">
        <v>102.81725851</v>
      </c>
      <c r="AJ36" s="252">
        <v>103.17415522</v>
      </c>
      <c r="AK36" s="252">
        <v>103.40510053</v>
      </c>
      <c r="AL36" s="252">
        <v>103.61130203</v>
      </c>
      <c r="AM36" s="252">
        <v>103.75960228</v>
      </c>
      <c r="AN36" s="252">
        <v>103.94118423</v>
      </c>
      <c r="AO36" s="252">
        <v>104.12289045999999</v>
      </c>
      <c r="AP36" s="252">
        <v>104.29217844999999</v>
      </c>
      <c r="AQ36" s="252">
        <v>104.4835401</v>
      </c>
      <c r="AR36" s="252">
        <v>104.68443289</v>
      </c>
      <c r="AS36" s="252">
        <v>104.90354170000001</v>
      </c>
      <c r="AT36" s="252">
        <v>105.11698314</v>
      </c>
      <c r="AU36" s="252">
        <v>105.33344208</v>
      </c>
      <c r="AV36" s="252">
        <v>105.54489159000001</v>
      </c>
      <c r="AW36" s="252">
        <v>105.77340571000001</v>
      </c>
      <c r="AX36" s="252">
        <v>106.01095752000001</v>
      </c>
      <c r="AY36" s="252">
        <v>106.29140609</v>
      </c>
      <c r="AZ36" s="252">
        <v>106.52163895</v>
      </c>
      <c r="BA36" s="252">
        <v>106.73551519</v>
      </c>
      <c r="BB36" s="252">
        <v>106.92299134</v>
      </c>
      <c r="BC36" s="252">
        <v>107.11168692</v>
      </c>
      <c r="BD36" s="252">
        <v>107.29155846</v>
      </c>
      <c r="BE36" s="252">
        <v>107.42574292</v>
      </c>
      <c r="BF36" s="252">
        <v>107.61561369</v>
      </c>
      <c r="BG36" s="252">
        <v>107.82430771999999</v>
      </c>
      <c r="BH36" s="252">
        <v>108.0797364</v>
      </c>
      <c r="BI36" s="409">
        <v>108.30514341</v>
      </c>
      <c r="BJ36" s="409">
        <v>108.52844013000001</v>
      </c>
      <c r="BK36" s="409">
        <v>108.79071347</v>
      </c>
      <c r="BL36" s="409">
        <v>108.97897446</v>
      </c>
      <c r="BM36" s="409">
        <v>109.13431000999999</v>
      </c>
      <c r="BN36" s="409">
        <v>109.19043138000001</v>
      </c>
      <c r="BO36" s="409">
        <v>109.32963257</v>
      </c>
      <c r="BP36" s="409">
        <v>109.48562486</v>
      </c>
      <c r="BQ36" s="409">
        <v>109.69726528</v>
      </c>
      <c r="BR36" s="409">
        <v>109.85769696</v>
      </c>
      <c r="BS36" s="409">
        <v>110.00577695</v>
      </c>
      <c r="BT36" s="409">
        <v>110.2295053</v>
      </c>
      <c r="BU36" s="409">
        <v>110.28688187</v>
      </c>
      <c r="BV36" s="409">
        <v>110.26590671</v>
      </c>
    </row>
    <row r="37" spans="1:74" ht="11.1" customHeight="1" x14ac:dyDescent="0.2">
      <c r="A37" s="162" t="s">
        <v>1034</v>
      </c>
      <c r="B37" s="173" t="s">
        <v>1032</v>
      </c>
      <c r="C37" s="484">
        <v>1.9816177611000001</v>
      </c>
      <c r="D37" s="484">
        <v>1.9863490744000001</v>
      </c>
      <c r="E37" s="484">
        <v>2.0259620472000002</v>
      </c>
      <c r="F37" s="484">
        <v>2.1659657493000002</v>
      </c>
      <c r="G37" s="484">
        <v>2.2262397463000001</v>
      </c>
      <c r="H37" s="484">
        <v>2.2721803398999998</v>
      </c>
      <c r="I37" s="484">
        <v>2.300111705</v>
      </c>
      <c r="J37" s="484">
        <v>2.3201493271000002</v>
      </c>
      <c r="K37" s="484">
        <v>2.3287128752999999</v>
      </c>
      <c r="L37" s="484">
        <v>2.2424609851000001</v>
      </c>
      <c r="M37" s="484">
        <v>2.2908919970000001</v>
      </c>
      <c r="N37" s="484">
        <v>2.3901048578999999</v>
      </c>
      <c r="O37" s="484">
        <v>2.6749224567000001</v>
      </c>
      <c r="P37" s="484">
        <v>2.7733597575000002</v>
      </c>
      <c r="Q37" s="484">
        <v>2.8212278552000001</v>
      </c>
      <c r="R37" s="484">
        <v>2.8041488063000002</v>
      </c>
      <c r="S37" s="484">
        <v>2.7625413266000001</v>
      </c>
      <c r="T37" s="484">
        <v>2.6819861833999998</v>
      </c>
      <c r="U37" s="484">
        <v>2.4992230667999999</v>
      </c>
      <c r="V37" s="484">
        <v>2.3895962918999998</v>
      </c>
      <c r="W37" s="484">
        <v>2.2891941163</v>
      </c>
      <c r="X37" s="484">
        <v>2.3429082652000002</v>
      </c>
      <c r="Y37" s="484">
        <v>2.1518535066000002</v>
      </c>
      <c r="Z37" s="484">
        <v>1.8624125520000001</v>
      </c>
      <c r="AA37" s="484">
        <v>1.0221958933999999</v>
      </c>
      <c r="AB37" s="484">
        <v>0.88093979889999996</v>
      </c>
      <c r="AC37" s="484">
        <v>0.98042220373</v>
      </c>
      <c r="AD37" s="484">
        <v>1.7997657395</v>
      </c>
      <c r="AE37" s="484">
        <v>2.0182465573999999</v>
      </c>
      <c r="AF37" s="484">
        <v>2.1167014098000001</v>
      </c>
      <c r="AG37" s="484">
        <v>1.8672132189999999</v>
      </c>
      <c r="AH37" s="484">
        <v>1.8981977380999999</v>
      </c>
      <c r="AI37" s="484">
        <v>1.9808627691</v>
      </c>
      <c r="AJ37" s="484">
        <v>2.1495757917999998</v>
      </c>
      <c r="AK37" s="484">
        <v>2.3091186770999999</v>
      </c>
      <c r="AL37" s="484">
        <v>2.4943495590000002</v>
      </c>
      <c r="AM37" s="484">
        <v>2.9599307377000001</v>
      </c>
      <c r="AN37" s="484">
        <v>3.0066730497999998</v>
      </c>
      <c r="AO37" s="484">
        <v>2.8887252549000002</v>
      </c>
      <c r="AP37" s="484">
        <v>2.2216553283999998</v>
      </c>
      <c r="AQ37" s="484">
        <v>2.0723219404000002</v>
      </c>
      <c r="AR37" s="484">
        <v>2.0497761643999999</v>
      </c>
      <c r="AS37" s="484">
        <v>2.3855074437999999</v>
      </c>
      <c r="AT37" s="484">
        <v>2.4404884708000001</v>
      </c>
      <c r="AU37" s="484">
        <v>2.4472385337000002</v>
      </c>
      <c r="AV37" s="484">
        <v>2.297800617</v>
      </c>
      <c r="AW37" s="484">
        <v>2.2903175672999998</v>
      </c>
      <c r="AX37" s="484">
        <v>2.3160171144000001</v>
      </c>
      <c r="AY37" s="484">
        <v>2.4400669976999998</v>
      </c>
      <c r="AZ37" s="484">
        <v>2.4826104652000001</v>
      </c>
      <c r="BA37" s="484">
        <v>2.5091742221</v>
      </c>
      <c r="BB37" s="484">
        <v>2.5225409292999998</v>
      </c>
      <c r="BC37" s="484">
        <v>2.5153692315999998</v>
      </c>
      <c r="BD37" s="484">
        <v>2.4904615695999999</v>
      </c>
      <c r="BE37" s="484">
        <v>2.4043051105000002</v>
      </c>
      <c r="BF37" s="484">
        <v>2.3769998642000001</v>
      </c>
      <c r="BG37" s="484">
        <v>2.3647434211</v>
      </c>
      <c r="BH37" s="484">
        <v>2.4016745573999998</v>
      </c>
      <c r="BI37" s="485">
        <v>2.3935484356000001</v>
      </c>
      <c r="BJ37" s="485">
        <v>2.3747381194999999</v>
      </c>
      <c r="BK37" s="485">
        <v>2.3513729552</v>
      </c>
      <c r="BL37" s="485">
        <v>2.3068885645999999</v>
      </c>
      <c r="BM37" s="485">
        <v>2.2474195335</v>
      </c>
      <c r="BN37" s="485">
        <v>2.1206290760000002</v>
      </c>
      <c r="BO37" s="485">
        <v>2.0706850207</v>
      </c>
      <c r="BP37" s="485">
        <v>2.0449571487</v>
      </c>
      <c r="BQ37" s="485">
        <v>2.1145046793</v>
      </c>
      <c r="BR37" s="485">
        <v>2.0834181912999998</v>
      </c>
      <c r="BS37" s="485">
        <v>2.0231701719999999</v>
      </c>
      <c r="BT37" s="485">
        <v>1.9890582405999999</v>
      </c>
      <c r="BU37" s="485">
        <v>1.8297731754</v>
      </c>
      <c r="BV37" s="485">
        <v>1.6009320402</v>
      </c>
    </row>
    <row r="38" spans="1:74" ht="11.1" customHeight="1" x14ac:dyDescent="0.2">
      <c r="A38" s="162" t="s">
        <v>1035</v>
      </c>
      <c r="B38" s="173" t="s">
        <v>1355</v>
      </c>
      <c r="C38" s="252">
        <v>96.404791811999999</v>
      </c>
      <c r="D38" s="252">
        <v>96.676950912999999</v>
      </c>
      <c r="E38" s="252">
        <v>96.966848880000001</v>
      </c>
      <c r="F38" s="252">
        <v>97.306982355000002</v>
      </c>
      <c r="G38" s="252">
        <v>97.607985571</v>
      </c>
      <c r="H38" s="252">
        <v>97.902355169000003</v>
      </c>
      <c r="I38" s="252">
        <v>98.173551072999999</v>
      </c>
      <c r="J38" s="252">
        <v>98.467058496000007</v>
      </c>
      <c r="K38" s="252">
        <v>98.766337362000002</v>
      </c>
      <c r="L38" s="252">
        <v>99.123421319000002</v>
      </c>
      <c r="M38" s="252">
        <v>99.395217832</v>
      </c>
      <c r="N38" s="252">
        <v>99.633760549000002</v>
      </c>
      <c r="O38" s="252">
        <v>99.783668230000004</v>
      </c>
      <c r="P38" s="252">
        <v>99.997239288000003</v>
      </c>
      <c r="Q38" s="252">
        <v>100.21909248</v>
      </c>
      <c r="R38" s="252">
        <v>100.43955929000001</v>
      </c>
      <c r="S38" s="252">
        <v>100.68522815</v>
      </c>
      <c r="T38" s="252">
        <v>100.94643053999999</v>
      </c>
      <c r="U38" s="252">
        <v>101.24218093</v>
      </c>
      <c r="V38" s="252">
        <v>101.52018953</v>
      </c>
      <c r="W38" s="252">
        <v>101.79947079999999</v>
      </c>
      <c r="X38" s="252">
        <v>102.10880495000001</v>
      </c>
      <c r="Y38" s="252">
        <v>102.36904643</v>
      </c>
      <c r="Z38" s="252">
        <v>102.60897543999999</v>
      </c>
      <c r="AA38" s="252">
        <v>102.66678237000001</v>
      </c>
      <c r="AB38" s="252">
        <v>102.98744365</v>
      </c>
      <c r="AC38" s="252">
        <v>103.40914968</v>
      </c>
      <c r="AD38" s="252">
        <v>104.17280964</v>
      </c>
      <c r="AE38" s="252">
        <v>104.61592328</v>
      </c>
      <c r="AF38" s="252">
        <v>104.97939976000001</v>
      </c>
      <c r="AG38" s="252">
        <v>105.12932290000001</v>
      </c>
      <c r="AH38" s="252">
        <v>105.43396224999999</v>
      </c>
      <c r="AI38" s="252">
        <v>105.75940161</v>
      </c>
      <c r="AJ38" s="252">
        <v>106.16964944</v>
      </c>
      <c r="AK38" s="252">
        <v>106.48868247</v>
      </c>
      <c r="AL38" s="252">
        <v>106.78050915999999</v>
      </c>
      <c r="AM38" s="252">
        <v>106.9802078</v>
      </c>
      <c r="AN38" s="252">
        <v>107.26631309</v>
      </c>
      <c r="AO38" s="252">
        <v>107.57390332</v>
      </c>
      <c r="AP38" s="252">
        <v>107.91568666000001</v>
      </c>
      <c r="AQ38" s="252">
        <v>108.25671564</v>
      </c>
      <c r="AR38" s="252">
        <v>108.60969842</v>
      </c>
      <c r="AS38" s="252">
        <v>108.99988225</v>
      </c>
      <c r="AT38" s="252">
        <v>109.35783721</v>
      </c>
      <c r="AU38" s="252">
        <v>109.70881054</v>
      </c>
      <c r="AV38" s="252">
        <v>110.00248526999999</v>
      </c>
      <c r="AW38" s="252">
        <v>110.37723309</v>
      </c>
      <c r="AX38" s="252">
        <v>110.78273703000001</v>
      </c>
      <c r="AY38" s="252">
        <v>111.31607821999999</v>
      </c>
      <c r="AZ38" s="252">
        <v>111.71028353</v>
      </c>
      <c r="BA38" s="252">
        <v>112.06243409</v>
      </c>
      <c r="BB38" s="252">
        <v>112.32020550999999</v>
      </c>
      <c r="BC38" s="252">
        <v>112.62748988</v>
      </c>
      <c r="BD38" s="252">
        <v>112.93196279999999</v>
      </c>
      <c r="BE38" s="252">
        <v>113.22263721</v>
      </c>
      <c r="BF38" s="252">
        <v>113.52972754</v>
      </c>
      <c r="BG38" s="252">
        <v>113.84224673</v>
      </c>
      <c r="BH38" s="252">
        <v>114.13847139000001</v>
      </c>
      <c r="BI38" s="409">
        <v>114.47814081</v>
      </c>
      <c r="BJ38" s="409">
        <v>114.83953162</v>
      </c>
      <c r="BK38" s="409">
        <v>115.26509915</v>
      </c>
      <c r="BL38" s="409">
        <v>115.63809122000001</v>
      </c>
      <c r="BM38" s="409">
        <v>116.00096318</v>
      </c>
      <c r="BN38" s="409">
        <v>116.32693457000001</v>
      </c>
      <c r="BO38" s="409">
        <v>116.68965162000001</v>
      </c>
      <c r="BP38" s="409">
        <v>117.06233389</v>
      </c>
      <c r="BQ38" s="409">
        <v>117.4475869</v>
      </c>
      <c r="BR38" s="409">
        <v>117.83824545</v>
      </c>
      <c r="BS38" s="409">
        <v>118.23691506</v>
      </c>
      <c r="BT38" s="409">
        <v>118.72539756</v>
      </c>
      <c r="BU38" s="409">
        <v>119.07873796</v>
      </c>
      <c r="BV38" s="409">
        <v>119.37873807</v>
      </c>
    </row>
    <row r="39" spans="1:74" ht="11.1" customHeight="1" x14ac:dyDescent="0.2">
      <c r="A39" s="162" t="s">
        <v>1036</v>
      </c>
      <c r="B39" s="173" t="s">
        <v>1032</v>
      </c>
      <c r="C39" s="484">
        <v>4.0449397559999998</v>
      </c>
      <c r="D39" s="484">
        <v>3.9876584373999999</v>
      </c>
      <c r="E39" s="484">
        <v>3.9402939095999998</v>
      </c>
      <c r="F39" s="484">
        <v>3.9247724956000001</v>
      </c>
      <c r="G39" s="484">
        <v>3.8804398281000001</v>
      </c>
      <c r="H39" s="484">
        <v>3.8294550477999998</v>
      </c>
      <c r="I39" s="484">
        <v>3.7512974737000002</v>
      </c>
      <c r="J39" s="484">
        <v>3.7026765356000002</v>
      </c>
      <c r="K39" s="484">
        <v>3.6628336085000002</v>
      </c>
      <c r="L39" s="484">
        <v>3.6562250134999998</v>
      </c>
      <c r="M39" s="484">
        <v>3.6152345157000001</v>
      </c>
      <c r="N39" s="484">
        <v>3.5645470679</v>
      </c>
      <c r="O39" s="484">
        <v>3.5048843051</v>
      </c>
      <c r="P39" s="484">
        <v>3.4344156943000002</v>
      </c>
      <c r="Q39" s="484">
        <v>3.3539747245</v>
      </c>
      <c r="R39" s="484">
        <v>3.2192725079</v>
      </c>
      <c r="S39" s="484">
        <v>3.1526545274000002</v>
      </c>
      <c r="T39" s="484">
        <v>3.109297384</v>
      </c>
      <c r="U39" s="484">
        <v>3.1257195274999998</v>
      </c>
      <c r="V39" s="484">
        <v>3.1006623711999999</v>
      </c>
      <c r="W39" s="484">
        <v>3.0710194597</v>
      </c>
      <c r="X39" s="484">
        <v>3.0117842896</v>
      </c>
      <c r="Y39" s="484">
        <v>2.9919232182000002</v>
      </c>
      <c r="Z39" s="484">
        <v>2.9861513589999999</v>
      </c>
      <c r="AA39" s="484">
        <v>2.8893647506</v>
      </c>
      <c r="AB39" s="484">
        <v>2.9902869182999998</v>
      </c>
      <c r="AC39" s="484">
        <v>3.1830833056999999</v>
      </c>
      <c r="AD39" s="484">
        <v>3.7169123252</v>
      </c>
      <c r="AE39" s="484">
        <v>3.9039442043000001</v>
      </c>
      <c r="AF39" s="484">
        <v>3.9951578305000002</v>
      </c>
      <c r="AG39" s="484">
        <v>3.8394490649000002</v>
      </c>
      <c r="AH39" s="484">
        <v>3.8551668779999999</v>
      </c>
      <c r="AI39" s="484">
        <v>3.8899326038000002</v>
      </c>
      <c r="AJ39" s="484">
        <v>3.9769777848999999</v>
      </c>
      <c r="AK39" s="484">
        <v>4.0242985349999998</v>
      </c>
      <c r="AL39" s="484">
        <v>4.0654666856999997</v>
      </c>
      <c r="AM39" s="484">
        <v>4.2013836766999999</v>
      </c>
      <c r="AN39" s="484">
        <v>4.1547486632000004</v>
      </c>
      <c r="AO39" s="484">
        <v>4.0274517763000004</v>
      </c>
      <c r="AP39" s="484">
        <v>3.5929500534000001</v>
      </c>
      <c r="AQ39" s="484">
        <v>3.4801512511000001</v>
      </c>
      <c r="AR39" s="484">
        <v>3.4581057470999998</v>
      </c>
      <c r="AS39" s="484">
        <v>3.6817124287</v>
      </c>
      <c r="AT39" s="484">
        <v>3.7216423192999999</v>
      </c>
      <c r="AU39" s="484">
        <v>3.7343336616</v>
      </c>
      <c r="AV39" s="484">
        <v>3.6101050050999999</v>
      </c>
      <c r="AW39" s="484">
        <v>3.6516092918999998</v>
      </c>
      <c r="AX39" s="484">
        <v>3.7480883951999999</v>
      </c>
      <c r="AY39" s="484">
        <v>4.0529650402000001</v>
      </c>
      <c r="AZ39" s="484">
        <v>4.1429320267999996</v>
      </c>
      <c r="BA39" s="484">
        <v>4.1725089758999996</v>
      </c>
      <c r="BB39" s="484">
        <v>4.0814444878999998</v>
      </c>
      <c r="BC39" s="484">
        <v>4.0374162609999997</v>
      </c>
      <c r="BD39" s="484">
        <v>3.9796302235000001</v>
      </c>
      <c r="BE39" s="484">
        <v>3.8740913090000002</v>
      </c>
      <c r="BF39" s="484">
        <v>3.8148983568000001</v>
      </c>
      <c r="BG39" s="484">
        <v>3.7676428751</v>
      </c>
      <c r="BH39" s="484">
        <v>3.7599024369</v>
      </c>
      <c r="BI39" s="485">
        <v>3.7153565171</v>
      </c>
      <c r="BJ39" s="485">
        <v>3.6619375015000002</v>
      </c>
      <c r="BK39" s="485">
        <v>3.5475746059</v>
      </c>
      <c r="BL39" s="485">
        <v>3.5160663514000001</v>
      </c>
      <c r="BM39" s="485">
        <v>3.5145846297999999</v>
      </c>
      <c r="BN39" s="485">
        <v>3.5672380065999998</v>
      </c>
      <c r="BO39" s="485">
        <v>3.6067231425999999</v>
      </c>
      <c r="BP39" s="485">
        <v>3.6573977672</v>
      </c>
      <c r="BQ39" s="485">
        <v>3.7315414926999999</v>
      </c>
      <c r="BR39" s="485">
        <v>3.7950570294000001</v>
      </c>
      <c r="BS39" s="485">
        <v>3.8603141321000001</v>
      </c>
      <c r="BT39" s="485">
        <v>4.0187380403999997</v>
      </c>
      <c r="BU39" s="485">
        <v>4.0187559916</v>
      </c>
      <c r="BV39" s="485">
        <v>3.9526514788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1065</v>
      </c>
      <c r="AY41" s="153"/>
      <c r="AZ41" s="153"/>
      <c r="BA41" s="153"/>
      <c r="BB41" s="153"/>
      <c r="BC41" s="153"/>
      <c r="BD41" s="153"/>
      <c r="BE41" s="153"/>
      <c r="BF41" s="153"/>
      <c r="BG41" s="153"/>
      <c r="BH41" s="153"/>
      <c r="BI41" s="153"/>
      <c r="BJ41" s="153"/>
    </row>
    <row r="42" spans="1:74" ht="11.1" customHeight="1" x14ac:dyDescent="0.2">
      <c r="A42" s="162" t="s">
        <v>1066</v>
      </c>
      <c r="B42" s="173" t="s">
        <v>1356</v>
      </c>
      <c r="C42" s="252">
        <v>93.742787871999994</v>
      </c>
      <c r="D42" s="252">
        <v>93.882152765000001</v>
      </c>
      <c r="E42" s="252">
        <v>93.869164193000003</v>
      </c>
      <c r="F42" s="252">
        <v>93.345752605000001</v>
      </c>
      <c r="G42" s="252">
        <v>93.296609266000004</v>
      </c>
      <c r="H42" s="252">
        <v>93.363664626000002</v>
      </c>
      <c r="I42" s="252">
        <v>93.342241487999999</v>
      </c>
      <c r="J42" s="252">
        <v>93.795202142999997</v>
      </c>
      <c r="K42" s="252">
        <v>94.517869395000005</v>
      </c>
      <c r="L42" s="252">
        <v>95.846051660000001</v>
      </c>
      <c r="M42" s="252">
        <v>96.856275793999998</v>
      </c>
      <c r="N42" s="252">
        <v>97.884350213000005</v>
      </c>
      <c r="O42" s="252">
        <v>99.385741819000003</v>
      </c>
      <c r="P42" s="252">
        <v>100.10791663000001</v>
      </c>
      <c r="Q42" s="252">
        <v>100.50634155</v>
      </c>
      <c r="R42" s="252">
        <v>99.794282580000001</v>
      </c>
      <c r="S42" s="252">
        <v>100.13525821</v>
      </c>
      <c r="T42" s="252">
        <v>100.74253444999999</v>
      </c>
      <c r="U42" s="252">
        <v>102.20754162999999</v>
      </c>
      <c r="V42" s="252">
        <v>102.90384634</v>
      </c>
      <c r="W42" s="252">
        <v>103.4228789</v>
      </c>
      <c r="X42" s="252">
        <v>103.48833209999999</v>
      </c>
      <c r="Y42" s="252">
        <v>103.86005081</v>
      </c>
      <c r="Z42" s="252">
        <v>104.2617278</v>
      </c>
      <c r="AA42" s="252">
        <v>105.21613521</v>
      </c>
      <c r="AB42" s="252">
        <v>105.28564966</v>
      </c>
      <c r="AC42" s="252">
        <v>104.99304327999999</v>
      </c>
      <c r="AD42" s="252">
        <v>103.58749871000001</v>
      </c>
      <c r="AE42" s="252">
        <v>103.13376371</v>
      </c>
      <c r="AF42" s="252">
        <v>102.88102089</v>
      </c>
      <c r="AG42" s="252">
        <v>102.80359598</v>
      </c>
      <c r="AH42" s="252">
        <v>102.97209328</v>
      </c>
      <c r="AI42" s="252">
        <v>103.36083849000001</v>
      </c>
      <c r="AJ42" s="252">
        <v>104.51875167999999</v>
      </c>
      <c r="AK42" s="252">
        <v>104.93630268</v>
      </c>
      <c r="AL42" s="252">
        <v>105.16241155</v>
      </c>
      <c r="AM42" s="252">
        <v>105.17142808</v>
      </c>
      <c r="AN42" s="252">
        <v>105.03389036</v>
      </c>
      <c r="AO42" s="252">
        <v>104.72414817000001</v>
      </c>
      <c r="AP42" s="252">
        <v>104.02636991</v>
      </c>
      <c r="AQ42" s="252">
        <v>103.53409248</v>
      </c>
      <c r="AR42" s="252">
        <v>103.03148428999999</v>
      </c>
      <c r="AS42" s="252">
        <v>102.22161379000001</v>
      </c>
      <c r="AT42" s="252">
        <v>101.92104270999999</v>
      </c>
      <c r="AU42" s="252">
        <v>101.83283951999999</v>
      </c>
      <c r="AV42" s="252">
        <v>102.54879017</v>
      </c>
      <c r="AW42" s="252">
        <v>102.44148328</v>
      </c>
      <c r="AX42" s="252">
        <v>102.10270481000001</v>
      </c>
      <c r="AY42" s="252">
        <v>100.67772869</v>
      </c>
      <c r="AZ42" s="252">
        <v>100.5170516</v>
      </c>
      <c r="BA42" s="252">
        <v>100.76594747999999</v>
      </c>
      <c r="BB42" s="252">
        <v>101.84931508</v>
      </c>
      <c r="BC42" s="252">
        <v>102.59868280000001</v>
      </c>
      <c r="BD42" s="252">
        <v>103.43894941000001</v>
      </c>
      <c r="BE42" s="252">
        <v>104.93134691</v>
      </c>
      <c r="BF42" s="252">
        <v>105.53248729000001</v>
      </c>
      <c r="BG42" s="252">
        <v>105.80360256</v>
      </c>
      <c r="BH42" s="252">
        <v>105.29587314</v>
      </c>
      <c r="BI42" s="409">
        <v>105.24355285999999</v>
      </c>
      <c r="BJ42" s="409">
        <v>105.19782214</v>
      </c>
      <c r="BK42" s="409">
        <v>105.26822076000001</v>
      </c>
      <c r="BL42" s="409">
        <v>105.15351432999999</v>
      </c>
      <c r="BM42" s="409">
        <v>104.96324264</v>
      </c>
      <c r="BN42" s="409">
        <v>104.61907856000001</v>
      </c>
      <c r="BO42" s="409">
        <v>104.33642168</v>
      </c>
      <c r="BP42" s="409">
        <v>104.03694487</v>
      </c>
      <c r="BQ42" s="409">
        <v>103.69557018</v>
      </c>
      <c r="BR42" s="409">
        <v>103.38126199</v>
      </c>
      <c r="BS42" s="409">
        <v>103.06894234000001</v>
      </c>
      <c r="BT42" s="409">
        <v>102.72332245</v>
      </c>
      <c r="BU42" s="409">
        <v>102.44144647</v>
      </c>
      <c r="BV42" s="409">
        <v>102.18802562</v>
      </c>
    </row>
    <row r="43" spans="1:74" ht="11.1" customHeight="1" x14ac:dyDescent="0.2">
      <c r="A43" s="162" t="s">
        <v>1067</v>
      </c>
      <c r="B43" s="477" t="s">
        <v>12</v>
      </c>
      <c r="C43" s="478">
        <v>2.2862711911</v>
      </c>
      <c r="D43" s="478">
        <v>2.4156991407000001</v>
      </c>
      <c r="E43" s="478">
        <v>2.2835183077000001</v>
      </c>
      <c r="F43" s="478">
        <v>1.4755969894000001</v>
      </c>
      <c r="G43" s="478">
        <v>1.1373376662000001</v>
      </c>
      <c r="H43" s="478">
        <v>0.85266668101999998</v>
      </c>
      <c r="I43" s="478">
        <v>3.6108578709E-2</v>
      </c>
      <c r="J43" s="478">
        <v>0.29818877573000002</v>
      </c>
      <c r="K43" s="478">
        <v>1.0483493709</v>
      </c>
      <c r="L43" s="478">
        <v>3.1503844323000001</v>
      </c>
      <c r="M43" s="478">
        <v>4.2526225649000002</v>
      </c>
      <c r="N43" s="478">
        <v>5.2016233850000004</v>
      </c>
      <c r="O43" s="478">
        <v>6.0196139615000002</v>
      </c>
      <c r="P43" s="478">
        <v>6.6314668784000004</v>
      </c>
      <c r="Q43" s="478">
        <v>7.0706684289000004</v>
      </c>
      <c r="R43" s="478">
        <v>6.9082200265999996</v>
      </c>
      <c r="S43" s="478">
        <v>7.3300080269999999</v>
      </c>
      <c r="T43" s="478">
        <v>7.9033635387999999</v>
      </c>
      <c r="U43" s="478">
        <v>9.4976293715000004</v>
      </c>
      <c r="V43" s="478">
        <v>9.7112048235999993</v>
      </c>
      <c r="W43" s="478">
        <v>9.4215089336000002</v>
      </c>
      <c r="X43" s="478">
        <v>7.9734953171000003</v>
      </c>
      <c r="Y43" s="478">
        <v>7.2311008834999999</v>
      </c>
      <c r="Z43" s="478">
        <v>6.5152167548</v>
      </c>
      <c r="AA43" s="478">
        <v>5.8664284092000001</v>
      </c>
      <c r="AB43" s="478">
        <v>5.1721514158000002</v>
      </c>
      <c r="AC43" s="478">
        <v>4.4640981450000004</v>
      </c>
      <c r="AD43" s="478">
        <v>3.8010355265000002</v>
      </c>
      <c r="AE43" s="478">
        <v>2.9944552451000002</v>
      </c>
      <c r="AF43" s="478">
        <v>2.1227244778999999</v>
      </c>
      <c r="AG43" s="478">
        <v>0.58318040335999999</v>
      </c>
      <c r="AH43" s="478">
        <v>6.6321081931000003E-2</v>
      </c>
      <c r="AI43" s="478">
        <v>-5.9987123661000001E-2</v>
      </c>
      <c r="AJ43" s="478">
        <v>0.9956867157</v>
      </c>
      <c r="AK43" s="478">
        <v>1.0362520122000001</v>
      </c>
      <c r="AL43" s="478">
        <v>0.86386804428999997</v>
      </c>
      <c r="AM43" s="478">
        <v>-4.2490757230000002E-2</v>
      </c>
      <c r="AN43" s="478">
        <v>-0.23912024338999999</v>
      </c>
      <c r="AO43" s="478">
        <v>-0.25610755258000001</v>
      </c>
      <c r="AP43" s="478">
        <v>0.42367196654</v>
      </c>
      <c r="AQ43" s="478">
        <v>0.38816461328000001</v>
      </c>
      <c r="AR43" s="478">
        <v>0.14624990358000001</v>
      </c>
      <c r="AS43" s="478">
        <v>-0.56611073767999998</v>
      </c>
      <c r="AT43" s="478">
        <v>-1.0207139976999999</v>
      </c>
      <c r="AU43" s="478">
        <v>-1.4783151878</v>
      </c>
      <c r="AV43" s="478">
        <v>-1.8847924178</v>
      </c>
      <c r="AW43" s="478">
        <v>-2.3774607373999999</v>
      </c>
      <c r="AX43" s="478">
        <v>-2.9095060620000002</v>
      </c>
      <c r="AY43" s="478">
        <v>-4.2727378219999999</v>
      </c>
      <c r="AZ43" s="478">
        <v>-4.3003631855000002</v>
      </c>
      <c r="BA43" s="478">
        <v>-3.7796446753000001</v>
      </c>
      <c r="BB43" s="478">
        <v>-2.0927913083999998</v>
      </c>
      <c r="BC43" s="478">
        <v>-0.90347986486999998</v>
      </c>
      <c r="BD43" s="478">
        <v>0.39547632244000003</v>
      </c>
      <c r="BE43" s="478">
        <v>2.6508416595000002</v>
      </c>
      <c r="BF43" s="478">
        <v>3.5433748381000001</v>
      </c>
      <c r="BG43" s="478">
        <v>3.8992952176000002</v>
      </c>
      <c r="BH43" s="478">
        <v>2.6788058331000002</v>
      </c>
      <c r="BI43" s="479">
        <v>2.7352879795999998</v>
      </c>
      <c r="BJ43" s="479">
        <v>3.0313764320000001</v>
      </c>
      <c r="BK43" s="479">
        <v>4.5595904111000003</v>
      </c>
      <c r="BL43" s="479">
        <v>4.6126131404999997</v>
      </c>
      <c r="BM43" s="479">
        <v>4.1653904636999997</v>
      </c>
      <c r="BN43" s="479">
        <v>2.7194718760000001</v>
      </c>
      <c r="BO43" s="479">
        <v>1.6937243501000001</v>
      </c>
      <c r="BP43" s="479">
        <v>0.57811439447000001</v>
      </c>
      <c r="BQ43" s="479">
        <v>-1.1777002443</v>
      </c>
      <c r="BR43" s="479">
        <v>-2.0384484030999999</v>
      </c>
      <c r="BS43" s="479">
        <v>-2.5846569994999999</v>
      </c>
      <c r="BT43" s="479">
        <v>-2.4431638381999998</v>
      </c>
      <c r="BU43" s="479">
        <v>-2.6624969553</v>
      </c>
      <c r="BV43" s="479">
        <v>-2.8610825368000001</v>
      </c>
    </row>
    <row r="44" spans="1:74" ht="11.1" customHeight="1" x14ac:dyDescent="0.2"/>
    <row r="45" spans="1:74" ht="12.75" x14ac:dyDescent="0.2">
      <c r="B45" s="784" t="s">
        <v>1013</v>
      </c>
      <c r="C45" s="785"/>
      <c r="D45" s="785"/>
      <c r="E45" s="785"/>
      <c r="F45" s="785"/>
      <c r="G45" s="785"/>
      <c r="H45" s="785"/>
      <c r="I45" s="785"/>
      <c r="J45" s="785"/>
      <c r="K45" s="785"/>
      <c r="L45" s="785"/>
      <c r="M45" s="785"/>
      <c r="N45" s="785"/>
      <c r="O45" s="785"/>
      <c r="P45" s="785"/>
      <c r="Q45" s="785"/>
    </row>
    <row r="46" spans="1:74" ht="12.75" customHeight="1" x14ac:dyDescent="0.2">
      <c r="B46" s="817" t="s">
        <v>807</v>
      </c>
      <c r="C46" s="807"/>
      <c r="D46" s="807"/>
      <c r="E46" s="807"/>
      <c r="F46" s="807"/>
      <c r="G46" s="807"/>
      <c r="H46" s="807"/>
      <c r="I46" s="807"/>
      <c r="J46" s="807"/>
      <c r="K46" s="807"/>
      <c r="L46" s="807"/>
      <c r="M46" s="807"/>
      <c r="N46" s="807"/>
      <c r="O46" s="807"/>
      <c r="P46" s="807"/>
      <c r="Q46" s="803"/>
    </row>
    <row r="47" spans="1:74" ht="12.75" customHeight="1" x14ac:dyDescent="0.2">
      <c r="B47" s="817" t="s">
        <v>1244</v>
      </c>
      <c r="C47" s="803"/>
      <c r="D47" s="803"/>
      <c r="E47" s="803"/>
      <c r="F47" s="803"/>
      <c r="G47" s="803"/>
      <c r="H47" s="803"/>
      <c r="I47" s="803"/>
      <c r="J47" s="803"/>
      <c r="K47" s="803"/>
      <c r="L47" s="803"/>
      <c r="M47" s="803"/>
      <c r="N47" s="803"/>
      <c r="O47" s="803"/>
      <c r="P47" s="803"/>
      <c r="Q47" s="803"/>
    </row>
    <row r="48" spans="1:74" ht="12.75" customHeight="1" x14ac:dyDescent="0.2">
      <c r="B48" s="817" t="s">
        <v>1245</v>
      </c>
      <c r="C48" s="803"/>
      <c r="D48" s="803"/>
      <c r="E48" s="803"/>
      <c r="F48" s="803"/>
      <c r="G48" s="803"/>
      <c r="H48" s="803"/>
      <c r="I48" s="803"/>
      <c r="J48" s="803"/>
      <c r="K48" s="803"/>
      <c r="L48" s="803"/>
      <c r="M48" s="803"/>
      <c r="N48" s="803"/>
      <c r="O48" s="803"/>
      <c r="P48" s="803"/>
      <c r="Q48" s="803"/>
    </row>
    <row r="49" spans="2:17" ht="23.85" customHeight="1" x14ac:dyDescent="0.2">
      <c r="B49" s="818" t="s">
        <v>1352</v>
      </c>
      <c r="C49" s="818"/>
      <c r="D49" s="818"/>
      <c r="E49" s="818"/>
      <c r="F49" s="818"/>
      <c r="G49" s="818"/>
      <c r="H49" s="818"/>
      <c r="I49" s="818"/>
      <c r="J49" s="818"/>
      <c r="K49" s="818"/>
      <c r="L49" s="818"/>
      <c r="M49" s="818"/>
      <c r="N49" s="818"/>
      <c r="O49" s="818"/>
      <c r="P49" s="818"/>
      <c r="Q49" s="818"/>
    </row>
    <row r="50" spans="2:17" ht="12.75" x14ac:dyDescent="0.2">
      <c r="B50" s="806" t="s">
        <v>1038</v>
      </c>
      <c r="C50" s="807"/>
      <c r="D50" s="807"/>
      <c r="E50" s="807"/>
      <c r="F50" s="807"/>
      <c r="G50" s="807"/>
      <c r="H50" s="807"/>
      <c r="I50" s="807"/>
      <c r="J50" s="807"/>
      <c r="K50" s="807"/>
      <c r="L50" s="807"/>
      <c r="M50" s="807"/>
      <c r="N50" s="807"/>
      <c r="O50" s="807"/>
      <c r="P50" s="807"/>
      <c r="Q50" s="803"/>
    </row>
    <row r="51" spans="2:17" ht="14.85" customHeight="1" x14ac:dyDescent="0.2">
      <c r="B51" s="820" t="s">
        <v>1061</v>
      </c>
      <c r="C51" s="803"/>
      <c r="D51" s="803"/>
      <c r="E51" s="803"/>
      <c r="F51" s="803"/>
      <c r="G51" s="803"/>
      <c r="H51" s="803"/>
      <c r="I51" s="803"/>
      <c r="J51" s="803"/>
      <c r="K51" s="803"/>
      <c r="L51" s="803"/>
      <c r="M51" s="803"/>
      <c r="N51" s="803"/>
      <c r="O51" s="803"/>
      <c r="P51" s="803"/>
      <c r="Q51" s="803"/>
    </row>
    <row r="52" spans="2:17" ht="12.75" x14ac:dyDescent="0.2">
      <c r="B52" s="801" t="s">
        <v>1042</v>
      </c>
      <c r="C52" s="802"/>
      <c r="D52" s="802"/>
      <c r="E52" s="802"/>
      <c r="F52" s="802"/>
      <c r="G52" s="802"/>
      <c r="H52" s="802"/>
      <c r="I52" s="802"/>
      <c r="J52" s="802"/>
      <c r="K52" s="802"/>
      <c r="L52" s="802"/>
      <c r="M52" s="802"/>
      <c r="N52" s="802"/>
      <c r="O52" s="802"/>
      <c r="P52" s="802"/>
      <c r="Q52" s="803"/>
    </row>
    <row r="53" spans="2:17" ht="13.35" customHeight="1" x14ac:dyDescent="0.2">
      <c r="B53" s="815" t="s">
        <v>1140</v>
      </c>
      <c r="C53" s="803"/>
      <c r="D53" s="803"/>
      <c r="E53" s="803"/>
      <c r="F53" s="803"/>
      <c r="G53" s="803"/>
      <c r="H53" s="803"/>
      <c r="I53" s="803"/>
      <c r="J53" s="803"/>
      <c r="K53" s="803"/>
      <c r="L53" s="803"/>
      <c r="M53" s="803"/>
      <c r="N53" s="803"/>
      <c r="O53" s="803"/>
      <c r="P53" s="803"/>
      <c r="Q53" s="803"/>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D34" sqref="BD34"/>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4" t="s">
        <v>992</v>
      </c>
      <c r="B1" s="824" t="s">
        <v>1114</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1"/>
    </row>
    <row r="2" spans="1:74" ht="12.75" x14ac:dyDescent="0.2">
      <c r="A2" s="795"/>
      <c r="B2" s="541" t="str">
        <f>"U.S. Energy Information Administration  |  Short-Term Energy Outlook  - "&amp;Dates!D1</f>
        <v>U.S. Energy Information Administration  |  Short-Term Energy Outlook  - November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9">
        <f>Dates!D3</f>
        <v>2014</v>
      </c>
      <c r="D3" s="790"/>
      <c r="E3" s="790"/>
      <c r="F3" s="790"/>
      <c r="G3" s="790"/>
      <c r="H3" s="790"/>
      <c r="I3" s="790"/>
      <c r="J3" s="790"/>
      <c r="K3" s="790"/>
      <c r="L3" s="790"/>
      <c r="M3" s="790"/>
      <c r="N3" s="791"/>
      <c r="O3" s="799">
        <f>C3+1</f>
        <v>2015</v>
      </c>
      <c r="P3" s="800"/>
      <c r="Q3" s="800"/>
      <c r="R3" s="800"/>
      <c r="S3" s="800"/>
      <c r="T3" s="800"/>
      <c r="U3" s="800"/>
      <c r="V3" s="800"/>
      <c r="W3" s="800"/>
      <c r="X3" s="790"/>
      <c r="Y3" s="790"/>
      <c r="Z3" s="791"/>
      <c r="AA3" s="789">
        <f>O3+1</f>
        <v>2016</v>
      </c>
      <c r="AB3" s="790"/>
      <c r="AC3" s="790"/>
      <c r="AD3" s="790"/>
      <c r="AE3" s="790"/>
      <c r="AF3" s="790"/>
      <c r="AG3" s="790"/>
      <c r="AH3" s="790"/>
      <c r="AI3" s="790"/>
      <c r="AJ3" s="790"/>
      <c r="AK3" s="790"/>
      <c r="AL3" s="791"/>
      <c r="AM3" s="789">
        <f>AA3+1</f>
        <v>2017</v>
      </c>
      <c r="AN3" s="790"/>
      <c r="AO3" s="790"/>
      <c r="AP3" s="790"/>
      <c r="AQ3" s="790"/>
      <c r="AR3" s="790"/>
      <c r="AS3" s="790"/>
      <c r="AT3" s="790"/>
      <c r="AU3" s="790"/>
      <c r="AV3" s="790"/>
      <c r="AW3" s="790"/>
      <c r="AX3" s="791"/>
      <c r="AY3" s="789">
        <f>AM3+1</f>
        <v>2018</v>
      </c>
      <c r="AZ3" s="796"/>
      <c r="BA3" s="796"/>
      <c r="BB3" s="796"/>
      <c r="BC3" s="796"/>
      <c r="BD3" s="796"/>
      <c r="BE3" s="796"/>
      <c r="BF3" s="796"/>
      <c r="BG3" s="796"/>
      <c r="BH3" s="796"/>
      <c r="BI3" s="796"/>
      <c r="BJ3" s="797"/>
      <c r="BK3" s="789">
        <f>AY3+1</f>
        <v>2019</v>
      </c>
      <c r="BL3" s="790"/>
      <c r="BM3" s="790"/>
      <c r="BN3" s="790"/>
      <c r="BO3" s="790"/>
      <c r="BP3" s="790"/>
      <c r="BQ3" s="790"/>
      <c r="BR3" s="790"/>
      <c r="BS3" s="790"/>
      <c r="BT3" s="790"/>
      <c r="BU3" s="790"/>
      <c r="BV3" s="79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7"/>
      <c r="B5" s="59" t="s">
        <v>964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6"/>
      <c r="AY6" s="776"/>
      <c r="AZ6" s="429"/>
      <c r="BA6" s="429"/>
      <c r="BB6" s="429"/>
      <c r="BC6" s="737"/>
      <c r="BD6" s="60"/>
      <c r="BE6" s="60"/>
      <c r="BF6" s="60"/>
      <c r="BG6" s="60"/>
      <c r="BH6" s="429"/>
      <c r="BI6" s="429"/>
      <c r="BJ6" s="429"/>
      <c r="BK6" s="429"/>
      <c r="BL6" s="429"/>
      <c r="BM6" s="429"/>
      <c r="BN6" s="429"/>
      <c r="BO6" s="429"/>
      <c r="BP6" s="429"/>
      <c r="BQ6" s="429"/>
      <c r="BR6" s="429"/>
      <c r="BS6" s="737"/>
      <c r="BT6" s="429"/>
      <c r="BU6" s="429"/>
      <c r="BV6" s="429"/>
    </row>
    <row r="7" spans="1:74" ht="11.1" customHeight="1" x14ac:dyDescent="0.2">
      <c r="A7" s="61" t="s">
        <v>634</v>
      </c>
      <c r="B7" s="175" t="s">
        <v>127</v>
      </c>
      <c r="C7" s="216">
        <v>8.0505279999999999</v>
      </c>
      <c r="D7" s="216">
        <v>8.1358270000000008</v>
      </c>
      <c r="E7" s="216">
        <v>8.2744090000000003</v>
      </c>
      <c r="F7" s="216">
        <v>8.5727239999999991</v>
      </c>
      <c r="G7" s="216">
        <v>8.6123220000000007</v>
      </c>
      <c r="H7" s="216">
        <v>8.7175130000000003</v>
      </c>
      <c r="I7" s="216">
        <v>8.7823619999999991</v>
      </c>
      <c r="J7" s="216">
        <v>8.8856640000000002</v>
      </c>
      <c r="K7" s="216">
        <v>9.0408390000000001</v>
      </c>
      <c r="L7" s="216">
        <v>9.2205139999999997</v>
      </c>
      <c r="M7" s="216">
        <v>9.3027709999999999</v>
      </c>
      <c r="N7" s="216">
        <v>9.4667949999999994</v>
      </c>
      <c r="O7" s="216">
        <v>9.3849210000000003</v>
      </c>
      <c r="P7" s="216">
        <v>9.5105400000000007</v>
      </c>
      <c r="Q7" s="216">
        <v>9.5775109999999994</v>
      </c>
      <c r="R7" s="216">
        <v>9.6495099999999994</v>
      </c>
      <c r="S7" s="216">
        <v>9.4636139999999997</v>
      </c>
      <c r="T7" s="216">
        <v>9.344201</v>
      </c>
      <c r="U7" s="216">
        <v>9.4298090000000006</v>
      </c>
      <c r="V7" s="216">
        <v>9.4001909999999995</v>
      </c>
      <c r="W7" s="216">
        <v>9.4599089999999997</v>
      </c>
      <c r="X7" s="216">
        <v>9.3880529999999993</v>
      </c>
      <c r="Y7" s="216">
        <v>9.3175129999999999</v>
      </c>
      <c r="Z7" s="216">
        <v>9.2513450000000006</v>
      </c>
      <c r="AA7" s="216">
        <v>9.1969630000000002</v>
      </c>
      <c r="AB7" s="216">
        <v>9.0546579999999999</v>
      </c>
      <c r="AC7" s="216">
        <v>9.0809619999999995</v>
      </c>
      <c r="AD7" s="216">
        <v>8.8657819999999994</v>
      </c>
      <c r="AE7" s="216">
        <v>8.8239859999999997</v>
      </c>
      <c r="AF7" s="216">
        <v>8.6704939999999997</v>
      </c>
      <c r="AG7" s="216">
        <v>8.6349940000000007</v>
      </c>
      <c r="AH7" s="216">
        <v>8.6702200000000005</v>
      </c>
      <c r="AI7" s="216">
        <v>8.5188319999999997</v>
      </c>
      <c r="AJ7" s="216">
        <v>8.7871539999999992</v>
      </c>
      <c r="AK7" s="216">
        <v>8.8882739999999991</v>
      </c>
      <c r="AL7" s="216">
        <v>8.7779240000000005</v>
      </c>
      <c r="AM7" s="216">
        <v>8.8400929999999995</v>
      </c>
      <c r="AN7" s="216">
        <v>9.0834530000000004</v>
      </c>
      <c r="AO7" s="216">
        <v>9.140288</v>
      </c>
      <c r="AP7" s="216">
        <v>9.0847549999999995</v>
      </c>
      <c r="AQ7" s="216">
        <v>9.1678619999999995</v>
      </c>
      <c r="AR7" s="216">
        <v>9.0738129999999995</v>
      </c>
      <c r="AS7" s="216">
        <v>9.2300550000000001</v>
      </c>
      <c r="AT7" s="216">
        <v>9.2435960000000001</v>
      </c>
      <c r="AU7" s="216">
        <v>9.4951950000000007</v>
      </c>
      <c r="AV7" s="216">
        <v>9.7031130000000001</v>
      </c>
      <c r="AW7" s="216">
        <v>10.103263</v>
      </c>
      <c r="AX7" s="216">
        <v>10.040424</v>
      </c>
      <c r="AY7" s="216">
        <v>9.9945590000000006</v>
      </c>
      <c r="AZ7" s="216">
        <v>10.248239</v>
      </c>
      <c r="BA7" s="216">
        <v>10.461342999999999</v>
      </c>
      <c r="BB7" s="216">
        <v>10.475008000000001</v>
      </c>
      <c r="BC7" s="216">
        <v>10.463893000000001</v>
      </c>
      <c r="BD7" s="216">
        <v>10.672361</v>
      </c>
      <c r="BE7" s="216">
        <v>10.929857999999999</v>
      </c>
      <c r="BF7" s="216">
        <v>11.345511</v>
      </c>
      <c r="BG7" s="216">
        <v>11.458310679</v>
      </c>
      <c r="BH7" s="216">
        <v>11.446081722000001</v>
      </c>
      <c r="BI7" s="327">
        <v>11.59273</v>
      </c>
      <c r="BJ7" s="327">
        <v>11.66123</v>
      </c>
      <c r="BK7" s="327">
        <v>11.737069999999999</v>
      </c>
      <c r="BL7" s="327">
        <v>11.81076</v>
      </c>
      <c r="BM7" s="327">
        <v>11.92916</v>
      </c>
      <c r="BN7" s="327">
        <v>12.00614</v>
      </c>
      <c r="BO7" s="327">
        <v>12.06878</v>
      </c>
      <c r="BP7" s="327">
        <v>12.05029</v>
      </c>
      <c r="BQ7" s="327">
        <v>12.03449</v>
      </c>
      <c r="BR7" s="327">
        <v>12.091419999999999</v>
      </c>
      <c r="BS7" s="327">
        <v>12.03335</v>
      </c>
      <c r="BT7" s="327">
        <v>12.19041</v>
      </c>
      <c r="BU7" s="327">
        <v>12.338010000000001</v>
      </c>
      <c r="BV7" s="327">
        <v>12.41344</v>
      </c>
    </row>
    <row r="8" spans="1:74" ht="11.1" customHeight="1" x14ac:dyDescent="0.2">
      <c r="A8" s="61" t="s">
        <v>635</v>
      </c>
      <c r="B8" s="175" t="s">
        <v>525</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0.51108299999999995</v>
      </c>
      <c r="AD8" s="216">
        <v>0.4889</v>
      </c>
      <c r="AE8" s="216">
        <v>0.50515200000000005</v>
      </c>
      <c r="AF8" s="216">
        <v>0.47010099999999999</v>
      </c>
      <c r="AG8" s="216">
        <v>0.43818699999999999</v>
      </c>
      <c r="AH8" s="216">
        <v>0.45891799999999999</v>
      </c>
      <c r="AI8" s="216">
        <v>0.45197599999999999</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0.51217999999999997</v>
      </c>
      <c r="BB8" s="216">
        <v>0.49740699999999999</v>
      </c>
      <c r="BC8" s="216">
        <v>0.49598399999999998</v>
      </c>
      <c r="BD8" s="216">
        <v>0.450706</v>
      </c>
      <c r="BE8" s="216">
        <v>0.394735</v>
      </c>
      <c r="BF8" s="216">
        <v>0.42770900000000001</v>
      </c>
      <c r="BG8" s="216">
        <v>0.48916678480999998</v>
      </c>
      <c r="BH8" s="216">
        <v>0.48423795854000001</v>
      </c>
      <c r="BI8" s="327">
        <v>0.48970907257000001</v>
      </c>
      <c r="BJ8" s="327">
        <v>0.48101891009999997</v>
      </c>
      <c r="BK8" s="327">
        <v>0.49124549196</v>
      </c>
      <c r="BL8" s="327">
        <v>0.49705855649000003</v>
      </c>
      <c r="BM8" s="327">
        <v>0.52469808211000002</v>
      </c>
      <c r="BN8" s="327">
        <v>0.51974489558000003</v>
      </c>
      <c r="BO8" s="327">
        <v>0.50623342072999999</v>
      </c>
      <c r="BP8" s="327">
        <v>0.45575276108000001</v>
      </c>
      <c r="BQ8" s="327">
        <v>0.38604597361999998</v>
      </c>
      <c r="BR8" s="327">
        <v>0.48466747788999998</v>
      </c>
      <c r="BS8" s="327">
        <v>0.51248912702000005</v>
      </c>
      <c r="BT8" s="327">
        <v>0.49754652028000002</v>
      </c>
      <c r="BU8" s="327">
        <v>0.49034308591999998</v>
      </c>
      <c r="BV8" s="327">
        <v>0.48092404717999998</v>
      </c>
    </row>
    <row r="9" spans="1:74" ht="11.1" customHeight="1" x14ac:dyDescent="0.2">
      <c r="A9" s="61" t="s">
        <v>636</v>
      </c>
      <c r="B9" s="175" t="s">
        <v>246</v>
      </c>
      <c r="C9" s="216">
        <v>1.3043089999999999</v>
      </c>
      <c r="D9" s="216">
        <v>1.3305530000000001</v>
      </c>
      <c r="E9" s="216">
        <v>1.32236</v>
      </c>
      <c r="F9" s="216">
        <v>1.42462</v>
      </c>
      <c r="G9" s="216">
        <v>1.412819</v>
      </c>
      <c r="H9" s="216">
        <v>1.411672</v>
      </c>
      <c r="I9" s="216">
        <v>1.427616</v>
      </c>
      <c r="J9" s="216">
        <v>1.435397</v>
      </c>
      <c r="K9" s="216">
        <v>1.422112</v>
      </c>
      <c r="L9" s="216">
        <v>1.4282680000000001</v>
      </c>
      <c r="M9" s="216">
        <v>1.388563</v>
      </c>
      <c r="N9" s="216">
        <v>1.4521599999999999</v>
      </c>
      <c r="O9" s="216">
        <v>1.4519759999999999</v>
      </c>
      <c r="P9" s="216">
        <v>1.4556249999999999</v>
      </c>
      <c r="Q9" s="216">
        <v>1.380341</v>
      </c>
      <c r="R9" s="216">
        <v>1.5040279999999999</v>
      </c>
      <c r="S9" s="216">
        <v>1.4040140000000001</v>
      </c>
      <c r="T9" s="216">
        <v>1.412984</v>
      </c>
      <c r="U9" s="216">
        <v>1.5668759999999999</v>
      </c>
      <c r="V9" s="216">
        <v>1.629548</v>
      </c>
      <c r="W9" s="216">
        <v>1.6611739999999999</v>
      </c>
      <c r="X9" s="216">
        <v>1.5778369999999999</v>
      </c>
      <c r="Y9" s="216">
        <v>1.5239640000000001</v>
      </c>
      <c r="Z9" s="216">
        <v>1.6048979999999999</v>
      </c>
      <c r="AA9" s="216">
        <v>1.593156</v>
      </c>
      <c r="AB9" s="216">
        <v>1.549417</v>
      </c>
      <c r="AC9" s="216">
        <v>1.611666</v>
      </c>
      <c r="AD9" s="216">
        <v>1.573631</v>
      </c>
      <c r="AE9" s="216">
        <v>1.5928370000000001</v>
      </c>
      <c r="AF9" s="216">
        <v>1.5509059999999999</v>
      </c>
      <c r="AG9" s="216">
        <v>1.5680190000000001</v>
      </c>
      <c r="AH9" s="216">
        <v>1.6172949999999999</v>
      </c>
      <c r="AI9" s="216">
        <v>1.507979</v>
      </c>
      <c r="AJ9" s="216">
        <v>1.6049880000000001</v>
      </c>
      <c r="AK9" s="216">
        <v>1.682191</v>
      </c>
      <c r="AL9" s="216">
        <v>1.72478</v>
      </c>
      <c r="AM9" s="216">
        <v>1.7392369999999999</v>
      </c>
      <c r="AN9" s="216">
        <v>1.7526649999999999</v>
      </c>
      <c r="AO9" s="216">
        <v>1.77535</v>
      </c>
      <c r="AP9" s="216">
        <v>1.6633119999999999</v>
      </c>
      <c r="AQ9" s="216">
        <v>1.681848</v>
      </c>
      <c r="AR9" s="216">
        <v>1.6312679999999999</v>
      </c>
      <c r="AS9" s="216">
        <v>1.757279</v>
      </c>
      <c r="AT9" s="216">
        <v>1.716742</v>
      </c>
      <c r="AU9" s="216">
        <v>1.6926460000000001</v>
      </c>
      <c r="AV9" s="216">
        <v>1.4765630000000001</v>
      </c>
      <c r="AW9" s="216">
        <v>1.6890559999999999</v>
      </c>
      <c r="AX9" s="216">
        <v>1.576152</v>
      </c>
      <c r="AY9" s="216">
        <v>1.6308849999999999</v>
      </c>
      <c r="AZ9" s="216">
        <v>1.7041919999999999</v>
      </c>
      <c r="BA9" s="216">
        <v>1.6810179999999999</v>
      </c>
      <c r="BB9" s="216">
        <v>1.5832550000000001</v>
      </c>
      <c r="BC9" s="216">
        <v>1.5057670000000001</v>
      </c>
      <c r="BD9" s="216">
        <v>1.6562239999999999</v>
      </c>
      <c r="BE9" s="216">
        <v>1.8441160000000001</v>
      </c>
      <c r="BF9" s="216">
        <v>1.9180360000000001</v>
      </c>
      <c r="BG9" s="216">
        <v>1.8873528221</v>
      </c>
      <c r="BH9" s="216">
        <v>1.7939924464999999</v>
      </c>
      <c r="BI9" s="327">
        <v>1.8904272283000001</v>
      </c>
      <c r="BJ9" s="327">
        <v>1.9357878694999999</v>
      </c>
      <c r="BK9" s="327">
        <v>1.9604356396</v>
      </c>
      <c r="BL9" s="327">
        <v>1.9843714899</v>
      </c>
      <c r="BM9" s="327">
        <v>2.0108794454000001</v>
      </c>
      <c r="BN9" s="327">
        <v>2.0330429994000001</v>
      </c>
      <c r="BO9" s="327">
        <v>2.0477407738000002</v>
      </c>
      <c r="BP9" s="327">
        <v>2.0264891940999998</v>
      </c>
      <c r="BQ9" s="327">
        <v>2.0360619804</v>
      </c>
      <c r="BR9" s="327">
        <v>1.9589229882000001</v>
      </c>
      <c r="BS9" s="327">
        <v>1.8453422422000001</v>
      </c>
      <c r="BT9" s="327">
        <v>1.9882698881</v>
      </c>
      <c r="BU9" s="327">
        <v>2.1075542462999999</v>
      </c>
      <c r="BV9" s="327">
        <v>2.1512925499</v>
      </c>
    </row>
    <row r="10" spans="1:74" ht="11.1" customHeight="1" x14ac:dyDescent="0.2">
      <c r="A10" s="61" t="s">
        <v>637</v>
      </c>
      <c r="B10" s="175" t="s">
        <v>126</v>
      </c>
      <c r="C10" s="216">
        <v>6.2045979999999998</v>
      </c>
      <c r="D10" s="216">
        <v>6.2900369999999999</v>
      </c>
      <c r="E10" s="216">
        <v>6.4219900000000001</v>
      </c>
      <c r="F10" s="216">
        <v>6.6113629999999999</v>
      </c>
      <c r="G10" s="216">
        <v>6.6753999999999998</v>
      </c>
      <c r="H10" s="216">
        <v>6.821326</v>
      </c>
      <c r="I10" s="216">
        <v>6.9323560000000004</v>
      </c>
      <c r="J10" s="216">
        <v>7.052314</v>
      </c>
      <c r="K10" s="216">
        <v>7.1413060000000002</v>
      </c>
      <c r="L10" s="216">
        <v>7.2921110000000002</v>
      </c>
      <c r="M10" s="216">
        <v>7.4013489999999997</v>
      </c>
      <c r="N10" s="216">
        <v>7.5000090000000004</v>
      </c>
      <c r="O10" s="216">
        <v>7.4326230000000004</v>
      </c>
      <c r="P10" s="216">
        <v>7.5671299999999997</v>
      </c>
      <c r="Q10" s="216">
        <v>7.6912419999999999</v>
      </c>
      <c r="R10" s="216">
        <v>7.6356029999999997</v>
      </c>
      <c r="S10" s="216">
        <v>7.5870300000000004</v>
      </c>
      <c r="T10" s="216">
        <v>7.4846510000000004</v>
      </c>
      <c r="U10" s="216">
        <v>7.4132309999999997</v>
      </c>
      <c r="V10" s="216">
        <v>7.3628099999999996</v>
      </c>
      <c r="W10" s="216">
        <v>7.3262989999999997</v>
      </c>
      <c r="X10" s="216">
        <v>7.3131940000000002</v>
      </c>
      <c r="Y10" s="216">
        <v>7.2707009999999999</v>
      </c>
      <c r="Z10" s="216">
        <v>7.1241709999999996</v>
      </c>
      <c r="AA10" s="216">
        <v>7.0880989999999997</v>
      </c>
      <c r="AB10" s="216">
        <v>6.9978290000000003</v>
      </c>
      <c r="AC10" s="216">
        <v>6.9582129999999998</v>
      </c>
      <c r="AD10" s="216">
        <v>6.8032510000000004</v>
      </c>
      <c r="AE10" s="216">
        <v>6.7259969999999996</v>
      </c>
      <c r="AF10" s="216">
        <v>6.6494869999999997</v>
      </c>
      <c r="AG10" s="216">
        <v>6.6287880000000001</v>
      </c>
      <c r="AH10" s="216">
        <v>6.5940070000000004</v>
      </c>
      <c r="AI10" s="216">
        <v>6.5588769999999998</v>
      </c>
      <c r="AJ10" s="216">
        <v>6.6872850000000001</v>
      </c>
      <c r="AK10" s="216">
        <v>6.6931349999999998</v>
      </c>
      <c r="AL10" s="216">
        <v>6.5339660000000004</v>
      </c>
      <c r="AM10" s="216">
        <v>6.5849909999999996</v>
      </c>
      <c r="AN10" s="216">
        <v>6.8174190000000001</v>
      </c>
      <c r="AO10" s="216">
        <v>6.839105</v>
      </c>
      <c r="AP10" s="216">
        <v>6.896115</v>
      </c>
      <c r="AQ10" s="216">
        <v>6.9784369999999996</v>
      </c>
      <c r="AR10" s="216">
        <v>6.9798349999999996</v>
      </c>
      <c r="AS10" s="216">
        <v>7.0501129999999996</v>
      </c>
      <c r="AT10" s="216">
        <v>7.0761630000000002</v>
      </c>
      <c r="AU10" s="216">
        <v>7.3203930000000001</v>
      </c>
      <c r="AV10" s="216">
        <v>7.7199260000000001</v>
      </c>
      <c r="AW10" s="216">
        <v>7.9042919999999999</v>
      </c>
      <c r="AX10" s="216">
        <v>7.951924</v>
      </c>
      <c r="AY10" s="216">
        <v>7.8559780000000003</v>
      </c>
      <c r="AZ10" s="216">
        <v>8.0309469999999994</v>
      </c>
      <c r="BA10" s="216">
        <v>8.2681450000000005</v>
      </c>
      <c r="BB10" s="216">
        <v>8.3943460000000005</v>
      </c>
      <c r="BC10" s="216">
        <v>8.4621420000000001</v>
      </c>
      <c r="BD10" s="216">
        <v>8.5654310000000002</v>
      </c>
      <c r="BE10" s="216">
        <v>8.6910070000000008</v>
      </c>
      <c r="BF10" s="216">
        <v>8.9997659999999993</v>
      </c>
      <c r="BG10" s="216">
        <v>9.0817910716999997</v>
      </c>
      <c r="BH10" s="216">
        <v>9.1678513167000002</v>
      </c>
      <c r="BI10" s="327">
        <v>9.2125890892999998</v>
      </c>
      <c r="BJ10" s="327">
        <v>9.2444192037999997</v>
      </c>
      <c r="BK10" s="327">
        <v>9.2853893433000003</v>
      </c>
      <c r="BL10" s="327">
        <v>9.3293318501000009</v>
      </c>
      <c r="BM10" s="327">
        <v>9.3935832899000005</v>
      </c>
      <c r="BN10" s="327">
        <v>9.4533517785000001</v>
      </c>
      <c r="BO10" s="327">
        <v>9.5148092101999993</v>
      </c>
      <c r="BP10" s="327">
        <v>9.5680452297999992</v>
      </c>
      <c r="BQ10" s="327">
        <v>9.6123805756999996</v>
      </c>
      <c r="BR10" s="327">
        <v>9.6478288926999998</v>
      </c>
      <c r="BS10" s="327">
        <v>9.6755193674999997</v>
      </c>
      <c r="BT10" s="327">
        <v>9.7045889291999998</v>
      </c>
      <c r="BU10" s="327">
        <v>9.7401148081999995</v>
      </c>
      <c r="BV10" s="327">
        <v>9.7812278824999996</v>
      </c>
    </row>
    <row r="11" spans="1:74" ht="11.1" customHeight="1" x14ac:dyDescent="0.2">
      <c r="A11" s="61" t="s">
        <v>930</v>
      </c>
      <c r="B11" s="175" t="s">
        <v>128</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7.7666180000000002</v>
      </c>
      <c r="AN11" s="216">
        <v>6.7309140000000003</v>
      </c>
      <c r="AO11" s="216">
        <v>7.2349480000000002</v>
      </c>
      <c r="AP11" s="216">
        <v>7.0765719999999996</v>
      </c>
      <c r="AQ11" s="216">
        <v>7.3889509999999996</v>
      </c>
      <c r="AR11" s="216">
        <v>7.2241460000000002</v>
      </c>
      <c r="AS11" s="216">
        <v>6.9589410000000003</v>
      </c>
      <c r="AT11" s="216">
        <v>7.1055869999999999</v>
      </c>
      <c r="AU11" s="216">
        <v>5.860284</v>
      </c>
      <c r="AV11" s="216">
        <v>5.9607099999999997</v>
      </c>
      <c r="AW11" s="216">
        <v>6.1302190000000003</v>
      </c>
      <c r="AX11" s="216">
        <v>6.2600389999999999</v>
      </c>
      <c r="AY11" s="216">
        <v>6.6708629999999998</v>
      </c>
      <c r="AZ11" s="216">
        <v>5.8876819999999999</v>
      </c>
      <c r="BA11" s="216">
        <v>5.9443020000000004</v>
      </c>
      <c r="BB11" s="216">
        <v>6.4887170000000003</v>
      </c>
      <c r="BC11" s="216">
        <v>5.8192089999999999</v>
      </c>
      <c r="BD11" s="216">
        <v>6.2799519999999998</v>
      </c>
      <c r="BE11" s="216">
        <v>5.7846330000000004</v>
      </c>
      <c r="BF11" s="216">
        <v>6.2507859999999997</v>
      </c>
      <c r="BG11" s="216">
        <v>5.6155999999999997</v>
      </c>
      <c r="BH11" s="216">
        <v>5.2820348386999996</v>
      </c>
      <c r="BI11" s="327">
        <v>4.883661</v>
      </c>
      <c r="BJ11" s="327">
        <v>5.0955349999999999</v>
      </c>
      <c r="BK11" s="327">
        <v>4.9818210000000001</v>
      </c>
      <c r="BL11" s="327">
        <v>4.7597300000000002</v>
      </c>
      <c r="BM11" s="327">
        <v>5.1977250000000002</v>
      </c>
      <c r="BN11" s="327">
        <v>5.0177339999999999</v>
      </c>
      <c r="BO11" s="327">
        <v>5.2441149999999999</v>
      </c>
      <c r="BP11" s="327">
        <v>4.9907240000000002</v>
      </c>
      <c r="BQ11" s="327">
        <v>5.1085739999999999</v>
      </c>
      <c r="BR11" s="327">
        <v>5.284027</v>
      </c>
      <c r="BS11" s="327">
        <v>4.9114319999999996</v>
      </c>
      <c r="BT11" s="327">
        <v>4.4782409999999997</v>
      </c>
      <c r="BU11" s="327">
        <v>4.484216</v>
      </c>
      <c r="BV11" s="327">
        <v>4.4424390000000002</v>
      </c>
    </row>
    <row r="12" spans="1:74" ht="11.1" customHeight="1" x14ac:dyDescent="0.2">
      <c r="A12" s="61" t="s">
        <v>932</v>
      </c>
      <c r="B12" s="175" t="s">
        <v>132</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0.1225483871</v>
      </c>
      <c r="BD12" s="216">
        <v>5.0666666666999999E-3</v>
      </c>
      <c r="BE12" s="216">
        <v>6.4516129031E-5</v>
      </c>
      <c r="BF12" s="216">
        <v>6.4516129034000001E-5</v>
      </c>
      <c r="BG12" s="216">
        <v>1.8690476189999999E-2</v>
      </c>
      <c r="BH12" s="216">
        <v>0.17999360797</v>
      </c>
      <c r="BI12" s="327">
        <v>0.1833333</v>
      </c>
      <c r="BJ12" s="327">
        <v>0</v>
      </c>
      <c r="BK12" s="327">
        <v>2.6881700000000001E-2</v>
      </c>
      <c r="BL12" s="327">
        <v>2.9761900000000001E-2</v>
      </c>
      <c r="BM12" s="327">
        <v>2.6881700000000001E-2</v>
      </c>
      <c r="BN12" s="327">
        <v>2.7777799999999998E-2</v>
      </c>
      <c r="BO12" s="327">
        <v>2.6881700000000001E-2</v>
      </c>
      <c r="BP12" s="327">
        <v>2.7777799999999998E-2</v>
      </c>
      <c r="BQ12" s="327">
        <v>0</v>
      </c>
      <c r="BR12" s="327">
        <v>0</v>
      </c>
      <c r="BS12" s="327">
        <v>0</v>
      </c>
      <c r="BT12" s="327">
        <v>3.3333300000000003E-2</v>
      </c>
      <c r="BU12" s="327">
        <v>3.44444E-2</v>
      </c>
      <c r="BV12" s="327">
        <v>3.3333300000000003E-2</v>
      </c>
    </row>
    <row r="13" spans="1:74" ht="11.1" customHeight="1" x14ac:dyDescent="0.2">
      <c r="A13" s="61" t="s">
        <v>931</v>
      </c>
      <c r="B13" s="175" t="s">
        <v>526</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-0.71535483871000005</v>
      </c>
      <c r="AN13" s="216">
        <v>-0.66503571428999997</v>
      </c>
      <c r="AO13" s="216">
        <v>-0.42503225806</v>
      </c>
      <c r="AP13" s="216">
        <v>0.47696666666999998</v>
      </c>
      <c r="AQ13" s="216">
        <v>0.24122580645</v>
      </c>
      <c r="AR13" s="216">
        <v>0.50836666666999997</v>
      </c>
      <c r="AS13" s="216">
        <v>0.58535483871000005</v>
      </c>
      <c r="AT13" s="216">
        <v>0.75577419354999997</v>
      </c>
      <c r="AU13" s="216">
        <v>-0.32019999999999998</v>
      </c>
      <c r="AV13" s="216">
        <v>0.31796774193999999</v>
      </c>
      <c r="AW13" s="216">
        <v>0.22256666667</v>
      </c>
      <c r="AX13" s="216">
        <v>1.0131612903</v>
      </c>
      <c r="AY13" s="216">
        <v>5.6258064516000003E-2</v>
      </c>
      <c r="AZ13" s="216">
        <v>-0.12921428570999999</v>
      </c>
      <c r="BA13" s="216">
        <v>2.3225806452000001E-3</v>
      </c>
      <c r="BB13" s="216">
        <v>-0.38696666667000001</v>
      </c>
      <c r="BC13" s="216">
        <v>5.7419354839E-2</v>
      </c>
      <c r="BD13" s="216">
        <v>0.61466666667000003</v>
      </c>
      <c r="BE13" s="216">
        <v>0.17780645161</v>
      </c>
      <c r="BF13" s="216">
        <v>7.9709677418999994E-2</v>
      </c>
      <c r="BG13" s="216">
        <v>1.0804761905E-2</v>
      </c>
      <c r="BH13" s="216">
        <v>-0.70613948773000002</v>
      </c>
      <c r="BI13" s="327">
        <v>2.4984299999999998E-3</v>
      </c>
      <c r="BJ13" s="327">
        <v>0.25239460000000002</v>
      </c>
      <c r="BK13" s="327">
        <v>-0.40901019999999999</v>
      </c>
      <c r="BL13" s="327">
        <v>-0.59681379999999995</v>
      </c>
      <c r="BM13" s="327">
        <v>-0.63702669999999995</v>
      </c>
      <c r="BN13" s="327">
        <v>-0.19957559999999999</v>
      </c>
      <c r="BO13" s="327">
        <v>-0.17594660000000001</v>
      </c>
      <c r="BP13" s="327">
        <v>0.32583990000000002</v>
      </c>
      <c r="BQ13" s="327">
        <v>0.2863887</v>
      </c>
      <c r="BR13" s="327">
        <v>6.4922499999999994E-2</v>
      </c>
      <c r="BS13" s="327">
        <v>-0.1088652</v>
      </c>
      <c r="BT13" s="327">
        <v>-0.45835090000000001</v>
      </c>
      <c r="BU13" s="327">
        <v>-5.4112100000000003E-2</v>
      </c>
      <c r="BV13" s="327">
        <v>0.24312049999999999</v>
      </c>
    </row>
    <row r="14" spans="1:74" ht="11.1" customHeight="1" x14ac:dyDescent="0.2">
      <c r="A14" s="61" t="s">
        <v>639</v>
      </c>
      <c r="B14" s="175" t="s">
        <v>129</v>
      </c>
      <c r="C14" s="216">
        <v>0.21137370967999999</v>
      </c>
      <c r="D14" s="216">
        <v>0.36214028571000001</v>
      </c>
      <c r="E14" s="216">
        <v>0.13100225805999999</v>
      </c>
      <c r="F14" s="216">
        <v>0.27630533333000001</v>
      </c>
      <c r="G14" s="216">
        <v>0.40316358065000002</v>
      </c>
      <c r="H14" s="216">
        <v>5.4901666666999999E-2</v>
      </c>
      <c r="I14" s="216">
        <v>4.0559451613000001E-2</v>
      </c>
      <c r="J14" s="216">
        <v>0.24648896774000001</v>
      </c>
      <c r="K14" s="216">
        <v>-7.7197333332999996E-2</v>
      </c>
      <c r="L14" s="216">
        <v>-1.0155161290000001E-3</v>
      </c>
      <c r="M14" s="216">
        <v>0.13343866667000001</v>
      </c>
      <c r="N14" s="216">
        <v>0.33150932257999999</v>
      </c>
      <c r="O14" s="216">
        <v>0.30902983871</v>
      </c>
      <c r="P14" s="216">
        <v>0.10495171429</v>
      </c>
      <c r="Q14" s="216">
        <v>-0.19269212902999999</v>
      </c>
      <c r="R14" s="216">
        <v>0.33162599999999998</v>
      </c>
      <c r="S14" s="216">
        <v>0.14379651613</v>
      </c>
      <c r="T14" s="216">
        <v>0.19466066667000001</v>
      </c>
      <c r="U14" s="216">
        <v>0.22353261290000001</v>
      </c>
      <c r="V14" s="216">
        <v>7.7900387097000007E-2</v>
      </c>
      <c r="W14" s="216">
        <v>-6.2866666666000005E-4</v>
      </c>
      <c r="X14" s="216">
        <v>0.29098483871000003</v>
      </c>
      <c r="Y14" s="216">
        <v>0.11520033333</v>
      </c>
      <c r="Z14" s="216">
        <v>-0.23820616129</v>
      </c>
      <c r="AA14" s="216">
        <v>0.35609080645000002</v>
      </c>
      <c r="AB14" s="216">
        <v>3.1388551723999999E-2</v>
      </c>
      <c r="AC14" s="216">
        <v>-6.7579354838999996E-3</v>
      </c>
      <c r="AD14" s="216">
        <v>0.21703933333</v>
      </c>
      <c r="AE14" s="216">
        <v>0.35476019354999999</v>
      </c>
      <c r="AF14" s="216">
        <v>0.36559666667000001</v>
      </c>
      <c r="AG14" s="216">
        <v>0.18693154839000001</v>
      </c>
      <c r="AH14" s="216">
        <v>0.40904277419000001</v>
      </c>
      <c r="AI14" s="216">
        <v>5.0552E-2</v>
      </c>
      <c r="AJ14" s="216">
        <v>0.23329532257999999</v>
      </c>
      <c r="AK14" s="216">
        <v>-8.6131333333000007E-2</v>
      </c>
      <c r="AL14" s="216">
        <v>0.19178219355000001</v>
      </c>
      <c r="AM14" s="216">
        <v>0.22673980645</v>
      </c>
      <c r="AN14" s="216">
        <v>0.33473999999999998</v>
      </c>
      <c r="AO14" s="216">
        <v>-9.2042258065000004E-3</v>
      </c>
      <c r="AP14" s="216">
        <v>0.22537266667</v>
      </c>
      <c r="AQ14" s="216">
        <v>0.28534819355000002</v>
      </c>
      <c r="AR14" s="216">
        <v>0.22094033332999999</v>
      </c>
      <c r="AS14" s="216">
        <v>0.53371306452</v>
      </c>
      <c r="AT14" s="216">
        <v>-0.12715087097</v>
      </c>
      <c r="AU14" s="216">
        <v>0.25295433333</v>
      </c>
      <c r="AV14" s="216">
        <v>-7.1855806452000001E-2</v>
      </c>
      <c r="AW14" s="216">
        <v>0.12778466666999999</v>
      </c>
      <c r="AX14" s="216">
        <v>1.0859483870999999E-2</v>
      </c>
      <c r="AY14" s="216">
        <v>-7.7196000000000001E-2</v>
      </c>
      <c r="AZ14" s="216">
        <v>-3.1171428570999998E-2</v>
      </c>
      <c r="BA14" s="216">
        <v>0.25725790322999997</v>
      </c>
      <c r="BB14" s="216">
        <v>0.13930799999999999</v>
      </c>
      <c r="BC14" s="216">
        <v>0.52612425805999996</v>
      </c>
      <c r="BD14" s="216">
        <v>9.3720666667000005E-2</v>
      </c>
      <c r="BE14" s="216">
        <v>0.46257403225999999</v>
      </c>
      <c r="BF14" s="216">
        <v>-6.3877193548000005E-2</v>
      </c>
      <c r="BG14" s="216">
        <v>-0.12010591667999999</v>
      </c>
      <c r="BH14" s="216">
        <v>7.9986093447000001E-2</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640</v>
      </c>
      <c r="B15" s="175" t="s">
        <v>178</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16.118224999999999</v>
      </c>
      <c r="AN15" s="216">
        <v>15.493107</v>
      </c>
      <c r="AO15" s="216">
        <v>16.047934999999999</v>
      </c>
      <c r="AP15" s="216">
        <v>16.954433000000002</v>
      </c>
      <c r="AQ15" s="216">
        <v>17.222387000000001</v>
      </c>
      <c r="AR15" s="216">
        <v>17.204066000000001</v>
      </c>
      <c r="AS15" s="216">
        <v>17.317450999999998</v>
      </c>
      <c r="AT15" s="216">
        <v>16.980516000000001</v>
      </c>
      <c r="AU15" s="216">
        <v>15.4602</v>
      </c>
      <c r="AV15" s="216">
        <v>16.061192999999999</v>
      </c>
      <c r="AW15" s="216">
        <v>16.839600000000001</v>
      </c>
      <c r="AX15" s="216">
        <v>17.274387000000001</v>
      </c>
      <c r="AY15" s="216">
        <v>16.599226000000002</v>
      </c>
      <c r="AZ15" s="216">
        <v>15.931820999999999</v>
      </c>
      <c r="BA15" s="216">
        <v>16.665289999999999</v>
      </c>
      <c r="BB15" s="216">
        <v>16.765733000000001</v>
      </c>
      <c r="BC15" s="216">
        <v>16.989194000000001</v>
      </c>
      <c r="BD15" s="216">
        <v>17.665766999999999</v>
      </c>
      <c r="BE15" s="216">
        <v>17.354935999999999</v>
      </c>
      <c r="BF15" s="216">
        <v>17.612193999999999</v>
      </c>
      <c r="BG15" s="216">
        <v>16.9833</v>
      </c>
      <c r="BH15" s="216">
        <v>16.281956774000001</v>
      </c>
      <c r="BI15" s="327">
        <v>16.810669999999998</v>
      </c>
      <c r="BJ15" s="327">
        <v>17.170179999999998</v>
      </c>
      <c r="BK15" s="327">
        <v>16.54458</v>
      </c>
      <c r="BL15" s="327">
        <v>16.172609999999999</v>
      </c>
      <c r="BM15" s="327">
        <v>16.71125</v>
      </c>
      <c r="BN15" s="327">
        <v>16.972829999999998</v>
      </c>
      <c r="BO15" s="327">
        <v>17.350860000000001</v>
      </c>
      <c r="BP15" s="327">
        <v>17.643000000000001</v>
      </c>
      <c r="BQ15" s="327">
        <v>17.655429999999999</v>
      </c>
      <c r="BR15" s="327">
        <v>17.636679999999998</v>
      </c>
      <c r="BS15" s="327">
        <v>17.049969999999998</v>
      </c>
      <c r="BT15" s="327">
        <v>16.391629999999999</v>
      </c>
      <c r="BU15" s="327">
        <v>16.95102</v>
      </c>
      <c r="BV15" s="327">
        <v>17.29336</v>
      </c>
    </row>
    <row r="16" spans="1:74" ht="11.1" customHeight="1" x14ac:dyDescent="0.2">
      <c r="A16" s="57"/>
      <c r="B16" s="44" t="s">
        <v>934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407"/>
      <c r="BJ16" s="407"/>
      <c r="BK16" s="407"/>
      <c r="BL16" s="407"/>
      <c r="BM16" s="407"/>
      <c r="BN16" s="407"/>
      <c r="BO16" s="407"/>
      <c r="BP16" s="407"/>
      <c r="BQ16" s="407"/>
      <c r="BR16" s="407"/>
      <c r="BS16" s="407"/>
      <c r="BT16" s="407"/>
      <c r="BU16" s="407"/>
      <c r="BV16" s="407"/>
    </row>
    <row r="17" spans="1:74" ht="11.1" customHeight="1" x14ac:dyDescent="0.2">
      <c r="A17" s="61" t="s">
        <v>642</v>
      </c>
      <c r="B17" s="175" t="s">
        <v>527</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1.1389959999999999</v>
      </c>
      <c r="AN17" s="216">
        <v>1.062497</v>
      </c>
      <c r="AO17" s="216">
        <v>1.1120620000000001</v>
      </c>
      <c r="AP17" s="216">
        <v>1.1459630000000001</v>
      </c>
      <c r="AQ17" s="216">
        <v>1.1351560000000001</v>
      </c>
      <c r="AR17" s="216">
        <v>1.159198</v>
      </c>
      <c r="AS17" s="216">
        <v>1.1010279999999999</v>
      </c>
      <c r="AT17" s="216">
        <v>1.1128309999999999</v>
      </c>
      <c r="AU17" s="216">
        <v>1.009798</v>
      </c>
      <c r="AV17" s="216">
        <v>1.0814790000000001</v>
      </c>
      <c r="AW17" s="216">
        <v>1.146163</v>
      </c>
      <c r="AX17" s="216">
        <v>1.125769</v>
      </c>
      <c r="AY17" s="216">
        <v>1.123324</v>
      </c>
      <c r="AZ17" s="216">
        <v>1.116609</v>
      </c>
      <c r="BA17" s="216">
        <v>1.0958639999999999</v>
      </c>
      <c r="BB17" s="216">
        <v>1.114368</v>
      </c>
      <c r="BC17" s="216">
        <v>1.1192260000000001</v>
      </c>
      <c r="BD17" s="216">
        <v>1.128633</v>
      </c>
      <c r="BE17" s="216">
        <v>1.1695489999999999</v>
      </c>
      <c r="BF17" s="216">
        <v>1.190904</v>
      </c>
      <c r="BG17" s="216">
        <v>1.108598</v>
      </c>
      <c r="BH17" s="216">
        <v>1.0846629999999999</v>
      </c>
      <c r="BI17" s="327">
        <v>1.1221620000000001</v>
      </c>
      <c r="BJ17" s="327">
        <v>1.157446</v>
      </c>
      <c r="BK17" s="327">
        <v>1.1178520000000001</v>
      </c>
      <c r="BL17" s="327">
        <v>1.0586660000000001</v>
      </c>
      <c r="BM17" s="327">
        <v>1.068071</v>
      </c>
      <c r="BN17" s="327">
        <v>1.0939049999999999</v>
      </c>
      <c r="BO17" s="327">
        <v>1.1179330000000001</v>
      </c>
      <c r="BP17" s="327">
        <v>1.1387719999999999</v>
      </c>
      <c r="BQ17" s="327">
        <v>1.148992</v>
      </c>
      <c r="BR17" s="327">
        <v>1.1630549999999999</v>
      </c>
      <c r="BS17" s="327">
        <v>1.107094</v>
      </c>
      <c r="BT17" s="327">
        <v>1.1042719999999999</v>
      </c>
      <c r="BU17" s="327">
        <v>1.1274919999999999</v>
      </c>
      <c r="BV17" s="327">
        <v>1.1660219999999999</v>
      </c>
    </row>
    <row r="18" spans="1:74" ht="11.1" customHeight="1" x14ac:dyDescent="0.2">
      <c r="A18" s="61" t="s">
        <v>641</v>
      </c>
      <c r="B18" s="175" t="s">
        <v>1111</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3.3693439999999999</v>
      </c>
      <c r="AC18" s="216">
        <v>3.5557089999999998</v>
      </c>
      <c r="AD18" s="216">
        <v>3.5703999999999998</v>
      </c>
      <c r="AE18" s="216">
        <v>3.6716769999999999</v>
      </c>
      <c r="AF18" s="216">
        <v>3.662433</v>
      </c>
      <c r="AG18" s="216">
        <v>3.6038380000000001</v>
      </c>
      <c r="AH18" s="216">
        <v>3.4103219999999999</v>
      </c>
      <c r="AI18" s="216">
        <v>3.427333</v>
      </c>
      <c r="AJ18" s="216">
        <v>3.5443220000000002</v>
      </c>
      <c r="AK18" s="216">
        <v>3.5957659999999998</v>
      </c>
      <c r="AL18" s="216">
        <v>3.3521930000000002</v>
      </c>
      <c r="AM18" s="216">
        <v>3.395032</v>
      </c>
      <c r="AN18" s="216">
        <v>3.6327859999999998</v>
      </c>
      <c r="AO18" s="216">
        <v>3.6852580000000001</v>
      </c>
      <c r="AP18" s="216">
        <v>3.6822330000000001</v>
      </c>
      <c r="AQ18" s="216">
        <v>3.7710970000000001</v>
      </c>
      <c r="AR18" s="216">
        <v>3.8073000000000001</v>
      </c>
      <c r="AS18" s="216">
        <v>3.8220969999999999</v>
      </c>
      <c r="AT18" s="216">
        <v>3.7635160000000001</v>
      </c>
      <c r="AU18" s="216">
        <v>3.731033</v>
      </c>
      <c r="AV18" s="216">
        <v>4.0197419999999999</v>
      </c>
      <c r="AW18" s="216">
        <v>4.1056670000000004</v>
      </c>
      <c r="AX18" s="216">
        <v>3.9689679999999998</v>
      </c>
      <c r="AY18" s="216">
        <v>3.8246449999999999</v>
      </c>
      <c r="AZ18" s="216">
        <v>4.02325</v>
      </c>
      <c r="BA18" s="216">
        <v>4.1732259999999997</v>
      </c>
      <c r="BB18" s="216">
        <v>4.2598330000000004</v>
      </c>
      <c r="BC18" s="216">
        <v>4.3214839999999999</v>
      </c>
      <c r="BD18" s="216">
        <v>4.3256329999999998</v>
      </c>
      <c r="BE18" s="216">
        <v>4.4112900000000002</v>
      </c>
      <c r="BF18" s="216">
        <v>4.57</v>
      </c>
      <c r="BG18" s="216">
        <v>4.5357770933000001</v>
      </c>
      <c r="BH18" s="216">
        <v>4.6485838083999997</v>
      </c>
      <c r="BI18" s="327">
        <v>4.6903090000000001</v>
      </c>
      <c r="BJ18" s="327">
        <v>4.607075</v>
      </c>
      <c r="BK18" s="327">
        <v>4.5946980000000002</v>
      </c>
      <c r="BL18" s="327">
        <v>4.6773530000000001</v>
      </c>
      <c r="BM18" s="327">
        <v>4.7673139999999998</v>
      </c>
      <c r="BN18" s="327">
        <v>4.7687189999999999</v>
      </c>
      <c r="BO18" s="327">
        <v>4.818327</v>
      </c>
      <c r="BP18" s="327">
        <v>4.836036</v>
      </c>
      <c r="BQ18" s="327">
        <v>4.853186</v>
      </c>
      <c r="BR18" s="327">
        <v>4.9602120000000003</v>
      </c>
      <c r="BS18" s="327">
        <v>4.9898110000000004</v>
      </c>
      <c r="BT18" s="327">
        <v>5.0151940000000002</v>
      </c>
      <c r="BU18" s="327">
        <v>5.0565179999999996</v>
      </c>
      <c r="BV18" s="327">
        <v>4.9555110000000004</v>
      </c>
    </row>
    <row r="19" spans="1:74" ht="11.1" customHeight="1" x14ac:dyDescent="0.2">
      <c r="A19" s="61" t="s">
        <v>1088</v>
      </c>
      <c r="B19" s="175" t="s">
        <v>1089</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1.183983</v>
      </c>
      <c r="AN19" s="216">
        <v>1.170666</v>
      </c>
      <c r="AO19" s="216">
        <v>1.176749</v>
      </c>
      <c r="AP19" s="216">
        <v>1.1395500000000001</v>
      </c>
      <c r="AQ19" s="216">
        <v>1.1761090000000001</v>
      </c>
      <c r="AR19" s="216">
        <v>1.187074</v>
      </c>
      <c r="AS19" s="216">
        <v>1.190156</v>
      </c>
      <c r="AT19" s="216">
        <v>1.2177150000000001</v>
      </c>
      <c r="AU19" s="216">
        <v>1.1760649999999999</v>
      </c>
      <c r="AV19" s="216">
        <v>1.209865</v>
      </c>
      <c r="AW19" s="216">
        <v>1.262677</v>
      </c>
      <c r="AX19" s="216">
        <v>1.235941</v>
      </c>
      <c r="AY19" s="216">
        <v>1.199155</v>
      </c>
      <c r="AZ19" s="216">
        <v>1.2160470000000001</v>
      </c>
      <c r="BA19" s="216">
        <v>1.2017599999999999</v>
      </c>
      <c r="BB19" s="216">
        <v>1.1939420000000001</v>
      </c>
      <c r="BC19" s="216">
        <v>1.2168289999999999</v>
      </c>
      <c r="BD19" s="216">
        <v>1.2521279999999999</v>
      </c>
      <c r="BE19" s="216">
        <v>1.267665</v>
      </c>
      <c r="BF19" s="216">
        <v>1.281738</v>
      </c>
      <c r="BG19" s="216">
        <v>1.2075056</v>
      </c>
      <c r="BH19" s="216">
        <v>1.2020646644999999</v>
      </c>
      <c r="BI19" s="327">
        <v>1.2352460000000001</v>
      </c>
      <c r="BJ19" s="327">
        <v>1.2352380000000001</v>
      </c>
      <c r="BK19" s="327">
        <v>1.165586</v>
      </c>
      <c r="BL19" s="327">
        <v>1.163842</v>
      </c>
      <c r="BM19" s="327">
        <v>1.1995640000000001</v>
      </c>
      <c r="BN19" s="327">
        <v>1.174164</v>
      </c>
      <c r="BO19" s="327">
        <v>1.2205520000000001</v>
      </c>
      <c r="BP19" s="327">
        <v>1.2434240000000001</v>
      </c>
      <c r="BQ19" s="327">
        <v>1.222361</v>
      </c>
      <c r="BR19" s="327">
        <v>1.2206539999999999</v>
      </c>
      <c r="BS19" s="327">
        <v>1.213025</v>
      </c>
      <c r="BT19" s="327">
        <v>1.1940919999999999</v>
      </c>
      <c r="BU19" s="327">
        <v>1.230205</v>
      </c>
      <c r="BV19" s="327">
        <v>1.2624869999999999</v>
      </c>
    </row>
    <row r="20" spans="1:74" ht="11.1" customHeight="1" x14ac:dyDescent="0.2">
      <c r="A20" s="61" t="s">
        <v>981</v>
      </c>
      <c r="B20" s="175" t="s">
        <v>118</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1.0608709999999999</v>
      </c>
      <c r="AN20" s="216">
        <v>1.046678</v>
      </c>
      <c r="AO20" s="216">
        <v>1.0449349999999999</v>
      </c>
      <c r="AP20" s="216">
        <v>0.98796600000000001</v>
      </c>
      <c r="AQ20" s="216">
        <v>1.027838</v>
      </c>
      <c r="AR20" s="216">
        <v>1.0264660000000001</v>
      </c>
      <c r="AS20" s="216">
        <v>1.0123869999999999</v>
      </c>
      <c r="AT20" s="216">
        <v>1.0539350000000001</v>
      </c>
      <c r="AU20" s="216">
        <v>1.023366</v>
      </c>
      <c r="AV20" s="216">
        <v>1.039096</v>
      </c>
      <c r="AW20" s="216">
        <v>1.0876999999999999</v>
      </c>
      <c r="AX20" s="216">
        <v>1.062967</v>
      </c>
      <c r="AY20" s="216">
        <v>1.046065</v>
      </c>
      <c r="AZ20" s="216">
        <v>1.0542499999999999</v>
      </c>
      <c r="BA20" s="216">
        <v>1.0392250000000001</v>
      </c>
      <c r="BB20" s="216">
        <v>1.017733</v>
      </c>
      <c r="BC20" s="216">
        <v>1.039194</v>
      </c>
      <c r="BD20" s="216">
        <v>1.064133</v>
      </c>
      <c r="BE20" s="216">
        <v>1.080516</v>
      </c>
      <c r="BF20" s="216">
        <v>1.0894520000000001</v>
      </c>
      <c r="BG20" s="216">
        <v>1.0318000000000001</v>
      </c>
      <c r="BH20" s="216">
        <v>1.0310800645</v>
      </c>
      <c r="BI20" s="327">
        <v>1.0571680000000001</v>
      </c>
      <c r="BJ20" s="327">
        <v>1.0534490000000001</v>
      </c>
      <c r="BK20" s="327">
        <v>1.033671</v>
      </c>
      <c r="BL20" s="327">
        <v>1.0210950000000001</v>
      </c>
      <c r="BM20" s="327">
        <v>1.046014</v>
      </c>
      <c r="BN20" s="327">
        <v>1.0056510000000001</v>
      </c>
      <c r="BO20" s="327">
        <v>1.047987</v>
      </c>
      <c r="BP20" s="327">
        <v>1.062818</v>
      </c>
      <c r="BQ20" s="327">
        <v>1.0370790000000001</v>
      </c>
      <c r="BR20" s="327">
        <v>1.035296</v>
      </c>
      <c r="BS20" s="327">
        <v>1.0245219999999999</v>
      </c>
      <c r="BT20" s="327">
        <v>1.010759</v>
      </c>
      <c r="BU20" s="327">
        <v>1.0389900000000001</v>
      </c>
      <c r="BV20" s="327">
        <v>1.0678879999999999</v>
      </c>
    </row>
    <row r="21" spans="1:74" ht="11.1" customHeight="1" x14ac:dyDescent="0.2">
      <c r="A21" s="61" t="s">
        <v>1090</v>
      </c>
      <c r="B21" s="175" t="s">
        <v>1091</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0.23175470968</v>
      </c>
      <c r="AB21" s="216">
        <v>0.21000737930999999</v>
      </c>
      <c r="AC21" s="216">
        <v>0.20175512903000001</v>
      </c>
      <c r="AD21" s="216">
        <v>0.23435966666999999</v>
      </c>
      <c r="AE21" s="216">
        <v>0.22810109677000001</v>
      </c>
      <c r="AF21" s="216">
        <v>0.20393800000000001</v>
      </c>
      <c r="AG21" s="216">
        <v>0.22647254839</v>
      </c>
      <c r="AH21" s="216">
        <v>0.22012567742</v>
      </c>
      <c r="AI21" s="216">
        <v>0.21014733332999999</v>
      </c>
      <c r="AJ21" s="216">
        <v>0.18997790322999999</v>
      </c>
      <c r="AK21" s="216">
        <v>0.19737533333000001</v>
      </c>
      <c r="AL21" s="216">
        <v>0.23178838709999999</v>
      </c>
      <c r="AM21" s="216">
        <v>0.18334241935000001</v>
      </c>
      <c r="AN21" s="216">
        <v>0.20601928571</v>
      </c>
      <c r="AO21" s="216">
        <v>0.22293370968000001</v>
      </c>
      <c r="AP21" s="216">
        <v>0.20313999999999999</v>
      </c>
      <c r="AQ21" s="216">
        <v>0.21407138710000001</v>
      </c>
      <c r="AR21" s="216">
        <v>0.23731933332999999</v>
      </c>
      <c r="AS21" s="216">
        <v>0.21067267742000001</v>
      </c>
      <c r="AT21" s="216">
        <v>0.23117529032</v>
      </c>
      <c r="AU21" s="216">
        <v>0.19752700000000001</v>
      </c>
      <c r="AV21" s="216">
        <v>0.21292135483999999</v>
      </c>
      <c r="AW21" s="216">
        <v>0.23336333333000001</v>
      </c>
      <c r="AX21" s="216">
        <v>0.21527138709999999</v>
      </c>
      <c r="AY21" s="216">
        <v>0.22430145161000001</v>
      </c>
      <c r="AZ21" s="216">
        <v>0.16970071429</v>
      </c>
      <c r="BA21" s="216">
        <v>0.22393277418999999</v>
      </c>
      <c r="BB21" s="216">
        <v>0.202928</v>
      </c>
      <c r="BC21" s="216">
        <v>0.20308483870999999</v>
      </c>
      <c r="BD21" s="216">
        <v>0.21964066667000001</v>
      </c>
      <c r="BE21" s="216">
        <v>0.19443116128999999</v>
      </c>
      <c r="BF21" s="216">
        <v>0.20967596774</v>
      </c>
      <c r="BG21" s="216">
        <v>0.22032740000000001</v>
      </c>
      <c r="BH21" s="216">
        <v>0.21364240000000001</v>
      </c>
      <c r="BI21" s="327">
        <v>0.22465299999999999</v>
      </c>
      <c r="BJ21" s="327">
        <v>0.23126459999999999</v>
      </c>
      <c r="BK21" s="327">
        <v>0.21573800000000001</v>
      </c>
      <c r="BL21" s="327">
        <v>0.21108489999999999</v>
      </c>
      <c r="BM21" s="327">
        <v>0.2150502</v>
      </c>
      <c r="BN21" s="327">
        <v>0.22142400000000001</v>
      </c>
      <c r="BO21" s="327">
        <v>0.22395570000000001</v>
      </c>
      <c r="BP21" s="327">
        <v>0.2279436</v>
      </c>
      <c r="BQ21" s="327">
        <v>0.228467</v>
      </c>
      <c r="BR21" s="327">
        <v>0.2248164</v>
      </c>
      <c r="BS21" s="327">
        <v>0.2211793</v>
      </c>
      <c r="BT21" s="327">
        <v>0.2154179</v>
      </c>
      <c r="BU21" s="327">
        <v>0.22648360000000001</v>
      </c>
      <c r="BV21" s="327">
        <v>0.23272300000000001</v>
      </c>
    </row>
    <row r="22" spans="1:74" ht="11.1" customHeight="1" x14ac:dyDescent="0.2">
      <c r="A22" s="61" t="s">
        <v>643</v>
      </c>
      <c r="B22" s="175" t="s">
        <v>130</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-2.6661130000000002</v>
      </c>
      <c r="AN22" s="216">
        <v>-3.1582129999999999</v>
      </c>
      <c r="AO22" s="216">
        <v>-3.1051660000000001</v>
      </c>
      <c r="AP22" s="216">
        <v>-3.0317319999999999</v>
      </c>
      <c r="AQ22" s="216">
        <v>-2.891391</v>
      </c>
      <c r="AR22" s="216">
        <v>-3.15083</v>
      </c>
      <c r="AS22" s="216">
        <v>-3.2961459999999998</v>
      </c>
      <c r="AT22" s="216">
        <v>-2.6586530000000002</v>
      </c>
      <c r="AU22" s="216">
        <v>-2.3966479999999999</v>
      </c>
      <c r="AV22" s="216">
        <v>-3.3061919999999998</v>
      </c>
      <c r="AW22" s="216">
        <v>-3.3980260000000002</v>
      </c>
      <c r="AX22" s="216">
        <v>-3.4608669999999999</v>
      </c>
      <c r="AY22" s="216">
        <v>-3.011517</v>
      </c>
      <c r="AZ22" s="216">
        <v>-3.15124</v>
      </c>
      <c r="BA22" s="216">
        <v>-3.2283539999999999</v>
      </c>
      <c r="BB22" s="216">
        <v>-3.8546320000000001</v>
      </c>
      <c r="BC22" s="216">
        <v>-3.1074830000000002</v>
      </c>
      <c r="BD22" s="216">
        <v>-3.374676</v>
      </c>
      <c r="BE22" s="216">
        <v>-3.4358029999999999</v>
      </c>
      <c r="BF22" s="216">
        <v>-2.8620809999999999</v>
      </c>
      <c r="BG22" s="216">
        <v>-3.1815730671</v>
      </c>
      <c r="BH22" s="216">
        <v>-3.8657948376000002</v>
      </c>
      <c r="BI22" s="327">
        <v>-3.7843339999999999</v>
      </c>
      <c r="BJ22" s="327">
        <v>-3.9270350000000001</v>
      </c>
      <c r="BK22" s="327">
        <v>-3.489576</v>
      </c>
      <c r="BL22" s="327">
        <v>-3.4301219999999999</v>
      </c>
      <c r="BM22" s="327">
        <v>-3.553328</v>
      </c>
      <c r="BN22" s="327">
        <v>-3.5191849999999998</v>
      </c>
      <c r="BO22" s="327">
        <v>-3.5465840000000002</v>
      </c>
      <c r="BP22" s="327">
        <v>-3.6512790000000002</v>
      </c>
      <c r="BQ22" s="327">
        <v>-3.5949719999999998</v>
      </c>
      <c r="BR22" s="327">
        <v>-3.782848</v>
      </c>
      <c r="BS22" s="327">
        <v>-3.672275</v>
      </c>
      <c r="BT22" s="327">
        <v>-3.580857</v>
      </c>
      <c r="BU22" s="327">
        <v>-3.8991259999999999</v>
      </c>
      <c r="BV22" s="327">
        <v>-4.1173580000000003</v>
      </c>
    </row>
    <row r="23" spans="1:74" ht="11.1" customHeight="1" x14ac:dyDescent="0.2">
      <c r="A23" s="638" t="s">
        <v>1189</v>
      </c>
      <c r="B23" s="66" t="s">
        <v>1190</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-1.168777</v>
      </c>
      <c r="AN23" s="216">
        <v>-1.184483</v>
      </c>
      <c r="AO23" s="216">
        <v>-1.288097</v>
      </c>
      <c r="AP23" s="216">
        <v>-1.323428</v>
      </c>
      <c r="AQ23" s="216">
        <v>-1.178768</v>
      </c>
      <c r="AR23" s="216">
        <v>-1.0935589999999999</v>
      </c>
      <c r="AS23" s="216">
        <v>-1.129707</v>
      </c>
      <c r="AT23" s="216">
        <v>-1.070881</v>
      </c>
      <c r="AU23" s="216">
        <v>-1.272138</v>
      </c>
      <c r="AV23" s="216">
        <v>-1.2455959999999999</v>
      </c>
      <c r="AW23" s="216">
        <v>-1.2720830000000001</v>
      </c>
      <c r="AX23" s="216">
        <v>-1.275153</v>
      </c>
      <c r="AY23" s="216">
        <v>-1.220909</v>
      </c>
      <c r="AZ23" s="216">
        <v>-1.1987639999999999</v>
      </c>
      <c r="BA23" s="216">
        <v>-1.234864</v>
      </c>
      <c r="BB23" s="216">
        <v>-1.5103869999999999</v>
      </c>
      <c r="BC23" s="216">
        <v>-1.591639</v>
      </c>
      <c r="BD23" s="216">
        <v>-1.492788</v>
      </c>
      <c r="BE23" s="216">
        <v>-1.520797</v>
      </c>
      <c r="BF23" s="216">
        <v>-1.481935</v>
      </c>
      <c r="BG23" s="216">
        <v>-1.5251136667</v>
      </c>
      <c r="BH23" s="216">
        <v>-1.4993836709999999</v>
      </c>
      <c r="BI23" s="327">
        <v>-1.6294770000000001</v>
      </c>
      <c r="BJ23" s="327">
        <v>-1.7039489999999999</v>
      </c>
      <c r="BK23" s="327">
        <v>-1.774651</v>
      </c>
      <c r="BL23" s="327">
        <v>-1.7680020000000001</v>
      </c>
      <c r="BM23" s="327">
        <v>-1.7638370000000001</v>
      </c>
      <c r="BN23" s="327">
        <v>-1.76938</v>
      </c>
      <c r="BO23" s="327">
        <v>-1.8187359999999999</v>
      </c>
      <c r="BP23" s="327">
        <v>-1.8132680000000001</v>
      </c>
      <c r="BQ23" s="327">
        <v>-1.831796</v>
      </c>
      <c r="BR23" s="327">
        <v>-1.8480110000000001</v>
      </c>
      <c r="BS23" s="327">
        <v>-1.7266550000000001</v>
      </c>
      <c r="BT23" s="327">
        <v>-1.8225739999999999</v>
      </c>
      <c r="BU23" s="327">
        <v>-1.7626280000000001</v>
      </c>
      <c r="BV23" s="327">
        <v>-1.823547</v>
      </c>
    </row>
    <row r="24" spans="1:74" ht="11.1" customHeight="1" x14ac:dyDescent="0.2">
      <c r="A24" s="61" t="s">
        <v>187</v>
      </c>
      <c r="B24" s="175" t="s">
        <v>188</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0.45453900000000003</v>
      </c>
      <c r="AN24" s="216">
        <v>0.343779</v>
      </c>
      <c r="AO24" s="216">
        <v>0.43352600000000002</v>
      </c>
      <c r="AP24" s="216">
        <v>0.32072800000000001</v>
      </c>
      <c r="AQ24" s="216">
        <v>0.31476700000000002</v>
      </c>
      <c r="AR24" s="216">
        <v>0.44519900000000001</v>
      </c>
      <c r="AS24" s="216">
        <v>0.380579</v>
      </c>
      <c r="AT24" s="216">
        <v>0.386071</v>
      </c>
      <c r="AU24" s="216">
        <v>0.46413900000000002</v>
      </c>
      <c r="AV24" s="216">
        <v>0.50045700000000004</v>
      </c>
      <c r="AW24" s="216">
        <v>0.41354800000000003</v>
      </c>
      <c r="AX24" s="216">
        <v>0.42022799999999999</v>
      </c>
      <c r="AY24" s="216">
        <v>0.41366999999999998</v>
      </c>
      <c r="AZ24" s="216">
        <v>0.40040799999999999</v>
      </c>
      <c r="BA24" s="216">
        <v>0.34285599999999999</v>
      </c>
      <c r="BB24" s="216">
        <v>0.23969799999999999</v>
      </c>
      <c r="BC24" s="216">
        <v>0.41666999999999998</v>
      </c>
      <c r="BD24" s="216">
        <v>0.30779699999999999</v>
      </c>
      <c r="BE24" s="216">
        <v>0.27275899999999997</v>
      </c>
      <c r="BF24" s="216">
        <v>0.43890499999999999</v>
      </c>
      <c r="BG24" s="216">
        <v>0.39168700000000001</v>
      </c>
      <c r="BH24" s="216">
        <v>0.38347690000000001</v>
      </c>
      <c r="BI24" s="327">
        <v>0.20707100000000001</v>
      </c>
      <c r="BJ24" s="327">
        <v>0.19920379999999999</v>
      </c>
      <c r="BK24" s="327">
        <v>0.32279079999999999</v>
      </c>
      <c r="BL24" s="327">
        <v>0.37657950000000001</v>
      </c>
      <c r="BM24" s="327">
        <v>0.38609900000000003</v>
      </c>
      <c r="BN24" s="327">
        <v>0.4203846</v>
      </c>
      <c r="BO24" s="327">
        <v>0.30719340000000001</v>
      </c>
      <c r="BP24" s="327">
        <v>0.43168649999999997</v>
      </c>
      <c r="BQ24" s="327">
        <v>0.32881640000000001</v>
      </c>
      <c r="BR24" s="327">
        <v>0.4412915</v>
      </c>
      <c r="BS24" s="327">
        <v>0.4479668</v>
      </c>
      <c r="BT24" s="327">
        <v>0.45549790000000001</v>
      </c>
      <c r="BU24" s="327">
        <v>0.2612217</v>
      </c>
      <c r="BV24" s="327">
        <v>0.2293299</v>
      </c>
    </row>
    <row r="25" spans="1:74" ht="11.1" customHeight="1" x14ac:dyDescent="0.2">
      <c r="A25" s="61" t="s">
        <v>192</v>
      </c>
      <c r="B25" s="175" t="s">
        <v>191</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-0.12642500000000001</v>
      </c>
      <c r="AN25" s="216">
        <v>-0.16319800000000001</v>
      </c>
      <c r="AO25" s="216">
        <v>-0.114521</v>
      </c>
      <c r="AP25" s="216">
        <v>-8.4325999999999998E-2</v>
      </c>
      <c r="AQ25" s="216">
        <v>-0.10607999999999999</v>
      </c>
      <c r="AR25" s="216">
        <v>-6.7161999999999999E-2</v>
      </c>
      <c r="AS25" s="216">
        <v>-7.9785999999999996E-2</v>
      </c>
      <c r="AT25" s="216">
        <v>-8.3822999999999995E-2</v>
      </c>
      <c r="AU25" s="216">
        <v>-0.11255900000000001</v>
      </c>
      <c r="AV25" s="216">
        <v>-0.120045</v>
      </c>
      <c r="AW25" s="216">
        <v>-0.11514199999999999</v>
      </c>
      <c r="AX25" s="216">
        <v>-0.17613999999999999</v>
      </c>
      <c r="AY25" s="216">
        <v>-0.12235</v>
      </c>
      <c r="AZ25" s="216">
        <v>-0.21291499999999999</v>
      </c>
      <c r="BA25" s="216">
        <v>-0.199903</v>
      </c>
      <c r="BB25" s="216">
        <v>-0.17385</v>
      </c>
      <c r="BC25" s="216">
        <v>-0.11836099999999999</v>
      </c>
      <c r="BD25" s="216">
        <v>-0.16700899999999999</v>
      </c>
      <c r="BE25" s="216">
        <v>-0.137905</v>
      </c>
      <c r="BF25" s="216">
        <v>-0.13211300000000001</v>
      </c>
      <c r="BG25" s="216">
        <v>-9.0464476666999999E-2</v>
      </c>
      <c r="BH25" s="216">
        <v>-9.5913458064999998E-2</v>
      </c>
      <c r="BI25" s="327">
        <v>-9.6170199999999997E-2</v>
      </c>
      <c r="BJ25" s="327">
        <v>-9.1313500000000006E-2</v>
      </c>
      <c r="BK25" s="327">
        <v>-0.12928690000000001</v>
      </c>
      <c r="BL25" s="327">
        <v>-0.12360309999999999</v>
      </c>
      <c r="BM25" s="327">
        <v>-0.120945</v>
      </c>
      <c r="BN25" s="327">
        <v>-0.10775220000000001</v>
      </c>
      <c r="BO25" s="327">
        <v>-9.5346700000000006E-2</v>
      </c>
      <c r="BP25" s="327">
        <v>-8.5057099999999997E-2</v>
      </c>
      <c r="BQ25" s="327">
        <v>-8.0340099999999998E-2</v>
      </c>
      <c r="BR25" s="327">
        <v>-7.8377100000000005E-2</v>
      </c>
      <c r="BS25" s="327">
        <v>-8.0300899999999995E-2</v>
      </c>
      <c r="BT25" s="327">
        <v>-8.6483900000000002E-2</v>
      </c>
      <c r="BU25" s="327">
        <v>-8.6794300000000005E-2</v>
      </c>
      <c r="BV25" s="327">
        <v>-8.1956100000000004E-2</v>
      </c>
    </row>
    <row r="26" spans="1:74" ht="11.1" customHeight="1" x14ac:dyDescent="0.2">
      <c r="A26" s="61" t="s">
        <v>183</v>
      </c>
      <c r="B26" s="175" t="s">
        <v>871</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0.50365899999999997</v>
      </c>
      <c r="AN26" s="216">
        <v>0.42750700000000003</v>
      </c>
      <c r="AO26" s="216">
        <v>0.36482199999999998</v>
      </c>
      <c r="AP26" s="216">
        <v>0.70697500000000002</v>
      </c>
      <c r="AQ26" s="216">
        <v>0.65046099999999996</v>
      </c>
      <c r="AR26" s="216">
        <v>0.67406200000000005</v>
      </c>
      <c r="AS26" s="216">
        <v>0.58368600000000004</v>
      </c>
      <c r="AT26" s="216">
        <v>0.64555399999999996</v>
      </c>
      <c r="AU26" s="216">
        <v>0.68994599999999995</v>
      </c>
      <c r="AV26" s="216">
        <v>0.38626100000000002</v>
      </c>
      <c r="AW26" s="216">
        <v>0.37608399999999997</v>
      </c>
      <c r="AX26" s="216">
        <v>0.32482699999999998</v>
      </c>
      <c r="AY26" s="216">
        <v>0.42569299999999999</v>
      </c>
      <c r="AZ26" s="216">
        <v>0.44105899999999998</v>
      </c>
      <c r="BA26" s="216">
        <v>0.63367099999999998</v>
      </c>
      <c r="BB26" s="216">
        <v>0.72672800000000004</v>
      </c>
      <c r="BC26" s="216">
        <v>0.82694400000000001</v>
      </c>
      <c r="BD26" s="216">
        <v>0.77129899999999996</v>
      </c>
      <c r="BE26" s="216">
        <v>0.73955300000000002</v>
      </c>
      <c r="BF26" s="216">
        <v>0.75279700000000005</v>
      </c>
      <c r="BG26" s="216">
        <v>0.54782611429000005</v>
      </c>
      <c r="BH26" s="216">
        <v>0.27811859887000001</v>
      </c>
      <c r="BI26" s="327">
        <v>0.27081050000000001</v>
      </c>
      <c r="BJ26" s="327">
        <v>0.50526409999999999</v>
      </c>
      <c r="BK26" s="327">
        <v>0.59455230000000003</v>
      </c>
      <c r="BL26" s="327">
        <v>0.41997830000000003</v>
      </c>
      <c r="BM26" s="327">
        <v>0.4676556</v>
      </c>
      <c r="BN26" s="327">
        <v>0.58867069999999999</v>
      </c>
      <c r="BO26" s="327">
        <v>0.71594530000000001</v>
      </c>
      <c r="BP26" s="327">
        <v>0.70720229999999995</v>
      </c>
      <c r="BQ26" s="327">
        <v>0.60277210000000003</v>
      </c>
      <c r="BR26" s="327">
        <v>0.48119260000000003</v>
      </c>
      <c r="BS26" s="327">
        <v>0.3996401</v>
      </c>
      <c r="BT26" s="327">
        <v>0.39812969999999998</v>
      </c>
      <c r="BU26" s="327">
        <v>0.45988499999999999</v>
      </c>
      <c r="BV26" s="327">
        <v>0.47538550000000002</v>
      </c>
    </row>
    <row r="27" spans="1:74" ht="11.1" customHeight="1" x14ac:dyDescent="0.2">
      <c r="A27" s="61" t="s">
        <v>182</v>
      </c>
      <c r="B27" s="175" t="s">
        <v>536</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-0.78454500000000005</v>
      </c>
      <c r="AN27" s="216">
        <v>-0.68166700000000002</v>
      </c>
      <c r="AO27" s="216">
        <v>-0.57893799999999995</v>
      </c>
      <c r="AP27" s="216">
        <v>-0.61463699999999999</v>
      </c>
      <c r="AQ27" s="216">
        <v>-0.58507500000000001</v>
      </c>
      <c r="AR27" s="216">
        <v>-0.68389100000000003</v>
      </c>
      <c r="AS27" s="216">
        <v>-0.68879000000000001</v>
      </c>
      <c r="AT27" s="216">
        <v>-0.58121</v>
      </c>
      <c r="AU27" s="216">
        <v>-0.62994099999999997</v>
      </c>
      <c r="AV27" s="216">
        <v>-0.70150599999999996</v>
      </c>
      <c r="AW27" s="216">
        <v>-1.0797380000000001</v>
      </c>
      <c r="AX27" s="216">
        <v>-0.99498399999999998</v>
      </c>
      <c r="AY27" s="216">
        <v>-1.047647</v>
      </c>
      <c r="AZ27" s="216">
        <v>-0.861792</v>
      </c>
      <c r="BA27" s="216">
        <v>-0.91256300000000001</v>
      </c>
      <c r="BB27" s="216">
        <v>-0.85370900000000005</v>
      </c>
      <c r="BC27" s="216">
        <v>-0.62307000000000001</v>
      </c>
      <c r="BD27" s="216">
        <v>-0.64431000000000005</v>
      </c>
      <c r="BE27" s="216">
        <v>-0.78919300000000003</v>
      </c>
      <c r="BF27" s="216">
        <v>-0.61710799999999999</v>
      </c>
      <c r="BG27" s="216">
        <v>-0.74627142856999995</v>
      </c>
      <c r="BH27" s="216">
        <v>-0.92595035251000002</v>
      </c>
      <c r="BI27" s="327">
        <v>-0.82933570000000001</v>
      </c>
      <c r="BJ27" s="327">
        <v>-0.79050240000000005</v>
      </c>
      <c r="BK27" s="327">
        <v>-0.96124169999999998</v>
      </c>
      <c r="BL27" s="327">
        <v>-0.85436469999999998</v>
      </c>
      <c r="BM27" s="327">
        <v>-0.66937950000000002</v>
      </c>
      <c r="BN27" s="327">
        <v>-0.77211459999999998</v>
      </c>
      <c r="BO27" s="327">
        <v>-0.64374719999999996</v>
      </c>
      <c r="BP27" s="327">
        <v>-0.63710440000000002</v>
      </c>
      <c r="BQ27" s="327">
        <v>-0.59583680000000006</v>
      </c>
      <c r="BR27" s="327">
        <v>-0.69401849999999998</v>
      </c>
      <c r="BS27" s="327">
        <v>-0.66439669999999995</v>
      </c>
      <c r="BT27" s="327">
        <v>-0.75448499999999996</v>
      </c>
      <c r="BU27" s="327">
        <v>-0.94394140000000004</v>
      </c>
      <c r="BV27" s="327">
        <v>-0.89737979999999995</v>
      </c>
    </row>
    <row r="28" spans="1:74" ht="11.1" customHeight="1" x14ac:dyDescent="0.2">
      <c r="A28" s="61" t="s">
        <v>184</v>
      </c>
      <c r="B28" s="175" t="s">
        <v>180</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-4.2206E-2</v>
      </c>
      <c r="AN28" s="216">
        <v>-3.0172000000000001E-2</v>
      </c>
      <c r="AO28" s="216">
        <v>-5.2194999999999998E-2</v>
      </c>
      <c r="AP28" s="216">
        <v>-1.9748000000000002E-2</v>
      </c>
      <c r="AQ28" s="216">
        <v>-4.6396E-2</v>
      </c>
      <c r="AR28" s="216">
        <v>-0.116287</v>
      </c>
      <c r="AS28" s="216">
        <v>-8.0463999999999994E-2</v>
      </c>
      <c r="AT28" s="216">
        <v>-2.5118000000000001E-2</v>
      </c>
      <c r="AU28" s="216">
        <v>7.0274000000000003E-2</v>
      </c>
      <c r="AV28" s="216">
        <v>8.2105999999999998E-2</v>
      </c>
      <c r="AW28" s="216">
        <v>-7.8069999999999997E-3</v>
      </c>
      <c r="AX28" s="216">
        <v>-2.3986E-2</v>
      </c>
      <c r="AY28" s="216">
        <v>-5.5833000000000001E-2</v>
      </c>
      <c r="AZ28" s="216">
        <v>-8.2423999999999997E-2</v>
      </c>
      <c r="BA28" s="216">
        <v>-0.14896899999999999</v>
      </c>
      <c r="BB28" s="216">
        <v>-0.14619399999999999</v>
      </c>
      <c r="BC28" s="216">
        <v>-8.5172999999999999E-2</v>
      </c>
      <c r="BD28" s="216">
        <v>-6.0528999999999999E-2</v>
      </c>
      <c r="BE28" s="216">
        <v>-0.116165</v>
      </c>
      <c r="BF28" s="216">
        <v>-7.1517999999999998E-2</v>
      </c>
      <c r="BG28" s="216">
        <v>4.450952381E-2</v>
      </c>
      <c r="BH28" s="216">
        <v>-0.12350354635000001</v>
      </c>
      <c r="BI28" s="327">
        <v>-2.3155599999999998E-2</v>
      </c>
      <c r="BJ28" s="327">
        <v>-2.0495200000000002E-2</v>
      </c>
      <c r="BK28" s="327">
        <v>1.4596400000000001E-2</v>
      </c>
      <c r="BL28" s="327">
        <v>4.6306899999999998E-2</v>
      </c>
      <c r="BM28" s="327">
        <v>-1.05716E-2</v>
      </c>
      <c r="BN28" s="327">
        <v>1.4923199999999999E-2</v>
      </c>
      <c r="BO28" s="327">
        <v>1.9081799999999999E-4</v>
      </c>
      <c r="BP28" s="327">
        <v>-4.0502400000000001E-2</v>
      </c>
      <c r="BQ28" s="327">
        <v>-2.8016099999999999E-2</v>
      </c>
      <c r="BR28" s="327">
        <v>-6.4300700000000002E-2</v>
      </c>
      <c r="BS28" s="327">
        <v>-2.1521700000000001E-2</v>
      </c>
      <c r="BT28" s="327">
        <v>1.303E-2</v>
      </c>
      <c r="BU28" s="327">
        <v>-5.0192199999999996E-3</v>
      </c>
      <c r="BV28" s="327">
        <v>-2.04294E-3</v>
      </c>
    </row>
    <row r="29" spans="1:74" ht="11.1" customHeight="1" x14ac:dyDescent="0.2">
      <c r="A29" s="61" t="s">
        <v>185</v>
      </c>
      <c r="B29" s="175" t="s">
        <v>179</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-0.95159499999999997</v>
      </c>
      <c r="AN29" s="216">
        <v>-1.034756</v>
      </c>
      <c r="AO29" s="216">
        <v>-1.0811850000000001</v>
      </c>
      <c r="AP29" s="216">
        <v>-1.237428</v>
      </c>
      <c r="AQ29" s="216">
        <v>-1.3854040000000001</v>
      </c>
      <c r="AR29" s="216">
        <v>-1.499298</v>
      </c>
      <c r="AS29" s="216">
        <v>-1.6361509999999999</v>
      </c>
      <c r="AT29" s="216">
        <v>-1.265304</v>
      </c>
      <c r="AU29" s="216">
        <v>-1.076292</v>
      </c>
      <c r="AV29" s="216">
        <v>-1.2795190000000001</v>
      </c>
      <c r="AW29" s="216">
        <v>-1.1780729999999999</v>
      </c>
      <c r="AX29" s="216">
        <v>-1.1258079999999999</v>
      </c>
      <c r="AY29" s="216">
        <v>-0.82826100000000002</v>
      </c>
      <c r="AZ29" s="216">
        <v>-0.76883199999999996</v>
      </c>
      <c r="BA29" s="216">
        <v>-0.993259</v>
      </c>
      <c r="BB29" s="216">
        <v>-1.365875</v>
      </c>
      <c r="BC29" s="216">
        <v>-1.184661</v>
      </c>
      <c r="BD29" s="216">
        <v>-1.368052</v>
      </c>
      <c r="BE29" s="216">
        <v>-1.1639949999999999</v>
      </c>
      <c r="BF29" s="216">
        <v>-1.1194459999999999</v>
      </c>
      <c r="BG29" s="216">
        <v>-1.1536999999999999</v>
      </c>
      <c r="BH29" s="216">
        <v>-1.0978347216</v>
      </c>
      <c r="BI29" s="327">
        <v>-1.051169</v>
      </c>
      <c r="BJ29" s="327">
        <v>-1.228302</v>
      </c>
      <c r="BK29" s="327">
        <v>-1.0043530000000001</v>
      </c>
      <c r="BL29" s="327">
        <v>-0.90082810000000002</v>
      </c>
      <c r="BM29" s="327">
        <v>-1.1355869999999999</v>
      </c>
      <c r="BN29" s="327">
        <v>-1.158981</v>
      </c>
      <c r="BO29" s="327">
        <v>-1.2544770000000001</v>
      </c>
      <c r="BP29" s="327">
        <v>-1.504624</v>
      </c>
      <c r="BQ29" s="327">
        <v>-1.316702</v>
      </c>
      <c r="BR29" s="327">
        <v>-1.302038</v>
      </c>
      <c r="BS29" s="327">
        <v>-1.3695090000000001</v>
      </c>
      <c r="BT29" s="327">
        <v>-1.084252</v>
      </c>
      <c r="BU29" s="327">
        <v>-1.1394200000000001</v>
      </c>
      <c r="BV29" s="327">
        <v>-1.158628</v>
      </c>
    </row>
    <row r="30" spans="1:74" ht="11.1" customHeight="1" x14ac:dyDescent="0.2">
      <c r="A30" s="61" t="s">
        <v>186</v>
      </c>
      <c r="B30" s="175" t="s">
        <v>181</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-4.1215000000000002E-2</v>
      </c>
      <c r="AN30" s="216">
        <v>-0.22798099999999999</v>
      </c>
      <c r="AO30" s="216">
        <v>-9.5797999999999994E-2</v>
      </c>
      <c r="AP30" s="216">
        <v>-0.167294</v>
      </c>
      <c r="AQ30" s="216">
        <v>-3.4199E-2</v>
      </c>
      <c r="AR30" s="216">
        <v>-0.18570200000000001</v>
      </c>
      <c r="AS30" s="216">
        <v>-0.16791500000000001</v>
      </c>
      <c r="AT30" s="216">
        <v>-5.9018000000000001E-2</v>
      </c>
      <c r="AU30" s="216">
        <v>-0.12573300000000001</v>
      </c>
      <c r="AV30" s="216">
        <v>-0.236845</v>
      </c>
      <c r="AW30" s="216">
        <v>-1.8911000000000001E-2</v>
      </c>
      <c r="AX30" s="216">
        <v>-7.1845999999999993E-2</v>
      </c>
      <c r="AY30" s="216">
        <v>-2.9933999999999999E-2</v>
      </c>
      <c r="AZ30" s="216">
        <v>-0.16511200000000001</v>
      </c>
      <c r="BA30" s="216">
        <v>-0.10606599999999999</v>
      </c>
      <c r="BB30" s="216">
        <v>-0.131193</v>
      </c>
      <c r="BC30" s="216">
        <v>-0.116782</v>
      </c>
      <c r="BD30" s="216">
        <v>-0.160771</v>
      </c>
      <c r="BE30" s="216">
        <v>-0.12954299999999999</v>
      </c>
      <c r="BF30" s="216">
        <v>-0.12842300000000001</v>
      </c>
      <c r="BG30" s="216">
        <v>1.1266666667E-2</v>
      </c>
      <c r="BH30" s="216">
        <v>-5.9798387047000003E-2</v>
      </c>
      <c r="BI30" s="327">
        <v>-4.2891400000000003E-2</v>
      </c>
      <c r="BJ30" s="327">
        <v>-0.1004142</v>
      </c>
      <c r="BK30" s="327">
        <v>4.6463999999999998E-2</v>
      </c>
      <c r="BL30" s="327">
        <v>-5.9720799999999997E-2</v>
      </c>
      <c r="BM30" s="327">
        <v>-5.8117700000000001E-2</v>
      </c>
      <c r="BN30" s="327">
        <v>-7.8474699999999994E-2</v>
      </c>
      <c r="BO30" s="327">
        <v>-0.1248663</v>
      </c>
      <c r="BP30" s="327">
        <v>-9.5365099999999994E-2</v>
      </c>
      <c r="BQ30" s="327">
        <v>-4.3353000000000003E-2</v>
      </c>
      <c r="BR30" s="327">
        <v>-8.9437199999999994E-2</v>
      </c>
      <c r="BS30" s="327">
        <v>-7.77862E-2</v>
      </c>
      <c r="BT30" s="327">
        <v>-7.5591699999999998E-2</v>
      </c>
      <c r="BU30" s="327">
        <v>-8.5131700000000005E-2</v>
      </c>
      <c r="BV30" s="327">
        <v>-0.1229225</v>
      </c>
    </row>
    <row r="31" spans="1:74" ht="11.1" customHeight="1" x14ac:dyDescent="0.2">
      <c r="A31" s="61" t="s">
        <v>193</v>
      </c>
      <c r="B31" s="644" t="s">
        <v>1188</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-0.509548</v>
      </c>
      <c r="AN31" s="216">
        <v>-0.60724199999999995</v>
      </c>
      <c r="AO31" s="216">
        <v>-0.69277999999999995</v>
      </c>
      <c r="AP31" s="216">
        <v>-0.61257399999999995</v>
      </c>
      <c r="AQ31" s="216">
        <v>-0.52069699999999997</v>
      </c>
      <c r="AR31" s="216">
        <v>-0.62419199999999997</v>
      </c>
      <c r="AS31" s="216">
        <v>-0.47759800000000002</v>
      </c>
      <c r="AT31" s="216">
        <v>-0.60492400000000002</v>
      </c>
      <c r="AU31" s="216">
        <v>-0.40434399999999998</v>
      </c>
      <c r="AV31" s="216">
        <v>-0.69150500000000004</v>
      </c>
      <c r="AW31" s="216">
        <v>-0.51590400000000003</v>
      </c>
      <c r="AX31" s="216">
        <v>-0.53800499999999996</v>
      </c>
      <c r="AY31" s="216">
        <v>-0.54594600000000004</v>
      </c>
      <c r="AZ31" s="216">
        <v>-0.70286800000000005</v>
      </c>
      <c r="BA31" s="216">
        <v>-0.60925700000000005</v>
      </c>
      <c r="BB31" s="216">
        <v>-0.63985000000000003</v>
      </c>
      <c r="BC31" s="216">
        <v>-0.63141099999999994</v>
      </c>
      <c r="BD31" s="216">
        <v>-0.56031299999999995</v>
      </c>
      <c r="BE31" s="216">
        <v>-0.59051699999999996</v>
      </c>
      <c r="BF31" s="216">
        <v>-0.50324000000000002</v>
      </c>
      <c r="BG31" s="216">
        <v>-0.66131280000000003</v>
      </c>
      <c r="BH31" s="216">
        <v>-0.72500620000000005</v>
      </c>
      <c r="BI31" s="327">
        <v>-0.59001760000000003</v>
      </c>
      <c r="BJ31" s="327">
        <v>-0.69652700000000001</v>
      </c>
      <c r="BK31" s="327">
        <v>-0.59844679999999995</v>
      </c>
      <c r="BL31" s="327">
        <v>-0.56646730000000001</v>
      </c>
      <c r="BM31" s="327">
        <v>-0.64864409999999995</v>
      </c>
      <c r="BN31" s="327">
        <v>-0.65646070000000001</v>
      </c>
      <c r="BO31" s="327">
        <v>-0.63273970000000002</v>
      </c>
      <c r="BP31" s="327">
        <v>-0.61424590000000001</v>
      </c>
      <c r="BQ31" s="327">
        <v>-0.63051710000000005</v>
      </c>
      <c r="BR31" s="327">
        <v>-0.62915069999999995</v>
      </c>
      <c r="BS31" s="327">
        <v>-0.57971240000000002</v>
      </c>
      <c r="BT31" s="327">
        <v>-0.62412769999999995</v>
      </c>
      <c r="BU31" s="327">
        <v>-0.59729759999999998</v>
      </c>
      <c r="BV31" s="327">
        <v>-0.73559669999999999</v>
      </c>
    </row>
    <row r="32" spans="1:74" ht="11.1" customHeight="1" x14ac:dyDescent="0.2">
      <c r="A32" s="61" t="s">
        <v>935</v>
      </c>
      <c r="B32" s="175" t="s">
        <v>131</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-3.0437322581000001E-2</v>
      </c>
      <c r="AN32" s="216">
        <v>0.78371796428999996</v>
      </c>
      <c r="AO32" s="216">
        <v>0.92047593547999995</v>
      </c>
      <c r="AP32" s="216">
        <v>-0.49813676667000001</v>
      </c>
      <c r="AQ32" s="216">
        <v>-0.56106722581000001</v>
      </c>
      <c r="AR32" s="216">
        <v>0.11724583332999999</v>
      </c>
      <c r="AS32" s="216">
        <v>-0.22621432257999999</v>
      </c>
      <c r="AT32" s="216">
        <v>-0.39579419355000001</v>
      </c>
      <c r="AU32" s="216">
        <v>0.46276543332999998</v>
      </c>
      <c r="AV32" s="216">
        <v>0.71076167741999996</v>
      </c>
      <c r="AW32" s="216">
        <v>0.11792316667</v>
      </c>
      <c r="AX32" s="216">
        <v>-3.5893612903E-2</v>
      </c>
      <c r="AY32" s="216">
        <v>0.47700693548</v>
      </c>
      <c r="AZ32" s="216">
        <v>0.31340099999999999</v>
      </c>
      <c r="BA32" s="216">
        <v>0.44140719355000002</v>
      </c>
      <c r="BB32" s="216">
        <v>0.25889933332999998</v>
      </c>
      <c r="BC32" s="216">
        <v>-0.38568477419000002</v>
      </c>
      <c r="BD32" s="216">
        <v>-0.51167173333000004</v>
      </c>
      <c r="BE32" s="216">
        <v>-0.34061067742000001</v>
      </c>
      <c r="BF32" s="216">
        <v>-0.70001225806</v>
      </c>
      <c r="BG32" s="216">
        <v>-0.52953542809999998</v>
      </c>
      <c r="BH32" s="216">
        <v>0.85587595921000004</v>
      </c>
      <c r="BI32" s="327">
        <v>0.19325490000000001</v>
      </c>
      <c r="BJ32" s="327">
        <v>0.23972930000000001</v>
      </c>
      <c r="BK32" s="327">
        <v>0.1140439</v>
      </c>
      <c r="BL32" s="327">
        <v>0.45134439999999998</v>
      </c>
      <c r="BM32" s="327">
        <v>0.1603427</v>
      </c>
      <c r="BN32" s="327">
        <v>-0.4416428</v>
      </c>
      <c r="BO32" s="327">
        <v>-0.66492130000000005</v>
      </c>
      <c r="BP32" s="327">
        <v>-0.63341579999999997</v>
      </c>
      <c r="BQ32" s="327">
        <v>-0.51369620000000005</v>
      </c>
      <c r="BR32" s="327">
        <v>-0.33629039999999999</v>
      </c>
      <c r="BS32" s="327">
        <v>-0.17332120000000001</v>
      </c>
      <c r="BT32" s="327">
        <v>0.59936279999999997</v>
      </c>
      <c r="BU32" s="327">
        <v>2.1192200000000001E-2</v>
      </c>
      <c r="BV32" s="327">
        <v>0.27895350000000002</v>
      </c>
    </row>
    <row r="33" spans="1:74" s="64" customFormat="1" ht="11.1" customHeight="1" x14ac:dyDescent="0.2">
      <c r="A33" s="61" t="s">
        <v>940</v>
      </c>
      <c r="B33" s="175" t="s">
        <v>528</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19.062928581000001</v>
      </c>
      <c r="AB33" s="216">
        <v>19.846738897000002</v>
      </c>
      <c r="AC33" s="216">
        <v>19.72832871</v>
      </c>
      <c r="AD33" s="216">
        <v>19.340357867000002</v>
      </c>
      <c r="AE33" s="216">
        <v>19.328279581</v>
      </c>
      <c r="AF33" s="216">
        <v>19.8463086</v>
      </c>
      <c r="AG33" s="216">
        <v>19.775784999999999</v>
      </c>
      <c r="AH33" s="216">
        <v>20.274912</v>
      </c>
      <c r="AI33" s="216">
        <v>19.756956333000002</v>
      </c>
      <c r="AJ33" s="216">
        <v>19.650241064999999</v>
      </c>
      <c r="AK33" s="216">
        <v>19.659027999999999</v>
      </c>
      <c r="AL33" s="216">
        <v>19.984120967999999</v>
      </c>
      <c r="AM33" s="216">
        <v>19.323028097000002</v>
      </c>
      <c r="AN33" s="216">
        <v>19.19058025</v>
      </c>
      <c r="AO33" s="216">
        <v>20.060247645</v>
      </c>
      <c r="AP33" s="216">
        <v>19.595450233000001</v>
      </c>
      <c r="AQ33" s="216">
        <v>20.066362161000001</v>
      </c>
      <c r="AR33" s="216">
        <v>20.561373166999999</v>
      </c>
      <c r="AS33" s="216">
        <v>20.119044355</v>
      </c>
      <c r="AT33" s="216">
        <v>20.251306097000001</v>
      </c>
      <c r="AU33" s="216">
        <v>19.640740433000001</v>
      </c>
      <c r="AV33" s="216">
        <v>19.989770031999999</v>
      </c>
      <c r="AW33" s="216">
        <v>20.307367500000002</v>
      </c>
      <c r="AX33" s="216">
        <v>20.323575773999998</v>
      </c>
      <c r="AY33" s="216">
        <v>20.436141386999999</v>
      </c>
      <c r="AZ33" s="216">
        <v>19.619588713999999</v>
      </c>
      <c r="BA33" s="216">
        <v>20.573125967999999</v>
      </c>
      <c r="BB33" s="216">
        <v>19.941071333</v>
      </c>
      <c r="BC33" s="216">
        <v>20.356650065</v>
      </c>
      <c r="BD33" s="216">
        <v>20.705453933000001</v>
      </c>
      <c r="BE33" s="216">
        <v>20.621457484</v>
      </c>
      <c r="BF33" s="216">
        <v>21.302418710000001</v>
      </c>
      <c r="BG33" s="216">
        <v>20.344399597999999</v>
      </c>
      <c r="BH33" s="216">
        <v>20.420991769</v>
      </c>
      <c r="BI33" s="327">
        <v>20.491959999999999</v>
      </c>
      <c r="BJ33" s="327">
        <v>20.713899999999999</v>
      </c>
      <c r="BK33" s="327">
        <v>20.262930000000001</v>
      </c>
      <c r="BL33" s="327">
        <v>20.304780000000001</v>
      </c>
      <c r="BM33" s="327">
        <v>20.568269999999998</v>
      </c>
      <c r="BN33" s="327">
        <v>20.270219999999998</v>
      </c>
      <c r="BO33" s="327">
        <v>20.520130000000002</v>
      </c>
      <c r="BP33" s="327">
        <v>20.804480000000002</v>
      </c>
      <c r="BQ33" s="327">
        <v>20.999759999999998</v>
      </c>
      <c r="BR33" s="327">
        <v>21.086279999999999</v>
      </c>
      <c r="BS33" s="327">
        <v>20.735479999999999</v>
      </c>
      <c r="BT33" s="327">
        <v>20.939109999999999</v>
      </c>
      <c r="BU33" s="327">
        <v>20.71378</v>
      </c>
      <c r="BV33" s="327">
        <v>21.0717</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30"/>
      <c r="BJ34" s="330"/>
      <c r="BK34" s="330"/>
      <c r="BL34" s="330"/>
      <c r="BM34" s="330"/>
      <c r="BN34" s="330"/>
      <c r="BO34" s="330"/>
      <c r="BP34" s="330"/>
      <c r="BQ34" s="330"/>
      <c r="BR34" s="330"/>
      <c r="BS34" s="330"/>
      <c r="BT34" s="330"/>
      <c r="BU34" s="330"/>
      <c r="BV34" s="330"/>
    </row>
    <row r="35" spans="1:74" ht="11.1" customHeight="1" x14ac:dyDescent="0.2">
      <c r="A35" s="57"/>
      <c r="B35" s="65" t="s">
        <v>965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30"/>
      <c r="BJ35" s="330"/>
      <c r="BK35" s="330"/>
      <c r="BL35" s="330"/>
      <c r="BM35" s="330"/>
      <c r="BN35" s="330"/>
      <c r="BO35" s="330"/>
      <c r="BP35" s="330"/>
      <c r="BQ35" s="330"/>
      <c r="BR35" s="330"/>
      <c r="BS35" s="330"/>
      <c r="BT35" s="330"/>
      <c r="BU35" s="330"/>
      <c r="BV35" s="330"/>
    </row>
    <row r="36" spans="1:74" ht="11.1" customHeight="1" x14ac:dyDescent="0.2">
      <c r="A36" s="637" t="s">
        <v>1183</v>
      </c>
      <c r="B36" s="644" t="s">
        <v>1186</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2.9580700000000002</v>
      </c>
      <c r="AB36" s="216">
        <v>2.7981189999999998</v>
      </c>
      <c r="AC36" s="216">
        <v>2.613194</v>
      </c>
      <c r="AD36" s="216">
        <v>2.402549</v>
      </c>
      <c r="AE36" s="216">
        <v>2.3829880000000001</v>
      </c>
      <c r="AF36" s="216">
        <v>2.2693880000000002</v>
      </c>
      <c r="AG36" s="216">
        <v>2.4212579999999999</v>
      </c>
      <c r="AH36" s="216">
        <v>2.3081499999999999</v>
      </c>
      <c r="AI36" s="216">
        <v>2.4291779999999998</v>
      </c>
      <c r="AJ36" s="216">
        <v>2.5566909999999998</v>
      </c>
      <c r="AK36" s="216">
        <v>2.5195810000000001</v>
      </c>
      <c r="AL36" s="216">
        <v>2.7747679999999999</v>
      </c>
      <c r="AM36" s="216">
        <v>3.0485129999999998</v>
      </c>
      <c r="AN36" s="216">
        <v>2.6554099999999998</v>
      </c>
      <c r="AO36" s="216">
        <v>2.7292900000000002</v>
      </c>
      <c r="AP36" s="216">
        <v>2.5240390000000001</v>
      </c>
      <c r="AQ36" s="216">
        <v>2.4512649999999998</v>
      </c>
      <c r="AR36" s="216">
        <v>2.478907</v>
      </c>
      <c r="AS36" s="216">
        <v>2.587777</v>
      </c>
      <c r="AT36" s="216">
        <v>2.2493460000000001</v>
      </c>
      <c r="AU36" s="216">
        <v>2.3473290000000002</v>
      </c>
      <c r="AV36" s="216">
        <v>2.6141139999999998</v>
      </c>
      <c r="AW36" s="216">
        <v>2.9017499999999998</v>
      </c>
      <c r="AX36" s="216">
        <v>3.1175250000000001</v>
      </c>
      <c r="AY36" s="216">
        <v>3.45051</v>
      </c>
      <c r="AZ36" s="216">
        <v>3.119272</v>
      </c>
      <c r="BA36" s="216">
        <v>3.068619</v>
      </c>
      <c r="BB36" s="216">
        <v>2.8299470000000002</v>
      </c>
      <c r="BC36" s="216">
        <v>2.5431680000000001</v>
      </c>
      <c r="BD36" s="216">
        <v>2.6319780000000002</v>
      </c>
      <c r="BE36" s="216">
        <v>2.80559</v>
      </c>
      <c r="BF36" s="216">
        <v>2.8889369999999999</v>
      </c>
      <c r="BG36" s="216">
        <v>2.7435304999999999</v>
      </c>
      <c r="BH36" s="216">
        <v>2.9473621418999998</v>
      </c>
      <c r="BI36" s="327">
        <v>3.0695519999999998</v>
      </c>
      <c r="BJ36" s="327">
        <v>3.282038</v>
      </c>
      <c r="BK36" s="327">
        <v>3.3773420000000001</v>
      </c>
      <c r="BL36" s="327">
        <v>3.1897250000000001</v>
      </c>
      <c r="BM36" s="327">
        <v>3.0175179999999999</v>
      </c>
      <c r="BN36" s="327">
        <v>2.8018580000000002</v>
      </c>
      <c r="BO36" s="327">
        <v>2.7184759999999999</v>
      </c>
      <c r="BP36" s="327">
        <v>2.773968</v>
      </c>
      <c r="BQ36" s="327">
        <v>2.896544</v>
      </c>
      <c r="BR36" s="327">
        <v>2.8686940000000001</v>
      </c>
      <c r="BS36" s="327">
        <v>3.0307780000000002</v>
      </c>
      <c r="BT36" s="327">
        <v>3.167484</v>
      </c>
      <c r="BU36" s="327">
        <v>3.2678989999999999</v>
      </c>
      <c r="BV36" s="327">
        <v>3.480038</v>
      </c>
    </row>
    <row r="37" spans="1:74" ht="11.1" customHeight="1" x14ac:dyDescent="0.2">
      <c r="A37" s="637" t="s">
        <v>937</v>
      </c>
      <c r="B37" s="176" t="s">
        <v>529</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-2.3654999999999999E-2</v>
      </c>
      <c r="AN37" s="216">
        <v>-7.2099999999999996E-4</v>
      </c>
      <c r="AO37" s="216">
        <v>7.9493999999999995E-2</v>
      </c>
      <c r="AP37" s="216">
        <v>0.118561</v>
      </c>
      <c r="AQ37" s="216">
        <v>-2.0749E-2</v>
      </c>
      <c r="AR37" s="216">
        <v>8.2232E-2</v>
      </c>
      <c r="AS37" s="216">
        <v>1.1771999999999999E-2</v>
      </c>
      <c r="AT37" s="216">
        <v>-8.9599999999999992E-3</v>
      </c>
      <c r="AU37" s="216">
        <v>4.4738E-2</v>
      </c>
      <c r="AV37" s="216">
        <v>7.4489E-2</v>
      </c>
      <c r="AW37" s="216">
        <v>4.1147000000000003E-2</v>
      </c>
      <c r="AX37" s="216">
        <v>3.3743000000000002E-2</v>
      </c>
      <c r="AY37" s="216">
        <v>9.7413E-2</v>
      </c>
      <c r="AZ37" s="216">
        <v>0.184087</v>
      </c>
      <c r="BA37" s="216">
        <v>0.126275</v>
      </c>
      <c r="BB37" s="216">
        <v>-0.111802</v>
      </c>
      <c r="BC37" s="216">
        <v>-2.5846000000000001E-2</v>
      </c>
      <c r="BD37" s="216">
        <v>2.8264000000000001E-2</v>
      </c>
      <c r="BE37" s="216">
        <v>-8.3821000000000007E-2</v>
      </c>
      <c r="BF37" s="216">
        <v>-2.0643999999999999E-2</v>
      </c>
      <c r="BG37" s="216">
        <v>-2.26792E-2</v>
      </c>
      <c r="BH37" s="216">
        <v>1.4880900000000001E-2</v>
      </c>
      <c r="BI37" s="327">
        <v>-1.38476E-2</v>
      </c>
      <c r="BJ37" s="327">
        <v>1.5836900000000001E-2</v>
      </c>
      <c r="BK37" s="327">
        <v>-3.7032799999999998E-2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644</v>
      </c>
      <c r="B38" s="644" t="s">
        <v>530</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8.5066919999999993</v>
      </c>
      <c r="AN38" s="216">
        <v>9.0077560000000005</v>
      </c>
      <c r="AO38" s="216">
        <v>9.3252480000000002</v>
      </c>
      <c r="AP38" s="216">
        <v>9.2951650000000008</v>
      </c>
      <c r="AQ38" s="216">
        <v>9.5498069999999995</v>
      </c>
      <c r="AR38" s="216">
        <v>9.7722610000000003</v>
      </c>
      <c r="AS38" s="216">
        <v>9.5952330000000003</v>
      </c>
      <c r="AT38" s="216">
        <v>9.7517069999999997</v>
      </c>
      <c r="AU38" s="216">
        <v>9.3775619999999993</v>
      </c>
      <c r="AV38" s="216">
        <v>9.3571259999999992</v>
      </c>
      <c r="AW38" s="216">
        <v>9.1104780000000005</v>
      </c>
      <c r="AX38" s="216">
        <v>9.2465609999999998</v>
      </c>
      <c r="AY38" s="216">
        <v>8.7420570000000009</v>
      </c>
      <c r="AZ38" s="216">
        <v>8.8171350000000004</v>
      </c>
      <c r="BA38" s="216">
        <v>9.4458870000000008</v>
      </c>
      <c r="BB38" s="216">
        <v>9.1869460000000007</v>
      </c>
      <c r="BC38" s="216">
        <v>9.5496850000000002</v>
      </c>
      <c r="BD38" s="216">
        <v>9.7982949999999995</v>
      </c>
      <c r="BE38" s="216">
        <v>9.6396940000000004</v>
      </c>
      <c r="BF38" s="216">
        <v>9.7476420000000008</v>
      </c>
      <c r="BG38" s="216">
        <v>9.3169666667000008</v>
      </c>
      <c r="BH38" s="216">
        <v>9.2352530322999993</v>
      </c>
      <c r="BI38" s="327">
        <v>9.1852129999999992</v>
      </c>
      <c r="BJ38" s="327">
        <v>9.3193409999999997</v>
      </c>
      <c r="BK38" s="327">
        <v>8.7336050000000007</v>
      </c>
      <c r="BL38" s="327">
        <v>8.9719069999999999</v>
      </c>
      <c r="BM38" s="327">
        <v>9.3736610000000002</v>
      </c>
      <c r="BN38" s="327">
        <v>9.2730069999999998</v>
      </c>
      <c r="BO38" s="327">
        <v>9.5868099999999998</v>
      </c>
      <c r="BP38" s="327">
        <v>9.756138</v>
      </c>
      <c r="BQ38" s="327">
        <v>9.6165990000000008</v>
      </c>
      <c r="BR38" s="327">
        <v>9.6232930000000003</v>
      </c>
      <c r="BS38" s="327">
        <v>9.3810199999999995</v>
      </c>
      <c r="BT38" s="327">
        <v>9.3491750000000007</v>
      </c>
      <c r="BU38" s="327">
        <v>9.2002620000000004</v>
      </c>
      <c r="BV38" s="327">
        <v>9.3461689999999997</v>
      </c>
    </row>
    <row r="39" spans="1:74" ht="11.1" customHeight="1" x14ac:dyDescent="0.2">
      <c r="A39" s="61" t="s">
        <v>1109</v>
      </c>
      <c r="B39" s="644" t="s">
        <v>1110</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0.87490419355000004</v>
      </c>
      <c r="AN39" s="216">
        <v>0.89949042856999994</v>
      </c>
      <c r="AO39" s="216">
        <v>0.92207616129000003</v>
      </c>
      <c r="AP39" s="216">
        <v>0.93436133333000004</v>
      </c>
      <c r="AQ39" s="216">
        <v>0.96284358064999997</v>
      </c>
      <c r="AR39" s="216">
        <v>0.99445866667000005</v>
      </c>
      <c r="AS39" s="216">
        <v>0.94949961289999996</v>
      </c>
      <c r="AT39" s="216">
        <v>0.98788209677000005</v>
      </c>
      <c r="AU39" s="216">
        <v>0.95409299999999997</v>
      </c>
      <c r="AV39" s="216">
        <v>0.95601574194000005</v>
      </c>
      <c r="AW39" s="216">
        <v>0.96740166667000005</v>
      </c>
      <c r="AX39" s="216">
        <v>0.93346229032000005</v>
      </c>
      <c r="AY39" s="216">
        <v>0.93994793548</v>
      </c>
      <c r="AZ39" s="216">
        <v>0.86126028571000002</v>
      </c>
      <c r="BA39" s="216">
        <v>0.92084170968000001</v>
      </c>
      <c r="BB39" s="216">
        <v>0.87642666667000002</v>
      </c>
      <c r="BC39" s="216">
        <v>0.98565000000000003</v>
      </c>
      <c r="BD39" s="216">
        <v>0.96903799999999995</v>
      </c>
      <c r="BE39" s="216">
        <v>0.97055906451999996</v>
      </c>
      <c r="BF39" s="216">
        <v>1.0033399999999999</v>
      </c>
      <c r="BG39" s="216">
        <v>0.92303102856999997</v>
      </c>
      <c r="BH39" s="216">
        <v>0.97984320315999995</v>
      </c>
      <c r="BI39" s="327">
        <v>0.95139309999999999</v>
      </c>
      <c r="BJ39" s="327">
        <v>0.94455829999999996</v>
      </c>
      <c r="BK39" s="327">
        <v>0.87413370000000001</v>
      </c>
      <c r="BL39" s="327">
        <v>0.91620369999999995</v>
      </c>
      <c r="BM39" s="327">
        <v>0.94952820000000004</v>
      </c>
      <c r="BN39" s="327">
        <v>0.9326913</v>
      </c>
      <c r="BO39" s="327">
        <v>0.98156560000000004</v>
      </c>
      <c r="BP39" s="327">
        <v>0.99816190000000005</v>
      </c>
      <c r="BQ39" s="327">
        <v>0.97226699999999999</v>
      </c>
      <c r="BR39" s="327">
        <v>0.97964099999999998</v>
      </c>
      <c r="BS39" s="327">
        <v>0.94901120000000005</v>
      </c>
      <c r="BT39" s="327">
        <v>0.94927519999999999</v>
      </c>
      <c r="BU39" s="327">
        <v>0.93811279999999997</v>
      </c>
      <c r="BV39" s="327">
        <v>0.963584</v>
      </c>
    </row>
    <row r="40" spans="1:74" ht="11.1" customHeight="1" x14ac:dyDescent="0.2">
      <c r="A40" s="61" t="s">
        <v>645</v>
      </c>
      <c r="B40" s="644" t="s">
        <v>519</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1.5883419999999999</v>
      </c>
      <c r="AN40" s="216">
        <v>1.5170779999999999</v>
      </c>
      <c r="AO40" s="216">
        <v>1.6758690000000001</v>
      </c>
      <c r="AP40" s="216">
        <v>1.643518</v>
      </c>
      <c r="AQ40" s="216">
        <v>1.668893</v>
      </c>
      <c r="AR40" s="216">
        <v>1.761779</v>
      </c>
      <c r="AS40" s="216">
        <v>1.7336320000000001</v>
      </c>
      <c r="AT40" s="216">
        <v>1.7618819999999999</v>
      </c>
      <c r="AU40" s="216">
        <v>1.626806</v>
      </c>
      <c r="AV40" s="216">
        <v>1.7511060000000001</v>
      </c>
      <c r="AW40" s="216">
        <v>1.6853260000000001</v>
      </c>
      <c r="AX40" s="216">
        <v>1.75553</v>
      </c>
      <c r="AY40" s="216">
        <v>1.585812</v>
      </c>
      <c r="AZ40" s="216">
        <v>1.598754</v>
      </c>
      <c r="BA40" s="216">
        <v>1.7181599999999999</v>
      </c>
      <c r="BB40" s="216">
        <v>1.6341730000000001</v>
      </c>
      <c r="BC40" s="216">
        <v>1.706569</v>
      </c>
      <c r="BD40" s="216">
        <v>1.853871</v>
      </c>
      <c r="BE40" s="216">
        <v>1.7722869999999999</v>
      </c>
      <c r="BF40" s="216">
        <v>1.856385</v>
      </c>
      <c r="BG40" s="216">
        <v>1.7331666667000001</v>
      </c>
      <c r="BH40" s="216">
        <v>1.6928676129</v>
      </c>
      <c r="BI40" s="327">
        <v>1.761395</v>
      </c>
      <c r="BJ40" s="327">
        <v>1.7860799999999999</v>
      </c>
      <c r="BK40" s="327">
        <v>1.6769909999999999</v>
      </c>
      <c r="BL40" s="327">
        <v>1.686437</v>
      </c>
      <c r="BM40" s="327">
        <v>1.753452</v>
      </c>
      <c r="BN40" s="327">
        <v>1.7535510000000001</v>
      </c>
      <c r="BO40" s="327">
        <v>1.75793</v>
      </c>
      <c r="BP40" s="327">
        <v>1.8326260000000001</v>
      </c>
      <c r="BQ40" s="327">
        <v>1.855451</v>
      </c>
      <c r="BR40" s="327">
        <v>1.8521810000000001</v>
      </c>
      <c r="BS40" s="327">
        <v>1.7750760000000001</v>
      </c>
      <c r="BT40" s="327">
        <v>1.789542</v>
      </c>
      <c r="BU40" s="327">
        <v>1.788384</v>
      </c>
      <c r="BV40" s="327">
        <v>1.8174360000000001</v>
      </c>
    </row>
    <row r="41" spans="1:74" ht="11.1" customHeight="1" x14ac:dyDescent="0.2">
      <c r="A41" s="61" t="s">
        <v>646</v>
      </c>
      <c r="B41" s="644" t="s">
        <v>531</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3.7355800000000001</v>
      </c>
      <c r="AN41" s="216">
        <v>3.9348179999999999</v>
      </c>
      <c r="AO41" s="216">
        <v>4.1266369999999997</v>
      </c>
      <c r="AP41" s="216">
        <v>3.762839</v>
      </c>
      <c r="AQ41" s="216">
        <v>3.9550480000000001</v>
      </c>
      <c r="AR41" s="216">
        <v>3.9635560000000001</v>
      </c>
      <c r="AS41" s="216">
        <v>3.6417920000000001</v>
      </c>
      <c r="AT41" s="216">
        <v>4.0035080000000001</v>
      </c>
      <c r="AU41" s="216">
        <v>3.9212159999999998</v>
      </c>
      <c r="AV41" s="216">
        <v>4.0112269999999999</v>
      </c>
      <c r="AW41" s="216">
        <v>4.1574489999999997</v>
      </c>
      <c r="AX41" s="216">
        <v>3.9752990000000001</v>
      </c>
      <c r="AY41" s="216">
        <v>4.3938620000000004</v>
      </c>
      <c r="AZ41" s="216">
        <v>3.9619270000000002</v>
      </c>
      <c r="BA41" s="216">
        <v>4.1686100000000001</v>
      </c>
      <c r="BB41" s="216">
        <v>4.1537160000000002</v>
      </c>
      <c r="BC41" s="216">
        <v>4.2734920000000001</v>
      </c>
      <c r="BD41" s="216">
        <v>3.9540630000000001</v>
      </c>
      <c r="BE41" s="216">
        <v>3.9580920000000002</v>
      </c>
      <c r="BF41" s="216">
        <v>4.1729539999999998</v>
      </c>
      <c r="BG41" s="216">
        <v>3.9951666666999999</v>
      </c>
      <c r="BH41" s="216">
        <v>4.1872236773999996</v>
      </c>
      <c r="BI41" s="327">
        <v>4.1606490000000003</v>
      </c>
      <c r="BJ41" s="327">
        <v>4.0846669999999996</v>
      </c>
      <c r="BK41" s="327">
        <v>4.1721620000000001</v>
      </c>
      <c r="BL41" s="327">
        <v>4.2348720000000002</v>
      </c>
      <c r="BM41" s="327">
        <v>4.1660659999999998</v>
      </c>
      <c r="BN41" s="327">
        <v>4.1628610000000004</v>
      </c>
      <c r="BO41" s="327">
        <v>4.1695960000000003</v>
      </c>
      <c r="BP41" s="327">
        <v>3.989071</v>
      </c>
      <c r="BQ41" s="327">
        <v>4.0734430000000001</v>
      </c>
      <c r="BR41" s="327">
        <v>4.1890900000000002</v>
      </c>
      <c r="BS41" s="327">
        <v>4.1097669999999997</v>
      </c>
      <c r="BT41" s="327">
        <v>4.2889280000000003</v>
      </c>
      <c r="BU41" s="327">
        <v>4.1539080000000004</v>
      </c>
      <c r="BV41" s="327">
        <v>4.2050320000000001</v>
      </c>
    </row>
    <row r="42" spans="1:74" ht="11.1" customHeight="1" x14ac:dyDescent="0.2">
      <c r="A42" s="61" t="s">
        <v>647</v>
      </c>
      <c r="B42" s="644" t="s">
        <v>532</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0.53988100000000006</v>
      </c>
      <c r="AN42" s="216">
        <v>0.279304</v>
      </c>
      <c r="AO42" s="216">
        <v>0.31933099999999998</v>
      </c>
      <c r="AP42" s="216">
        <v>0.28250500000000001</v>
      </c>
      <c r="AQ42" s="216">
        <v>0.35650999999999999</v>
      </c>
      <c r="AR42" s="216">
        <v>0.34926400000000002</v>
      </c>
      <c r="AS42" s="216">
        <v>0.28682600000000003</v>
      </c>
      <c r="AT42" s="216">
        <v>0.346273</v>
      </c>
      <c r="AU42" s="216">
        <v>0.30193300000000001</v>
      </c>
      <c r="AV42" s="216">
        <v>0.32299299999999997</v>
      </c>
      <c r="AW42" s="216">
        <v>0.39425500000000002</v>
      </c>
      <c r="AX42" s="216">
        <v>0.31415399999999999</v>
      </c>
      <c r="AY42" s="216">
        <v>0.340227</v>
      </c>
      <c r="AZ42" s="216">
        <v>0.28220899999999999</v>
      </c>
      <c r="BA42" s="216">
        <v>0.222966</v>
      </c>
      <c r="BB42" s="216">
        <v>0.40900700000000001</v>
      </c>
      <c r="BC42" s="216">
        <v>0.312218</v>
      </c>
      <c r="BD42" s="216">
        <v>0.249496</v>
      </c>
      <c r="BE42" s="216">
        <v>0.33706900000000001</v>
      </c>
      <c r="BF42" s="216">
        <v>0.311996</v>
      </c>
      <c r="BG42" s="216">
        <v>0.38386666667000002</v>
      </c>
      <c r="BH42" s="216">
        <v>0.31042967741999999</v>
      </c>
      <c r="BI42" s="327">
        <v>0.329737</v>
      </c>
      <c r="BJ42" s="327">
        <v>0.3139922</v>
      </c>
      <c r="BK42" s="327">
        <v>0.41168159999999998</v>
      </c>
      <c r="BL42" s="327">
        <v>0.3107318</v>
      </c>
      <c r="BM42" s="327">
        <v>0.3774438</v>
      </c>
      <c r="BN42" s="327">
        <v>0.3472481</v>
      </c>
      <c r="BO42" s="327">
        <v>0.30908459999999999</v>
      </c>
      <c r="BP42" s="327">
        <v>0.31634400000000001</v>
      </c>
      <c r="BQ42" s="327">
        <v>0.38347870000000001</v>
      </c>
      <c r="BR42" s="327">
        <v>0.32266810000000001</v>
      </c>
      <c r="BS42" s="327">
        <v>0.31579239999999997</v>
      </c>
      <c r="BT42" s="327">
        <v>0.29650559999999998</v>
      </c>
      <c r="BU42" s="327">
        <v>0.31650850000000003</v>
      </c>
      <c r="BV42" s="327">
        <v>0.30063839999999997</v>
      </c>
    </row>
    <row r="43" spans="1:74" ht="11.1" customHeight="1" x14ac:dyDescent="0.2">
      <c r="A43" s="61" t="s">
        <v>938</v>
      </c>
      <c r="B43" s="644" t="s">
        <v>1187</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1.8797269999999999</v>
      </c>
      <c r="AB43" s="216">
        <v>1.9049499999999999</v>
      </c>
      <c r="AC43" s="216">
        <v>1.947581</v>
      </c>
      <c r="AD43" s="216">
        <v>1.9079870000000001</v>
      </c>
      <c r="AE43" s="216">
        <v>1.988834</v>
      </c>
      <c r="AF43" s="216">
        <v>2.0722860000000001</v>
      </c>
      <c r="AG43" s="216">
        <v>2.1448239999999998</v>
      </c>
      <c r="AH43" s="216">
        <v>2.2931680000000001</v>
      </c>
      <c r="AI43" s="216">
        <v>2.040044</v>
      </c>
      <c r="AJ43" s="216">
        <v>1.981263</v>
      </c>
      <c r="AK43" s="216">
        <v>2.0800290000000001</v>
      </c>
      <c r="AL43" s="216">
        <v>1.901221</v>
      </c>
      <c r="AM43" s="216">
        <v>1.9274830000000001</v>
      </c>
      <c r="AN43" s="216">
        <v>1.796754</v>
      </c>
      <c r="AO43" s="216">
        <v>1.804252</v>
      </c>
      <c r="AP43" s="216">
        <v>1.9686900000000001</v>
      </c>
      <c r="AQ43" s="216">
        <v>2.105461</v>
      </c>
      <c r="AR43" s="216">
        <v>2.1532369999999998</v>
      </c>
      <c r="AS43" s="216">
        <v>2.2618819999999999</v>
      </c>
      <c r="AT43" s="216">
        <v>2.1474280000000001</v>
      </c>
      <c r="AU43" s="216">
        <v>2.0210210000000002</v>
      </c>
      <c r="AV43" s="216">
        <v>1.858589</v>
      </c>
      <c r="AW43" s="216">
        <v>2.0168249999999999</v>
      </c>
      <c r="AX43" s="216">
        <v>1.8806350000000001</v>
      </c>
      <c r="AY43" s="216">
        <v>1.851442</v>
      </c>
      <c r="AZ43" s="216">
        <v>1.6560619999999999</v>
      </c>
      <c r="BA43" s="216">
        <v>1.8224849999999999</v>
      </c>
      <c r="BB43" s="216">
        <v>1.8389500000000001</v>
      </c>
      <c r="BC43" s="216">
        <v>1.997231</v>
      </c>
      <c r="BD43" s="216">
        <v>2.1893560000000001</v>
      </c>
      <c r="BE43" s="216">
        <v>2.192418</v>
      </c>
      <c r="BF43" s="216">
        <v>2.3450199999999999</v>
      </c>
      <c r="BG43" s="216">
        <v>2.1346861000000001</v>
      </c>
      <c r="BH43" s="216">
        <v>2.0332102000000001</v>
      </c>
      <c r="BI43" s="327">
        <v>1.9992650000000001</v>
      </c>
      <c r="BJ43" s="327">
        <v>1.9119409999999999</v>
      </c>
      <c r="BK43" s="327">
        <v>1.928177</v>
      </c>
      <c r="BL43" s="327">
        <v>1.8603400000000001</v>
      </c>
      <c r="BM43" s="327">
        <v>1.8814789999999999</v>
      </c>
      <c r="BN43" s="327">
        <v>1.9341330000000001</v>
      </c>
      <c r="BO43" s="327">
        <v>2.0264180000000001</v>
      </c>
      <c r="BP43" s="327">
        <v>2.1741039999999998</v>
      </c>
      <c r="BQ43" s="327">
        <v>2.2240850000000001</v>
      </c>
      <c r="BR43" s="327">
        <v>2.2515689999999999</v>
      </c>
      <c r="BS43" s="327">
        <v>2.1432890000000002</v>
      </c>
      <c r="BT43" s="327">
        <v>2.0328369999999998</v>
      </c>
      <c r="BU43" s="327">
        <v>2.000645</v>
      </c>
      <c r="BV43" s="327">
        <v>1.9065510000000001</v>
      </c>
    </row>
    <row r="44" spans="1:74" ht="11.1" customHeight="1" x14ac:dyDescent="0.2">
      <c r="A44" s="61" t="s">
        <v>648</v>
      </c>
      <c r="B44" s="644" t="s">
        <v>197</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19.062801</v>
      </c>
      <c r="AB44" s="216">
        <v>19.846603000000002</v>
      </c>
      <c r="AC44" s="216">
        <v>19.728204000000002</v>
      </c>
      <c r="AD44" s="216">
        <v>19.340226000000001</v>
      </c>
      <c r="AE44" s="216">
        <v>19.328156</v>
      </c>
      <c r="AF44" s="216">
        <v>19.846173</v>
      </c>
      <c r="AG44" s="216">
        <v>19.775658</v>
      </c>
      <c r="AH44" s="216">
        <v>20.274782999999999</v>
      </c>
      <c r="AI44" s="216">
        <v>19.756826</v>
      </c>
      <c r="AJ44" s="216">
        <v>19.650106999999998</v>
      </c>
      <c r="AK44" s="216">
        <v>19.658867999999998</v>
      </c>
      <c r="AL44" s="216">
        <v>19.983958999999999</v>
      </c>
      <c r="AM44" s="216">
        <v>19.322835999999999</v>
      </c>
      <c r="AN44" s="216">
        <v>19.190398999999999</v>
      </c>
      <c r="AO44" s="216">
        <v>20.060120999999999</v>
      </c>
      <c r="AP44" s="216">
        <v>19.595317000000001</v>
      </c>
      <c r="AQ44" s="216">
        <v>20.066234999999999</v>
      </c>
      <c r="AR44" s="216">
        <v>20.561236000000001</v>
      </c>
      <c r="AS44" s="216">
        <v>20.118914</v>
      </c>
      <c r="AT44" s="216">
        <v>20.251183999999999</v>
      </c>
      <c r="AU44" s="216">
        <v>19.640605000000001</v>
      </c>
      <c r="AV44" s="216">
        <v>19.989643999999998</v>
      </c>
      <c r="AW44" s="216">
        <v>20.307230000000001</v>
      </c>
      <c r="AX44" s="216">
        <v>20.323447000000002</v>
      </c>
      <c r="AY44" s="216">
        <v>20.461323</v>
      </c>
      <c r="AZ44" s="216">
        <v>19.619446</v>
      </c>
      <c r="BA44" s="216">
        <v>20.573001999999999</v>
      </c>
      <c r="BB44" s="216">
        <v>19.940937000000002</v>
      </c>
      <c r="BC44" s="216">
        <v>20.356517</v>
      </c>
      <c r="BD44" s="216">
        <v>20.705323</v>
      </c>
      <c r="BE44" s="216">
        <v>20.621328999999999</v>
      </c>
      <c r="BF44" s="216">
        <v>21.302289999999999</v>
      </c>
      <c r="BG44" s="216">
        <v>20.284704067</v>
      </c>
      <c r="BH44" s="216">
        <v>20.421227242000001</v>
      </c>
      <c r="BI44" s="327">
        <v>20.491959999999999</v>
      </c>
      <c r="BJ44" s="327">
        <v>20.713899999999999</v>
      </c>
      <c r="BK44" s="327">
        <v>20.262930000000001</v>
      </c>
      <c r="BL44" s="327">
        <v>20.304780000000001</v>
      </c>
      <c r="BM44" s="327">
        <v>20.568269999999998</v>
      </c>
      <c r="BN44" s="327">
        <v>20.270219999999998</v>
      </c>
      <c r="BO44" s="327">
        <v>20.520130000000002</v>
      </c>
      <c r="BP44" s="327">
        <v>20.804480000000002</v>
      </c>
      <c r="BQ44" s="327">
        <v>20.999759999999998</v>
      </c>
      <c r="BR44" s="327">
        <v>21.086279999999999</v>
      </c>
      <c r="BS44" s="327">
        <v>20.735479999999999</v>
      </c>
      <c r="BT44" s="327">
        <v>20.939109999999999</v>
      </c>
      <c r="BU44" s="327">
        <v>20.71378</v>
      </c>
      <c r="BV44" s="327">
        <v>21.0717</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330"/>
      <c r="BJ45" s="330"/>
      <c r="BK45" s="330"/>
      <c r="BL45" s="330"/>
      <c r="BM45" s="330"/>
      <c r="BN45" s="330"/>
      <c r="BO45" s="330"/>
      <c r="BP45" s="330"/>
      <c r="BQ45" s="330"/>
      <c r="BR45" s="330"/>
      <c r="BS45" s="330"/>
      <c r="BT45" s="330"/>
      <c r="BU45" s="330"/>
      <c r="BV45" s="330"/>
    </row>
    <row r="46" spans="1:74" ht="11.1" customHeight="1" x14ac:dyDescent="0.2">
      <c r="A46" s="61" t="s">
        <v>939</v>
      </c>
      <c r="B46" s="177" t="s">
        <v>1196</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5.1005050000000001</v>
      </c>
      <c r="AN46" s="216">
        <v>3.5727009999999999</v>
      </c>
      <c r="AO46" s="216">
        <v>4.1297819999999996</v>
      </c>
      <c r="AP46" s="216">
        <v>4.0448399999999998</v>
      </c>
      <c r="AQ46" s="216">
        <v>4.49756</v>
      </c>
      <c r="AR46" s="216">
        <v>4.0733160000000002</v>
      </c>
      <c r="AS46" s="216">
        <v>3.662795</v>
      </c>
      <c r="AT46" s="216">
        <v>4.4469339999999997</v>
      </c>
      <c r="AU46" s="216">
        <v>3.4636360000000002</v>
      </c>
      <c r="AV46" s="216">
        <v>2.6545179999999999</v>
      </c>
      <c r="AW46" s="216">
        <v>2.7321930000000001</v>
      </c>
      <c r="AX46" s="216">
        <v>2.799172</v>
      </c>
      <c r="AY46" s="216">
        <v>3.6593460000000002</v>
      </c>
      <c r="AZ46" s="216">
        <v>2.7364419999999998</v>
      </c>
      <c r="BA46" s="216">
        <v>2.715948</v>
      </c>
      <c r="BB46" s="216">
        <v>2.6340849999999998</v>
      </c>
      <c r="BC46" s="216">
        <v>2.7117260000000001</v>
      </c>
      <c r="BD46" s="216">
        <v>2.9052760000000002</v>
      </c>
      <c r="BE46" s="216">
        <v>2.34883</v>
      </c>
      <c r="BF46" s="216">
        <v>3.3887049999999999</v>
      </c>
      <c r="BG46" s="216">
        <v>2.4340269329000002</v>
      </c>
      <c r="BH46" s="216">
        <v>1.4162400011</v>
      </c>
      <c r="BI46" s="327">
        <v>1.099326</v>
      </c>
      <c r="BJ46" s="327">
        <v>1.1685000000000001</v>
      </c>
      <c r="BK46" s="327">
        <v>1.492245</v>
      </c>
      <c r="BL46" s="327">
        <v>1.3296079999999999</v>
      </c>
      <c r="BM46" s="327">
        <v>1.6443970000000001</v>
      </c>
      <c r="BN46" s="327">
        <v>1.4985489999999999</v>
      </c>
      <c r="BO46" s="327">
        <v>1.6975309999999999</v>
      </c>
      <c r="BP46" s="327">
        <v>1.339445</v>
      </c>
      <c r="BQ46" s="327">
        <v>1.5136019999999999</v>
      </c>
      <c r="BR46" s="327">
        <v>1.501179</v>
      </c>
      <c r="BS46" s="327">
        <v>1.2391559999999999</v>
      </c>
      <c r="BT46" s="327">
        <v>0.89738410000000002</v>
      </c>
      <c r="BU46" s="327">
        <v>0.5850902</v>
      </c>
      <c r="BV46" s="327">
        <v>0.32508150000000002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30"/>
      <c r="BJ47" s="330"/>
      <c r="BK47" s="330"/>
      <c r="BL47" s="330"/>
      <c r="BM47" s="330"/>
      <c r="BN47" s="330"/>
      <c r="BO47" s="330"/>
      <c r="BP47" s="330"/>
      <c r="BQ47" s="330"/>
      <c r="BR47" s="330"/>
      <c r="BS47" s="330"/>
      <c r="BT47" s="330"/>
      <c r="BU47" s="330"/>
      <c r="BV47" s="330"/>
    </row>
    <row r="48" spans="1:74" ht="11.1" customHeight="1" x14ac:dyDescent="0.2">
      <c r="A48" s="57"/>
      <c r="B48" s="65" t="s">
        <v>941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407"/>
      <c r="BJ49" s="407"/>
      <c r="BK49" s="407"/>
      <c r="BL49" s="407"/>
      <c r="BM49" s="407"/>
      <c r="BN49" s="407"/>
      <c r="BO49" s="407"/>
      <c r="BP49" s="407"/>
      <c r="BQ49" s="407"/>
      <c r="BR49" s="407"/>
      <c r="BS49" s="407"/>
      <c r="BT49" s="407"/>
      <c r="BU49" s="407"/>
      <c r="BV49" s="407"/>
    </row>
    <row r="50" spans="1:74" ht="11.1" customHeight="1" x14ac:dyDescent="0.2">
      <c r="A50" s="61" t="s">
        <v>649</v>
      </c>
      <c r="B50" s="175" t="s">
        <v>533</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506.798</v>
      </c>
      <c r="AN50" s="68">
        <v>525.41899999999998</v>
      </c>
      <c r="AO50" s="68">
        <v>538.59500000000003</v>
      </c>
      <c r="AP50" s="68">
        <v>524.28599999999994</v>
      </c>
      <c r="AQ50" s="68">
        <v>516.80799999999999</v>
      </c>
      <c r="AR50" s="68">
        <v>501.55700000000002</v>
      </c>
      <c r="AS50" s="68">
        <v>483.411</v>
      </c>
      <c r="AT50" s="68">
        <v>459.98200000000003</v>
      </c>
      <c r="AU50" s="68">
        <v>469.58800000000002</v>
      </c>
      <c r="AV50" s="68">
        <v>459.73099999999999</v>
      </c>
      <c r="AW50" s="68">
        <v>453.05399999999997</v>
      </c>
      <c r="AX50" s="68">
        <v>421.64600000000002</v>
      </c>
      <c r="AY50" s="68">
        <v>419.90199999999999</v>
      </c>
      <c r="AZ50" s="68">
        <v>423.52</v>
      </c>
      <c r="BA50" s="68">
        <v>423.44799999999998</v>
      </c>
      <c r="BB50" s="68">
        <v>435.05700000000002</v>
      </c>
      <c r="BC50" s="68">
        <v>433.27699999999999</v>
      </c>
      <c r="BD50" s="68">
        <v>414.83699999999999</v>
      </c>
      <c r="BE50" s="68">
        <v>409.32499999999999</v>
      </c>
      <c r="BF50" s="68">
        <v>406.85399999999998</v>
      </c>
      <c r="BG50" s="68">
        <v>406.52985713999999</v>
      </c>
      <c r="BH50" s="68">
        <v>428.42018125999999</v>
      </c>
      <c r="BI50" s="329">
        <v>428.34519999999998</v>
      </c>
      <c r="BJ50" s="329">
        <v>420.52100000000002</v>
      </c>
      <c r="BK50" s="329">
        <v>433.20030000000003</v>
      </c>
      <c r="BL50" s="329">
        <v>449.91109999999998</v>
      </c>
      <c r="BM50" s="329">
        <v>469.65890000000002</v>
      </c>
      <c r="BN50" s="329">
        <v>475.64620000000002</v>
      </c>
      <c r="BO50" s="329">
        <v>481.10050000000001</v>
      </c>
      <c r="BP50" s="329">
        <v>471.32530000000003</v>
      </c>
      <c r="BQ50" s="329">
        <v>462.44729999999998</v>
      </c>
      <c r="BR50" s="329">
        <v>460.43470000000002</v>
      </c>
      <c r="BS50" s="329">
        <v>463.70060000000001</v>
      </c>
      <c r="BT50" s="329">
        <v>477.90949999999998</v>
      </c>
      <c r="BU50" s="329">
        <v>479.53289999999998</v>
      </c>
      <c r="BV50" s="329">
        <v>471.99619999999999</v>
      </c>
    </row>
    <row r="51" spans="1:74" ht="11.1" customHeight="1" x14ac:dyDescent="0.2">
      <c r="A51" s="638" t="s">
        <v>1185</v>
      </c>
      <c r="B51" s="66" t="s">
        <v>1186</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164.89</v>
      </c>
      <c r="AN51" s="68">
        <v>153.61799999999999</v>
      </c>
      <c r="AO51" s="68">
        <v>147.55500000000001</v>
      </c>
      <c r="AP51" s="68">
        <v>153.34399999999999</v>
      </c>
      <c r="AQ51" s="68">
        <v>170.21100000000001</v>
      </c>
      <c r="AR51" s="68">
        <v>189.858</v>
      </c>
      <c r="AS51" s="68">
        <v>205.81299999999999</v>
      </c>
      <c r="AT51" s="68">
        <v>229.815</v>
      </c>
      <c r="AU51" s="68">
        <v>228.66300000000001</v>
      </c>
      <c r="AV51" s="68">
        <v>230.67599999999999</v>
      </c>
      <c r="AW51" s="68">
        <v>216.48500000000001</v>
      </c>
      <c r="AX51" s="68">
        <v>190.00399999999999</v>
      </c>
      <c r="AY51" s="68">
        <v>156.721</v>
      </c>
      <c r="AZ51" s="68">
        <v>141.608</v>
      </c>
      <c r="BA51" s="68">
        <v>139.28200000000001</v>
      </c>
      <c r="BB51" s="68">
        <v>145.374</v>
      </c>
      <c r="BC51" s="68">
        <v>162.881</v>
      </c>
      <c r="BD51" s="68">
        <v>180.815</v>
      </c>
      <c r="BE51" s="68">
        <v>196.03200000000001</v>
      </c>
      <c r="BF51" s="68">
        <v>213.18199999999999</v>
      </c>
      <c r="BG51" s="68">
        <v>220.46199999999999</v>
      </c>
      <c r="BH51" s="68">
        <v>220.80762010000001</v>
      </c>
      <c r="BI51" s="329">
        <v>208.0814</v>
      </c>
      <c r="BJ51" s="329">
        <v>184.4547</v>
      </c>
      <c r="BK51" s="329">
        <v>159.34190000000001</v>
      </c>
      <c r="BL51" s="329">
        <v>146.52799999999999</v>
      </c>
      <c r="BM51" s="329">
        <v>149.0977</v>
      </c>
      <c r="BN51" s="329">
        <v>164.54839999999999</v>
      </c>
      <c r="BO51" s="329">
        <v>185.1053</v>
      </c>
      <c r="BP51" s="329">
        <v>203.56440000000001</v>
      </c>
      <c r="BQ51" s="329">
        <v>219.23929999999999</v>
      </c>
      <c r="BR51" s="329">
        <v>237.3339</v>
      </c>
      <c r="BS51" s="329">
        <v>243.5421</v>
      </c>
      <c r="BT51" s="329">
        <v>238.3263</v>
      </c>
      <c r="BU51" s="329">
        <v>226.8895</v>
      </c>
      <c r="BV51" s="329">
        <v>204.4401</v>
      </c>
    </row>
    <row r="52" spans="1:74" ht="11.1" customHeight="1" x14ac:dyDescent="0.2">
      <c r="A52" s="61" t="s">
        <v>942</v>
      </c>
      <c r="B52" s="175" t="s">
        <v>529</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89.12</v>
      </c>
      <c r="AN52" s="68">
        <v>89.850999999999999</v>
      </c>
      <c r="AO52" s="68">
        <v>91.941000000000003</v>
      </c>
      <c r="AP52" s="68">
        <v>92.820999999999998</v>
      </c>
      <c r="AQ52" s="68">
        <v>95.912999999999997</v>
      </c>
      <c r="AR52" s="68">
        <v>89.855000000000004</v>
      </c>
      <c r="AS52" s="68">
        <v>90.182000000000002</v>
      </c>
      <c r="AT52" s="68">
        <v>90.724999999999994</v>
      </c>
      <c r="AU52" s="68">
        <v>91.558000000000007</v>
      </c>
      <c r="AV52" s="68">
        <v>90.662000000000006</v>
      </c>
      <c r="AW52" s="68">
        <v>87.506</v>
      </c>
      <c r="AX52" s="68">
        <v>86.337000000000003</v>
      </c>
      <c r="AY52" s="68">
        <v>89.617999999999995</v>
      </c>
      <c r="AZ52" s="68">
        <v>90.343999999999994</v>
      </c>
      <c r="BA52" s="68">
        <v>98.323999999999998</v>
      </c>
      <c r="BB52" s="68">
        <v>94.298000000000002</v>
      </c>
      <c r="BC52" s="68">
        <v>94.126999999999995</v>
      </c>
      <c r="BD52" s="68">
        <v>92.555999999999997</v>
      </c>
      <c r="BE52" s="68">
        <v>89.652000000000001</v>
      </c>
      <c r="BF52" s="68">
        <v>89.632000000000005</v>
      </c>
      <c r="BG52" s="68">
        <v>91.216142856999994</v>
      </c>
      <c r="BH52" s="68">
        <v>92.848572089000001</v>
      </c>
      <c r="BI52" s="329">
        <v>88.822029999999998</v>
      </c>
      <c r="BJ52" s="329">
        <v>81.771519999999995</v>
      </c>
      <c r="BK52" s="329">
        <v>87.603149999999999</v>
      </c>
      <c r="BL52" s="329">
        <v>89.371930000000006</v>
      </c>
      <c r="BM52" s="329">
        <v>91.242559999999997</v>
      </c>
      <c r="BN52" s="329">
        <v>92.592179999999999</v>
      </c>
      <c r="BO52" s="329">
        <v>90.475660000000005</v>
      </c>
      <c r="BP52" s="329">
        <v>89.893299999999996</v>
      </c>
      <c r="BQ52" s="329">
        <v>88.188450000000003</v>
      </c>
      <c r="BR52" s="329">
        <v>87.020060000000001</v>
      </c>
      <c r="BS52" s="329">
        <v>88.082710000000006</v>
      </c>
      <c r="BT52" s="329">
        <v>90.554419999999993</v>
      </c>
      <c r="BU52" s="329">
        <v>87.624989999999997</v>
      </c>
      <c r="BV52" s="329">
        <v>81.334019999999995</v>
      </c>
    </row>
    <row r="53" spans="1:74" ht="11.1" customHeight="1" x14ac:dyDescent="0.2">
      <c r="A53" s="61" t="s">
        <v>944</v>
      </c>
      <c r="B53" s="175" t="s">
        <v>534</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31.691296999999999</v>
      </c>
      <c r="AN53" s="68">
        <v>31.859193999999999</v>
      </c>
      <c r="AO53" s="68">
        <v>32.818440000000002</v>
      </c>
      <c r="AP53" s="68">
        <v>32.078543000000003</v>
      </c>
      <c r="AQ53" s="68">
        <v>30.235627000000001</v>
      </c>
      <c r="AR53" s="68">
        <v>29.339251999999998</v>
      </c>
      <c r="AS53" s="68">
        <v>29.478895999999999</v>
      </c>
      <c r="AT53" s="68">
        <v>29.605516000000001</v>
      </c>
      <c r="AU53" s="68">
        <v>28.547553000000001</v>
      </c>
      <c r="AV53" s="68">
        <v>28.437940999999999</v>
      </c>
      <c r="AW53" s="68">
        <v>30.035246000000001</v>
      </c>
      <c r="AX53" s="68">
        <v>29.584948000000001</v>
      </c>
      <c r="AY53" s="68">
        <v>31.467732999999999</v>
      </c>
      <c r="AZ53" s="68">
        <v>31.738505</v>
      </c>
      <c r="BA53" s="68">
        <v>30.525881999999999</v>
      </c>
      <c r="BB53" s="68">
        <v>30.412901999999999</v>
      </c>
      <c r="BC53" s="68">
        <v>29.454129999999999</v>
      </c>
      <c r="BD53" s="68">
        <v>28.767282000000002</v>
      </c>
      <c r="BE53" s="68">
        <v>28.904212999999999</v>
      </c>
      <c r="BF53" s="68">
        <v>28.897593000000001</v>
      </c>
      <c r="BG53" s="68">
        <v>29.768455843000002</v>
      </c>
      <c r="BH53" s="68">
        <v>28.713513545000001</v>
      </c>
      <c r="BI53" s="329">
        <v>29.233989999999999</v>
      </c>
      <c r="BJ53" s="329">
        <v>29.92971</v>
      </c>
      <c r="BK53" s="329">
        <v>31.61617</v>
      </c>
      <c r="BL53" s="329">
        <v>31.747599999999998</v>
      </c>
      <c r="BM53" s="329">
        <v>31.667400000000001</v>
      </c>
      <c r="BN53" s="329">
        <v>31.228339999999999</v>
      </c>
      <c r="BO53" s="329">
        <v>30.965129999999998</v>
      </c>
      <c r="BP53" s="329">
        <v>30.6647</v>
      </c>
      <c r="BQ53" s="329">
        <v>30.409320000000001</v>
      </c>
      <c r="BR53" s="329">
        <v>29.88862</v>
      </c>
      <c r="BS53" s="329">
        <v>29.934470000000001</v>
      </c>
      <c r="BT53" s="329">
        <v>29.355039999999999</v>
      </c>
      <c r="BU53" s="329">
        <v>29.88072</v>
      </c>
      <c r="BV53" s="329">
        <v>30.580570000000002</v>
      </c>
    </row>
    <row r="54" spans="1:74" ht="11.1" customHeight="1" x14ac:dyDescent="0.2">
      <c r="A54" s="61" t="s">
        <v>623</v>
      </c>
      <c r="B54" s="175" t="s">
        <v>535</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261.10899999999998</v>
      </c>
      <c r="AN54" s="68">
        <v>253.63499999999999</v>
      </c>
      <c r="AO54" s="68">
        <v>239.55799999999999</v>
      </c>
      <c r="AP54" s="68">
        <v>243.511</v>
      </c>
      <c r="AQ54" s="68">
        <v>242.48400000000001</v>
      </c>
      <c r="AR54" s="68">
        <v>238.417</v>
      </c>
      <c r="AS54" s="68">
        <v>232.85900000000001</v>
      </c>
      <c r="AT54" s="68">
        <v>226.78800000000001</v>
      </c>
      <c r="AU54" s="68">
        <v>223.20400000000001</v>
      </c>
      <c r="AV54" s="68">
        <v>215.89599999999999</v>
      </c>
      <c r="AW54" s="68">
        <v>224.91800000000001</v>
      </c>
      <c r="AX54" s="68">
        <v>236.816</v>
      </c>
      <c r="AY54" s="68">
        <v>247.94800000000001</v>
      </c>
      <c r="AZ54" s="68">
        <v>252.56700000000001</v>
      </c>
      <c r="BA54" s="68">
        <v>239.62899999999999</v>
      </c>
      <c r="BB54" s="68">
        <v>239.864</v>
      </c>
      <c r="BC54" s="68">
        <v>242.17400000000001</v>
      </c>
      <c r="BD54" s="68">
        <v>240.31200000000001</v>
      </c>
      <c r="BE54" s="68">
        <v>233.91300000000001</v>
      </c>
      <c r="BF54" s="68">
        <v>236.083</v>
      </c>
      <c r="BG54" s="68">
        <v>235.62914286</v>
      </c>
      <c r="BH54" s="68">
        <v>224.44773204000001</v>
      </c>
      <c r="BI54" s="329">
        <v>227.47139999999999</v>
      </c>
      <c r="BJ54" s="329">
        <v>239.73240000000001</v>
      </c>
      <c r="BK54" s="329">
        <v>250.3999</v>
      </c>
      <c r="BL54" s="329">
        <v>249.25640000000001</v>
      </c>
      <c r="BM54" s="329">
        <v>242.47319999999999</v>
      </c>
      <c r="BN54" s="329">
        <v>237.72620000000001</v>
      </c>
      <c r="BO54" s="329">
        <v>237.5684</v>
      </c>
      <c r="BP54" s="329">
        <v>239.23179999999999</v>
      </c>
      <c r="BQ54" s="329">
        <v>238.6919</v>
      </c>
      <c r="BR54" s="329">
        <v>233.7757</v>
      </c>
      <c r="BS54" s="329">
        <v>234.0051</v>
      </c>
      <c r="BT54" s="329">
        <v>228.34350000000001</v>
      </c>
      <c r="BU54" s="329">
        <v>236.12090000000001</v>
      </c>
      <c r="BV54" s="329">
        <v>246.53219999999999</v>
      </c>
    </row>
    <row r="55" spans="1:74" ht="11.1" customHeight="1" x14ac:dyDescent="0.2">
      <c r="A55" s="61" t="s">
        <v>624</v>
      </c>
      <c r="B55" s="175" t="s">
        <v>536</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28.434999999999999</v>
      </c>
      <c r="AN55" s="68">
        <v>25.41</v>
      </c>
      <c r="AO55" s="68">
        <v>21.53</v>
      </c>
      <c r="AP55" s="68">
        <v>21.65</v>
      </c>
      <c r="AQ55" s="68">
        <v>22.007999999999999</v>
      </c>
      <c r="AR55" s="68">
        <v>22.48</v>
      </c>
      <c r="AS55" s="68">
        <v>23.152999999999999</v>
      </c>
      <c r="AT55" s="68">
        <v>24.584</v>
      </c>
      <c r="AU55" s="68">
        <v>21.763999999999999</v>
      </c>
      <c r="AV55" s="68">
        <v>23.140999999999998</v>
      </c>
      <c r="AW55" s="68">
        <v>23.606999999999999</v>
      </c>
      <c r="AX55" s="68">
        <v>24.523</v>
      </c>
      <c r="AY55" s="68">
        <v>25.23</v>
      </c>
      <c r="AZ55" s="68">
        <v>24.986000000000001</v>
      </c>
      <c r="BA55" s="68">
        <v>23.129000000000001</v>
      </c>
      <c r="BB55" s="68">
        <v>22.808</v>
      </c>
      <c r="BC55" s="68">
        <v>23.873000000000001</v>
      </c>
      <c r="BD55" s="68">
        <v>24.709</v>
      </c>
      <c r="BE55" s="68">
        <v>24.295000000000002</v>
      </c>
      <c r="BF55" s="68">
        <v>23.298999999999999</v>
      </c>
      <c r="BG55" s="68">
        <v>24.702857142999999</v>
      </c>
      <c r="BH55" s="68">
        <v>23.874035615</v>
      </c>
      <c r="BI55" s="329">
        <v>25.764939999999999</v>
      </c>
      <c r="BJ55" s="329">
        <v>27.352309999999999</v>
      </c>
      <c r="BK55" s="329">
        <v>27.740549999999999</v>
      </c>
      <c r="BL55" s="329">
        <v>28.11016</v>
      </c>
      <c r="BM55" s="329">
        <v>25.15033</v>
      </c>
      <c r="BN55" s="329">
        <v>22.635860000000001</v>
      </c>
      <c r="BO55" s="329">
        <v>23.80293</v>
      </c>
      <c r="BP55" s="329">
        <v>24.053190000000001</v>
      </c>
      <c r="BQ55" s="329">
        <v>23.972200000000001</v>
      </c>
      <c r="BR55" s="329">
        <v>24.436800000000002</v>
      </c>
      <c r="BS55" s="329">
        <v>24.77317</v>
      </c>
      <c r="BT55" s="329">
        <v>24.29655</v>
      </c>
      <c r="BU55" s="329">
        <v>24.94398</v>
      </c>
      <c r="BV55" s="329">
        <v>25.43506</v>
      </c>
    </row>
    <row r="56" spans="1:74" ht="11.1" customHeight="1" x14ac:dyDescent="0.2">
      <c r="A56" s="61" t="s">
        <v>625</v>
      </c>
      <c r="B56" s="175" t="s">
        <v>871</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232.67400000000001</v>
      </c>
      <c r="AN56" s="68">
        <v>228.22499999999999</v>
      </c>
      <c r="AO56" s="68">
        <v>218.02799999999999</v>
      </c>
      <c r="AP56" s="68">
        <v>221.86099999999999</v>
      </c>
      <c r="AQ56" s="68">
        <v>220.476</v>
      </c>
      <c r="AR56" s="68">
        <v>215.93700000000001</v>
      </c>
      <c r="AS56" s="68">
        <v>209.70599999999999</v>
      </c>
      <c r="AT56" s="68">
        <v>202.20400000000001</v>
      </c>
      <c r="AU56" s="68">
        <v>201.44</v>
      </c>
      <c r="AV56" s="68">
        <v>192.755</v>
      </c>
      <c r="AW56" s="68">
        <v>201.31100000000001</v>
      </c>
      <c r="AX56" s="68">
        <v>212.29300000000001</v>
      </c>
      <c r="AY56" s="68">
        <v>222.71799999999999</v>
      </c>
      <c r="AZ56" s="68">
        <v>227.58099999999999</v>
      </c>
      <c r="BA56" s="68">
        <v>216.5</v>
      </c>
      <c r="BB56" s="68">
        <v>217.05600000000001</v>
      </c>
      <c r="BC56" s="68">
        <v>218.30099999999999</v>
      </c>
      <c r="BD56" s="68">
        <v>215.60300000000001</v>
      </c>
      <c r="BE56" s="68">
        <v>209.61799999999999</v>
      </c>
      <c r="BF56" s="68">
        <v>212.78399999999999</v>
      </c>
      <c r="BG56" s="68">
        <v>210.92571429</v>
      </c>
      <c r="BH56" s="68">
        <v>200.57389555</v>
      </c>
      <c r="BI56" s="329">
        <v>201.70650000000001</v>
      </c>
      <c r="BJ56" s="329">
        <v>212.3801</v>
      </c>
      <c r="BK56" s="329">
        <v>222.6593</v>
      </c>
      <c r="BL56" s="329">
        <v>221.1463</v>
      </c>
      <c r="BM56" s="329">
        <v>217.3229</v>
      </c>
      <c r="BN56" s="329">
        <v>215.09030000000001</v>
      </c>
      <c r="BO56" s="329">
        <v>213.7655</v>
      </c>
      <c r="BP56" s="329">
        <v>215.17859999999999</v>
      </c>
      <c r="BQ56" s="329">
        <v>214.71969999999999</v>
      </c>
      <c r="BR56" s="329">
        <v>209.3389</v>
      </c>
      <c r="BS56" s="329">
        <v>209.2319</v>
      </c>
      <c r="BT56" s="329">
        <v>204.04689999999999</v>
      </c>
      <c r="BU56" s="329">
        <v>211.17689999999999</v>
      </c>
      <c r="BV56" s="329">
        <v>221.09710000000001</v>
      </c>
    </row>
    <row r="57" spans="1:74" ht="11.1" customHeight="1" x14ac:dyDescent="0.2">
      <c r="A57" s="61" t="s">
        <v>650</v>
      </c>
      <c r="B57" s="175" t="s">
        <v>519</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42.503999999999998</v>
      </c>
      <c r="AN57" s="68">
        <v>44.057000000000002</v>
      </c>
      <c r="AO57" s="68">
        <v>42.395000000000003</v>
      </c>
      <c r="AP57" s="68">
        <v>44.548999999999999</v>
      </c>
      <c r="AQ57" s="68">
        <v>44.482999999999997</v>
      </c>
      <c r="AR57" s="68">
        <v>41.046999999999997</v>
      </c>
      <c r="AS57" s="68">
        <v>41.122</v>
      </c>
      <c r="AT57" s="68">
        <v>40.396000000000001</v>
      </c>
      <c r="AU57" s="68">
        <v>43.637999999999998</v>
      </c>
      <c r="AV57" s="68">
        <v>41.825000000000003</v>
      </c>
      <c r="AW57" s="68">
        <v>41.15</v>
      </c>
      <c r="AX57" s="68">
        <v>41.304000000000002</v>
      </c>
      <c r="AY57" s="68">
        <v>42.706000000000003</v>
      </c>
      <c r="AZ57" s="68">
        <v>42.954999999999998</v>
      </c>
      <c r="BA57" s="68">
        <v>40.375</v>
      </c>
      <c r="BB57" s="68">
        <v>40.914999999999999</v>
      </c>
      <c r="BC57" s="68">
        <v>41.412999999999997</v>
      </c>
      <c r="BD57" s="68">
        <v>40.776000000000003</v>
      </c>
      <c r="BE57" s="68">
        <v>40.954000000000001</v>
      </c>
      <c r="BF57" s="68">
        <v>41.784999999999997</v>
      </c>
      <c r="BG57" s="68">
        <v>46.713285714000001</v>
      </c>
      <c r="BH57" s="68">
        <v>42.509527777000002</v>
      </c>
      <c r="BI57" s="329">
        <v>41.576320000000003</v>
      </c>
      <c r="BJ57" s="329">
        <v>41.595509999999997</v>
      </c>
      <c r="BK57" s="329">
        <v>42.316809999999997</v>
      </c>
      <c r="BL57" s="329">
        <v>42.128889999999998</v>
      </c>
      <c r="BM57" s="329">
        <v>41.513280000000002</v>
      </c>
      <c r="BN57" s="329">
        <v>42.376199999999997</v>
      </c>
      <c r="BO57" s="329">
        <v>43.292090000000002</v>
      </c>
      <c r="BP57" s="329">
        <v>42.914450000000002</v>
      </c>
      <c r="BQ57" s="329">
        <v>43.105170000000001</v>
      </c>
      <c r="BR57" s="329">
        <v>43.244190000000003</v>
      </c>
      <c r="BS57" s="329">
        <v>44.438650000000003</v>
      </c>
      <c r="BT57" s="329">
        <v>43.022759999999998</v>
      </c>
      <c r="BU57" s="329">
        <v>42.21884</v>
      </c>
      <c r="BV57" s="329">
        <v>42.347969999999997</v>
      </c>
    </row>
    <row r="58" spans="1:74" ht="11.1" customHeight="1" x14ac:dyDescent="0.2">
      <c r="A58" s="61" t="s">
        <v>604</v>
      </c>
      <c r="B58" s="175" t="s">
        <v>531</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170.24700000000001</v>
      </c>
      <c r="AN58" s="68">
        <v>162.83199999999999</v>
      </c>
      <c r="AO58" s="68">
        <v>152.029</v>
      </c>
      <c r="AP58" s="68">
        <v>154.95699999999999</v>
      </c>
      <c r="AQ58" s="68">
        <v>154.24700000000001</v>
      </c>
      <c r="AR58" s="68">
        <v>152.06</v>
      </c>
      <c r="AS58" s="68">
        <v>151.494</v>
      </c>
      <c r="AT58" s="68">
        <v>147.80600000000001</v>
      </c>
      <c r="AU58" s="68">
        <v>137.33099999999999</v>
      </c>
      <c r="AV58" s="68">
        <v>130.053</v>
      </c>
      <c r="AW58" s="68">
        <v>133.387</v>
      </c>
      <c r="AX58" s="68">
        <v>145.63800000000001</v>
      </c>
      <c r="AY58" s="68">
        <v>141.12899999999999</v>
      </c>
      <c r="AZ58" s="68">
        <v>138.578</v>
      </c>
      <c r="BA58" s="68">
        <v>130.39099999999999</v>
      </c>
      <c r="BB58" s="68">
        <v>120.59099999999999</v>
      </c>
      <c r="BC58" s="68">
        <v>115.199</v>
      </c>
      <c r="BD58" s="68">
        <v>120.379</v>
      </c>
      <c r="BE58" s="68">
        <v>127.081</v>
      </c>
      <c r="BF58" s="68">
        <v>132.03700000000001</v>
      </c>
      <c r="BG58" s="68">
        <v>134.988</v>
      </c>
      <c r="BH58" s="68">
        <v>124.88853183000001</v>
      </c>
      <c r="BI58" s="329">
        <v>129.98179999999999</v>
      </c>
      <c r="BJ58" s="329">
        <v>137.05160000000001</v>
      </c>
      <c r="BK58" s="329">
        <v>135.57849999999999</v>
      </c>
      <c r="BL58" s="329">
        <v>131.51249999999999</v>
      </c>
      <c r="BM58" s="329">
        <v>127.4692</v>
      </c>
      <c r="BN58" s="329">
        <v>126.60550000000001</v>
      </c>
      <c r="BO58" s="329">
        <v>128.0804</v>
      </c>
      <c r="BP58" s="329">
        <v>129.89930000000001</v>
      </c>
      <c r="BQ58" s="329">
        <v>134.93369999999999</v>
      </c>
      <c r="BR58" s="329">
        <v>136.56970000000001</v>
      </c>
      <c r="BS58" s="329">
        <v>134.73859999999999</v>
      </c>
      <c r="BT58" s="329">
        <v>128.16470000000001</v>
      </c>
      <c r="BU58" s="329">
        <v>132.63310000000001</v>
      </c>
      <c r="BV58" s="329">
        <v>139.44820000000001</v>
      </c>
    </row>
    <row r="59" spans="1:74" ht="11.1" customHeight="1" x14ac:dyDescent="0.2">
      <c r="A59" s="61" t="s">
        <v>651</v>
      </c>
      <c r="B59" s="175" t="s">
        <v>532</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38.502000000000002</v>
      </c>
      <c r="AN59" s="68">
        <v>37.807000000000002</v>
      </c>
      <c r="AO59" s="68">
        <v>37.514000000000003</v>
      </c>
      <c r="AP59" s="68">
        <v>36.517000000000003</v>
      </c>
      <c r="AQ59" s="68">
        <v>37.043999999999997</v>
      </c>
      <c r="AR59" s="68">
        <v>33.183</v>
      </c>
      <c r="AS59" s="68">
        <v>31.190999999999999</v>
      </c>
      <c r="AT59" s="68">
        <v>32.655999999999999</v>
      </c>
      <c r="AU59" s="68">
        <v>33.603000000000002</v>
      </c>
      <c r="AV59" s="68">
        <v>29.956</v>
      </c>
      <c r="AW59" s="68">
        <v>29.794</v>
      </c>
      <c r="AX59" s="68">
        <v>29.376999999999999</v>
      </c>
      <c r="AY59" s="68">
        <v>32.363</v>
      </c>
      <c r="AZ59" s="68">
        <v>32.761000000000003</v>
      </c>
      <c r="BA59" s="68">
        <v>35.042000000000002</v>
      </c>
      <c r="BB59" s="68">
        <v>32.348999999999997</v>
      </c>
      <c r="BC59" s="68">
        <v>31.908999999999999</v>
      </c>
      <c r="BD59" s="68">
        <v>30.027999999999999</v>
      </c>
      <c r="BE59" s="68">
        <v>29.334</v>
      </c>
      <c r="BF59" s="68">
        <v>27.812000000000001</v>
      </c>
      <c r="BG59" s="68">
        <v>28.446000000000002</v>
      </c>
      <c r="BH59" s="68">
        <v>29.178754602000001</v>
      </c>
      <c r="BI59" s="329">
        <v>30.68853</v>
      </c>
      <c r="BJ59" s="329">
        <v>31.073920000000001</v>
      </c>
      <c r="BK59" s="329">
        <v>32.792900000000003</v>
      </c>
      <c r="BL59" s="329">
        <v>34.687330000000003</v>
      </c>
      <c r="BM59" s="329">
        <v>35.753540000000001</v>
      </c>
      <c r="BN59" s="329">
        <v>36.985210000000002</v>
      </c>
      <c r="BO59" s="329">
        <v>37.28481</v>
      </c>
      <c r="BP59" s="329">
        <v>37.487369999999999</v>
      </c>
      <c r="BQ59" s="329">
        <v>36.709400000000002</v>
      </c>
      <c r="BR59" s="329">
        <v>36.31185</v>
      </c>
      <c r="BS59" s="329">
        <v>36.460189999999997</v>
      </c>
      <c r="BT59" s="329">
        <v>37.512419999999999</v>
      </c>
      <c r="BU59" s="329">
        <v>37.469479999999997</v>
      </c>
      <c r="BV59" s="329">
        <v>36.640990000000002</v>
      </c>
    </row>
    <row r="60" spans="1:74" ht="11.1" customHeight="1" x14ac:dyDescent="0.2">
      <c r="A60" s="61" t="s">
        <v>945</v>
      </c>
      <c r="B60" s="644" t="s">
        <v>1187</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52.747999999999998</v>
      </c>
      <c r="AN60" s="68">
        <v>55.207999999999998</v>
      </c>
      <c r="AO60" s="68">
        <v>56.521999999999998</v>
      </c>
      <c r="AP60" s="68">
        <v>57.499000000000002</v>
      </c>
      <c r="AQ60" s="68">
        <v>58.052</v>
      </c>
      <c r="AR60" s="68">
        <v>55.393000000000001</v>
      </c>
      <c r="AS60" s="68">
        <v>54.024999999999999</v>
      </c>
      <c r="AT60" s="68">
        <v>50.643000000000001</v>
      </c>
      <c r="AU60" s="68">
        <v>48.006999999999998</v>
      </c>
      <c r="AV60" s="68">
        <v>45.012</v>
      </c>
      <c r="AW60" s="68">
        <v>45.704999999999998</v>
      </c>
      <c r="AX60" s="68">
        <v>51.031999999999996</v>
      </c>
      <c r="AY60" s="68">
        <v>53.353000000000002</v>
      </c>
      <c r="AZ60" s="68">
        <v>55.978999999999999</v>
      </c>
      <c r="BA60" s="68">
        <v>59.277999999999999</v>
      </c>
      <c r="BB60" s="68">
        <v>61.276000000000003</v>
      </c>
      <c r="BC60" s="68">
        <v>59.878999999999998</v>
      </c>
      <c r="BD60" s="68">
        <v>58.753</v>
      </c>
      <c r="BE60" s="68">
        <v>57.075000000000003</v>
      </c>
      <c r="BF60" s="68">
        <v>55.216999999999999</v>
      </c>
      <c r="BG60" s="68">
        <v>53.309199999999997</v>
      </c>
      <c r="BH60" s="68">
        <v>50.605049999999999</v>
      </c>
      <c r="BI60" s="329">
        <v>52.346319999999999</v>
      </c>
      <c r="BJ60" s="329">
        <v>55.160910000000001</v>
      </c>
      <c r="BK60" s="329">
        <v>57.585540000000002</v>
      </c>
      <c r="BL60" s="329">
        <v>59.364629999999998</v>
      </c>
      <c r="BM60" s="329">
        <v>60.409739999999999</v>
      </c>
      <c r="BN60" s="329">
        <v>60.813940000000002</v>
      </c>
      <c r="BO60" s="329">
        <v>60.7166</v>
      </c>
      <c r="BP60" s="329">
        <v>58.835740000000001</v>
      </c>
      <c r="BQ60" s="329">
        <v>57.138309999999997</v>
      </c>
      <c r="BR60" s="329">
        <v>54.696399999999997</v>
      </c>
      <c r="BS60" s="329">
        <v>52.838329999999999</v>
      </c>
      <c r="BT60" s="329">
        <v>50.180889999999998</v>
      </c>
      <c r="BU60" s="329">
        <v>51.986640000000001</v>
      </c>
      <c r="BV60" s="329">
        <v>54.852530000000002</v>
      </c>
    </row>
    <row r="61" spans="1:74" ht="11.1" customHeight="1" x14ac:dyDescent="0.2">
      <c r="A61" s="61" t="s">
        <v>652</v>
      </c>
      <c r="B61" s="175" t="s">
        <v>119</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1357.609297</v>
      </c>
      <c r="AN61" s="240">
        <v>1354.286194</v>
      </c>
      <c r="AO61" s="240">
        <v>1338.9274399999999</v>
      </c>
      <c r="AP61" s="240">
        <v>1339.562543</v>
      </c>
      <c r="AQ61" s="240">
        <v>1349.477627</v>
      </c>
      <c r="AR61" s="240">
        <v>1330.7092520000001</v>
      </c>
      <c r="AS61" s="240">
        <v>1319.5758960000001</v>
      </c>
      <c r="AT61" s="240">
        <v>1308.416516</v>
      </c>
      <c r="AU61" s="240">
        <v>1304.139553</v>
      </c>
      <c r="AV61" s="240">
        <v>1272.2489410000001</v>
      </c>
      <c r="AW61" s="240">
        <v>1262.0342459999999</v>
      </c>
      <c r="AX61" s="240">
        <v>1231.7389479999999</v>
      </c>
      <c r="AY61" s="240">
        <v>1215.207733</v>
      </c>
      <c r="AZ61" s="240">
        <v>1210.0505049999999</v>
      </c>
      <c r="BA61" s="240">
        <v>1196.2948819999999</v>
      </c>
      <c r="BB61" s="240">
        <v>1200.136902</v>
      </c>
      <c r="BC61" s="240">
        <v>1210.31313</v>
      </c>
      <c r="BD61" s="240">
        <v>1207.2232819999999</v>
      </c>
      <c r="BE61" s="240">
        <v>1212.270213</v>
      </c>
      <c r="BF61" s="240">
        <v>1231.499593</v>
      </c>
      <c r="BG61" s="240">
        <v>1247.0615130000001</v>
      </c>
      <c r="BH61" s="240">
        <v>1242.4196824000001</v>
      </c>
      <c r="BI61" s="333">
        <v>1236.547</v>
      </c>
      <c r="BJ61" s="333">
        <v>1221.2909999999999</v>
      </c>
      <c r="BK61" s="333">
        <v>1230.4349999999999</v>
      </c>
      <c r="BL61" s="333">
        <v>1234.508</v>
      </c>
      <c r="BM61" s="333">
        <v>1249.2860000000001</v>
      </c>
      <c r="BN61" s="333">
        <v>1268.5219999999999</v>
      </c>
      <c r="BO61" s="333">
        <v>1294.5889999999999</v>
      </c>
      <c r="BP61" s="333">
        <v>1303.816</v>
      </c>
      <c r="BQ61" s="333">
        <v>1310.8630000000001</v>
      </c>
      <c r="BR61" s="333">
        <v>1319.2750000000001</v>
      </c>
      <c r="BS61" s="333">
        <v>1327.741</v>
      </c>
      <c r="BT61" s="333">
        <v>1323.3689999999999</v>
      </c>
      <c r="BU61" s="333">
        <v>1324.357</v>
      </c>
      <c r="BV61" s="333">
        <v>1308.173</v>
      </c>
    </row>
    <row r="62" spans="1:74" ht="11.1" customHeight="1" x14ac:dyDescent="0.2">
      <c r="A62" s="61" t="s">
        <v>653</v>
      </c>
      <c r="B62" s="178" t="s">
        <v>537</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660.16700000000003</v>
      </c>
      <c r="BD62" s="270">
        <v>660.01499999999999</v>
      </c>
      <c r="BE62" s="270">
        <v>660.01300000000003</v>
      </c>
      <c r="BF62" s="270">
        <v>660.01099999999997</v>
      </c>
      <c r="BG62" s="270">
        <v>659.45028571</v>
      </c>
      <c r="BH62" s="270">
        <v>653.87048387000004</v>
      </c>
      <c r="BI62" s="335">
        <v>648.37049999999999</v>
      </c>
      <c r="BJ62" s="335">
        <v>648.37049999999999</v>
      </c>
      <c r="BK62" s="335">
        <v>647.53719999999998</v>
      </c>
      <c r="BL62" s="335">
        <v>646.7038</v>
      </c>
      <c r="BM62" s="335">
        <v>645.87049999999999</v>
      </c>
      <c r="BN62" s="335">
        <v>645.03719999999998</v>
      </c>
      <c r="BO62" s="335">
        <v>644.2038</v>
      </c>
      <c r="BP62" s="335">
        <v>643.37049999999999</v>
      </c>
      <c r="BQ62" s="335">
        <v>643.37049999999999</v>
      </c>
      <c r="BR62" s="335">
        <v>643.37049999999999</v>
      </c>
      <c r="BS62" s="335">
        <v>643.37049999999999</v>
      </c>
      <c r="BT62" s="335">
        <v>642.33720000000005</v>
      </c>
      <c r="BU62" s="335">
        <v>641.30380000000002</v>
      </c>
      <c r="BV62" s="335">
        <v>640.27049999999997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4" t="s">
        <v>1013</v>
      </c>
      <c r="C64" s="785"/>
      <c r="D64" s="785"/>
      <c r="E64" s="785"/>
      <c r="F64" s="785"/>
      <c r="G64" s="785"/>
      <c r="H64" s="785"/>
      <c r="I64" s="785"/>
      <c r="J64" s="785"/>
      <c r="K64" s="785"/>
      <c r="L64" s="785"/>
      <c r="M64" s="785"/>
      <c r="N64" s="785"/>
      <c r="O64" s="785"/>
      <c r="P64" s="785"/>
      <c r="Q64" s="785"/>
      <c r="AY64" s="406"/>
      <c r="AZ64" s="406"/>
      <c r="BA64" s="406"/>
      <c r="BB64" s="406"/>
      <c r="BC64" s="406"/>
      <c r="BD64" s="660"/>
      <c r="BE64" s="660"/>
      <c r="BF64" s="660"/>
      <c r="BG64" s="406"/>
      <c r="BH64" s="406"/>
      <c r="BI64" s="406"/>
      <c r="BJ64" s="406"/>
    </row>
    <row r="65" spans="1:74" s="443" customFormat="1" ht="12" customHeight="1" x14ac:dyDescent="0.2">
      <c r="A65" s="442"/>
      <c r="B65" s="827" t="s">
        <v>1014</v>
      </c>
      <c r="C65" s="807"/>
      <c r="D65" s="807"/>
      <c r="E65" s="807"/>
      <c r="F65" s="807"/>
      <c r="G65" s="807"/>
      <c r="H65" s="807"/>
      <c r="I65" s="807"/>
      <c r="J65" s="807"/>
      <c r="K65" s="807"/>
      <c r="L65" s="807"/>
      <c r="M65" s="807"/>
      <c r="N65" s="807"/>
      <c r="O65" s="807"/>
      <c r="P65" s="807"/>
      <c r="Q65" s="803"/>
      <c r="AY65" s="534"/>
      <c r="AZ65" s="534"/>
      <c r="BA65" s="534"/>
      <c r="BB65" s="534"/>
      <c r="BC65" s="534"/>
      <c r="BD65" s="661"/>
      <c r="BE65" s="661"/>
      <c r="BF65" s="661"/>
      <c r="BG65" s="534"/>
      <c r="BH65" s="534"/>
      <c r="BI65" s="534"/>
      <c r="BJ65" s="534"/>
    </row>
    <row r="66" spans="1:74" s="443" customFormat="1" ht="12" customHeight="1" x14ac:dyDescent="0.2">
      <c r="A66" s="442"/>
      <c r="B66" s="827" t="s">
        <v>1051</v>
      </c>
      <c r="C66" s="807"/>
      <c r="D66" s="807"/>
      <c r="E66" s="807"/>
      <c r="F66" s="807"/>
      <c r="G66" s="807"/>
      <c r="H66" s="807"/>
      <c r="I66" s="807"/>
      <c r="J66" s="807"/>
      <c r="K66" s="807"/>
      <c r="L66" s="807"/>
      <c r="M66" s="807"/>
      <c r="N66" s="807"/>
      <c r="O66" s="807"/>
      <c r="P66" s="807"/>
      <c r="Q66" s="803"/>
      <c r="AY66" s="534"/>
      <c r="AZ66" s="534"/>
      <c r="BA66" s="534"/>
      <c r="BB66" s="534"/>
      <c r="BC66" s="534"/>
      <c r="BD66" s="661"/>
      <c r="BE66" s="661"/>
      <c r="BF66" s="661"/>
      <c r="BG66" s="534"/>
      <c r="BH66" s="534"/>
      <c r="BI66" s="534"/>
      <c r="BJ66" s="534"/>
    </row>
    <row r="67" spans="1:74" s="443" customFormat="1" ht="12" customHeight="1" x14ac:dyDescent="0.2">
      <c r="A67" s="442"/>
      <c r="B67" s="827" t="s">
        <v>1052</v>
      </c>
      <c r="C67" s="807"/>
      <c r="D67" s="807"/>
      <c r="E67" s="807"/>
      <c r="F67" s="807"/>
      <c r="G67" s="807"/>
      <c r="H67" s="807"/>
      <c r="I67" s="807"/>
      <c r="J67" s="807"/>
      <c r="K67" s="807"/>
      <c r="L67" s="807"/>
      <c r="M67" s="807"/>
      <c r="N67" s="807"/>
      <c r="O67" s="807"/>
      <c r="P67" s="807"/>
      <c r="Q67" s="803"/>
      <c r="AY67" s="534"/>
      <c r="AZ67" s="534"/>
      <c r="BA67" s="534"/>
      <c r="BB67" s="534"/>
      <c r="BC67" s="534"/>
      <c r="BD67" s="661"/>
      <c r="BE67" s="661"/>
      <c r="BF67" s="661"/>
      <c r="BG67" s="534"/>
      <c r="BH67" s="534"/>
      <c r="BI67" s="534"/>
      <c r="BJ67" s="534"/>
    </row>
    <row r="68" spans="1:74" s="443" customFormat="1" ht="12" customHeight="1" x14ac:dyDescent="0.2">
      <c r="A68" s="442"/>
      <c r="B68" s="827" t="s">
        <v>1053</v>
      </c>
      <c r="C68" s="807"/>
      <c r="D68" s="807"/>
      <c r="E68" s="807"/>
      <c r="F68" s="807"/>
      <c r="G68" s="807"/>
      <c r="H68" s="807"/>
      <c r="I68" s="807"/>
      <c r="J68" s="807"/>
      <c r="K68" s="807"/>
      <c r="L68" s="807"/>
      <c r="M68" s="807"/>
      <c r="N68" s="807"/>
      <c r="O68" s="807"/>
      <c r="P68" s="807"/>
      <c r="Q68" s="803"/>
      <c r="AY68" s="534"/>
      <c r="AZ68" s="534"/>
      <c r="BA68" s="534"/>
      <c r="BB68" s="534"/>
      <c r="BC68" s="534"/>
      <c r="BD68" s="661"/>
      <c r="BE68" s="661"/>
      <c r="BF68" s="661"/>
      <c r="BG68" s="534"/>
      <c r="BH68" s="534"/>
      <c r="BI68" s="534"/>
      <c r="BJ68" s="534"/>
    </row>
    <row r="69" spans="1:74" s="443" customFormat="1" ht="12" customHeight="1" x14ac:dyDescent="0.2">
      <c r="A69" s="442"/>
      <c r="B69" s="827" t="s">
        <v>1092</v>
      </c>
      <c r="C69" s="803"/>
      <c r="D69" s="803"/>
      <c r="E69" s="803"/>
      <c r="F69" s="803"/>
      <c r="G69" s="803"/>
      <c r="H69" s="803"/>
      <c r="I69" s="803"/>
      <c r="J69" s="803"/>
      <c r="K69" s="803"/>
      <c r="L69" s="803"/>
      <c r="M69" s="803"/>
      <c r="N69" s="803"/>
      <c r="O69" s="803"/>
      <c r="P69" s="803"/>
      <c r="Q69" s="803"/>
      <c r="AY69" s="534"/>
      <c r="AZ69" s="534"/>
      <c r="BA69" s="534"/>
      <c r="BB69" s="534"/>
      <c r="BC69" s="534"/>
      <c r="BD69" s="661"/>
      <c r="BE69" s="661"/>
      <c r="BF69" s="661"/>
      <c r="BG69" s="534"/>
      <c r="BH69" s="534"/>
      <c r="BI69" s="534"/>
      <c r="BJ69" s="534"/>
    </row>
    <row r="70" spans="1:74" s="443" customFormat="1" ht="12" customHeight="1" x14ac:dyDescent="0.2">
      <c r="A70" s="442"/>
      <c r="B70" s="827" t="s">
        <v>1093</v>
      </c>
      <c r="C70" s="807"/>
      <c r="D70" s="807"/>
      <c r="E70" s="807"/>
      <c r="F70" s="807"/>
      <c r="G70" s="807"/>
      <c r="H70" s="807"/>
      <c r="I70" s="807"/>
      <c r="J70" s="807"/>
      <c r="K70" s="807"/>
      <c r="L70" s="807"/>
      <c r="M70" s="807"/>
      <c r="N70" s="807"/>
      <c r="O70" s="807"/>
      <c r="P70" s="807"/>
      <c r="Q70" s="803"/>
      <c r="AY70" s="534"/>
      <c r="AZ70" s="534"/>
      <c r="BA70" s="534"/>
      <c r="BB70" s="534"/>
      <c r="BC70" s="534"/>
      <c r="BD70" s="661"/>
      <c r="BE70" s="661"/>
      <c r="BF70" s="661"/>
      <c r="BG70" s="534"/>
      <c r="BH70" s="534"/>
      <c r="BI70" s="534"/>
      <c r="BJ70" s="534"/>
    </row>
    <row r="71" spans="1:74" s="443" customFormat="1" ht="22.35" customHeight="1" x14ac:dyDescent="0.2">
      <c r="A71" s="442"/>
      <c r="B71" s="826" t="s">
        <v>1194</v>
      </c>
      <c r="C71" s="807"/>
      <c r="D71" s="807"/>
      <c r="E71" s="807"/>
      <c r="F71" s="807"/>
      <c r="G71" s="807"/>
      <c r="H71" s="807"/>
      <c r="I71" s="807"/>
      <c r="J71" s="807"/>
      <c r="K71" s="807"/>
      <c r="L71" s="807"/>
      <c r="M71" s="807"/>
      <c r="N71" s="807"/>
      <c r="O71" s="807"/>
      <c r="P71" s="807"/>
      <c r="Q71" s="803"/>
      <c r="AY71" s="534"/>
      <c r="AZ71" s="534"/>
      <c r="BA71" s="534"/>
      <c r="BB71" s="534"/>
      <c r="BC71" s="534"/>
      <c r="BD71" s="661"/>
      <c r="BE71" s="661"/>
      <c r="BF71" s="661"/>
      <c r="BG71" s="534"/>
      <c r="BH71" s="534"/>
      <c r="BI71" s="534"/>
      <c r="BJ71" s="534"/>
    </row>
    <row r="72" spans="1:74" s="443" customFormat="1" ht="12" customHeight="1" x14ac:dyDescent="0.2">
      <c r="A72" s="442"/>
      <c r="B72" s="806" t="s">
        <v>1038</v>
      </c>
      <c r="C72" s="807"/>
      <c r="D72" s="807"/>
      <c r="E72" s="807"/>
      <c r="F72" s="807"/>
      <c r="G72" s="807"/>
      <c r="H72" s="807"/>
      <c r="I72" s="807"/>
      <c r="J72" s="807"/>
      <c r="K72" s="807"/>
      <c r="L72" s="807"/>
      <c r="M72" s="807"/>
      <c r="N72" s="807"/>
      <c r="O72" s="807"/>
      <c r="P72" s="807"/>
      <c r="Q72" s="803"/>
      <c r="AY72" s="534"/>
      <c r="AZ72" s="534"/>
      <c r="BA72" s="534"/>
      <c r="BB72" s="534"/>
      <c r="BC72" s="534"/>
      <c r="BD72" s="661"/>
      <c r="BE72" s="661"/>
      <c r="BF72" s="661"/>
      <c r="BG72" s="534"/>
      <c r="BH72" s="534"/>
      <c r="BI72" s="534"/>
      <c r="BJ72" s="534"/>
    </row>
    <row r="73" spans="1:74" s="443" customFormat="1" ht="12" customHeight="1" x14ac:dyDescent="0.2">
      <c r="A73" s="442"/>
      <c r="B73" s="828" t="s">
        <v>1054</v>
      </c>
      <c r="C73" s="807"/>
      <c r="D73" s="807"/>
      <c r="E73" s="807"/>
      <c r="F73" s="807"/>
      <c r="G73" s="807"/>
      <c r="H73" s="807"/>
      <c r="I73" s="807"/>
      <c r="J73" s="807"/>
      <c r="K73" s="807"/>
      <c r="L73" s="807"/>
      <c r="M73" s="807"/>
      <c r="N73" s="807"/>
      <c r="O73" s="807"/>
      <c r="P73" s="807"/>
      <c r="Q73" s="803"/>
      <c r="AY73" s="534"/>
      <c r="AZ73" s="534"/>
      <c r="BA73" s="534"/>
      <c r="BB73" s="534"/>
      <c r="BC73" s="534"/>
      <c r="BD73" s="661"/>
      <c r="BE73" s="661"/>
      <c r="BF73" s="661"/>
      <c r="BG73" s="534"/>
      <c r="BH73" s="534"/>
      <c r="BI73" s="534"/>
      <c r="BJ73" s="534"/>
    </row>
    <row r="74" spans="1:74" s="443" customFormat="1" ht="12" customHeight="1" x14ac:dyDescent="0.2">
      <c r="A74" s="442"/>
      <c r="B74" s="828" t="s">
        <v>1055</v>
      </c>
      <c r="C74" s="803"/>
      <c r="D74" s="803"/>
      <c r="E74" s="803"/>
      <c r="F74" s="803"/>
      <c r="G74" s="803"/>
      <c r="H74" s="803"/>
      <c r="I74" s="803"/>
      <c r="J74" s="803"/>
      <c r="K74" s="803"/>
      <c r="L74" s="803"/>
      <c r="M74" s="803"/>
      <c r="N74" s="803"/>
      <c r="O74" s="803"/>
      <c r="P74" s="803"/>
      <c r="Q74" s="803"/>
      <c r="AY74" s="534"/>
      <c r="AZ74" s="534"/>
      <c r="BA74" s="534"/>
      <c r="BB74" s="534"/>
      <c r="BC74" s="534"/>
      <c r="BD74" s="661"/>
      <c r="BE74" s="661"/>
      <c r="BF74" s="661"/>
      <c r="BG74" s="534"/>
      <c r="BH74" s="534"/>
      <c r="BI74" s="534"/>
      <c r="BJ74" s="534"/>
    </row>
    <row r="75" spans="1:74" s="443" customFormat="1" ht="12" customHeight="1" x14ac:dyDescent="0.2">
      <c r="A75" s="442"/>
      <c r="B75" s="806" t="s">
        <v>1056</v>
      </c>
      <c r="C75" s="807"/>
      <c r="D75" s="807"/>
      <c r="E75" s="807"/>
      <c r="F75" s="807"/>
      <c r="G75" s="807"/>
      <c r="H75" s="807"/>
      <c r="I75" s="807"/>
      <c r="J75" s="807"/>
      <c r="K75" s="807"/>
      <c r="L75" s="807"/>
      <c r="M75" s="807"/>
      <c r="N75" s="807"/>
      <c r="O75" s="807"/>
      <c r="P75" s="807"/>
      <c r="Q75" s="803"/>
      <c r="AY75" s="534"/>
      <c r="AZ75" s="534"/>
      <c r="BA75" s="534"/>
      <c r="BB75" s="534"/>
      <c r="BC75" s="534"/>
      <c r="BD75" s="661"/>
      <c r="BE75" s="661"/>
      <c r="BF75" s="661"/>
      <c r="BG75" s="534"/>
      <c r="BH75" s="534"/>
      <c r="BI75" s="534"/>
      <c r="BJ75" s="534"/>
    </row>
    <row r="76" spans="1:74" s="443" customFormat="1" ht="12" customHeight="1" x14ac:dyDescent="0.2">
      <c r="A76" s="442"/>
      <c r="B76" s="808" t="s">
        <v>1057</v>
      </c>
      <c r="C76" s="802"/>
      <c r="D76" s="802"/>
      <c r="E76" s="802"/>
      <c r="F76" s="802"/>
      <c r="G76" s="802"/>
      <c r="H76" s="802"/>
      <c r="I76" s="802"/>
      <c r="J76" s="802"/>
      <c r="K76" s="802"/>
      <c r="L76" s="802"/>
      <c r="M76" s="802"/>
      <c r="N76" s="802"/>
      <c r="O76" s="802"/>
      <c r="P76" s="802"/>
      <c r="Q76" s="803"/>
      <c r="AY76" s="534"/>
      <c r="AZ76" s="534"/>
      <c r="BA76" s="534"/>
      <c r="BB76" s="534"/>
      <c r="BC76" s="534"/>
      <c r="BD76" s="661"/>
      <c r="BE76" s="661"/>
      <c r="BF76" s="661"/>
      <c r="BG76" s="534"/>
      <c r="BH76" s="534"/>
      <c r="BI76" s="534"/>
      <c r="BJ76" s="534"/>
    </row>
    <row r="77" spans="1:74" s="443" customFormat="1" ht="12" customHeight="1" x14ac:dyDescent="0.2">
      <c r="A77" s="442"/>
      <c r="B77" s="801" t="s">
        <v>1042</v>
      </c>
      <c r="C77" s="802"/>
      <c r="D77" s="802"/>
      <c r="E77" s="802"/>
      <c r="F77" s="802"/>
      <c r="G77" s="802"/>
      <c r="H77" s="802"/>
      <c r="I77" s="802"/>
      <c r="J77" s="802"/>
      <c r="K77" s="802"/>
      <c r="L77" s="802"/>
      <c r="M77" s="802"/>
      <c r="N77" s="802"/>
      <c r="O77" s="802"/>
      <c r="P77" s="802"/>
      <c r="Q77" s="803"/>
      <c r="AY77" s="534"/>
      <c r="AZ77" s="534"/>
      <c r="BA77" s="534"/>
      <c r="BB77" s="534"/>
      <c r="BC77" s="534"/>
      <c r="BD77" s="661"/>
      <c r="BE77" s="661"/>
      <c r="BF77" s="661"/>
      <c r="BG77" s="534"/>
      <c r="BH77" s="534"/>
      <c r="BI77" s="534"/>
      <c r="BJ77" s="534"/>
    </row>
    <row r="78" spans="1:74" s="444" customFormat="1" ht="12" customHeight="1" x14ac:dyDescent="0.2">
      <c r="A78" s="436"/>
      <c r="B78" s="815" t="s">
        <v>1140</v>
      </c>
      <c r="C78" s="803"/>
      <c r="D78" s="803"/>
      <c r="E78" s="803"/>
      <c r="F78" s="803"/>
      <c r="G78" s="803"/>
      <c r="H78" s="803"/>
      <c r="I78" s="803"/>
      <c r="J78" s="803"/>
      <c r="K78" s="803"/>
      <c r="L78" s="803"/>
      <c r="M78" s="803"/>
      <c r="N78" s="803"/>
      <c r="O78" s="803"/>
      <c r="P78" s="803"/>
      <c r="Q78" s="803"/>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2018-11-01T20:15:08Z</dcterms:modified>
</cp:coreProperties>
</file>